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firstSheet="10"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<sst xmlns="http://schemas.openxmlformats.org/spreadsheetml/2006/main" count="952" uniqueCount="375">
  <si>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</si>
  <si>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</si>
  <si>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</si>
  <si>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</si>
  <si>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</si>
  <si>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</si>
  <si>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</si>
  <si>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</si>
  <si>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</si>
  <si>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</si>
  <si>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</si>
  <si>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</si>
  <si>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</si>
  <si>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</si>
  <si>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</si>
  <si>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</si>
  <si>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</si>
  <si>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</si>
  <si>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</si>
  <si>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</si>
  <si>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</si>
  <si>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</si>
  <si>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</si>
  <si>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</si>
  <si>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</si>
  <si>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</si>
  <si>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</si>
  <si>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</si>
  <si>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</si>
  <si>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</si>
  <si>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</si>
  <si>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</si>
  <si>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</si>
  <si>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</si>
  <si>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</si>
  <si>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</si>
  <si>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</si>
  <si>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</si>
  <si>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</si>
  <si>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</si>
  <si>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</si>
  <si>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</si>
  <si>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</si>
  <si>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</si>
  <si>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</si>
  <si>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</si>
  <si>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</si>
  <si>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</si>
  <si>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</si>
  <si>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</si>
  <si>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</si>
  <si>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</si>
  <si>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</si>
  <si>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</si>
  <si>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</si>
  <si>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105005</t>
  </si>
  <si>
    <t>峨山彝族自治县双江小学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</si>
  <si>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</si>
  <si>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</si>
  <si>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</si>
  <si>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</si>
  <si>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</si>
  <si>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</si>
  <si>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</si>
  <si>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</si>
  <si>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</si>
  <si>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</si>
  <si>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</si>
  <si>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</si>
  <si>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</si>
  <si>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</si>
  <si>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</si>
  <si>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</si>
  <si>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</si>
  <si>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</si>
  <si>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</si>
  <si>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</si>
  <si>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</si>
  <si>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</si>
  <si>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</si>
  <si>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</si>
  <si>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</si>
  <si>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</si>
  <si>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</si>
  <si>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</si>
  <si>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</si>
  <si>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</si>
  <si>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</si>
  <si>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</si>
  <si>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</si>
  <si>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</si>
  <si>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</si>
  <si>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</si>
  <si>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</si>
  <si>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</si>
  <si>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</si>
  <si>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</si>
  <si>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</si>
  <si>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</si>
  <si>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</si>
  <si>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</si>
  <si>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</si>
  <si>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</si>
  <si>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</si>
  <si>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</si>
  <si>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</si>
  <si>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</si>
  <si>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</si>
  <si>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</si>
  <si>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</si>
  <si>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</si>
  <si>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</si>
  <si>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</si>
  <si>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</si>
  <si>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</si>
  <si>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</si>
  <si>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</si>
  <si>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</si>
  <si>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</si>
  <si>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</si>
  <si>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</si>
  <si>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</si>
  <si>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</si>
  <si>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</si>
  <si>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</si>
  <si>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</si>
  <si>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</si>
  <si>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</si>
  <si>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</si>
  <si>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备注：本单位无一般公共预算“三公”经费支出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</si>
  <si>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</si>
  <si>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</si>
  <si>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</si>
  <si>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</si>
  <si>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</si>
  <si>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</si>
  <si>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</si>
  <si>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</si>
  <si>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</si>
  <si>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</si>
  <si>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</si>
  <si>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</si>
  <si>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</si>
  <si>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</si>
  <si>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</si>
  <si>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</si>
  <si>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</si>
  <si>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</si>
  <si>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530426210000000014885</t>
  </si>
  <si>
    <t>事业人员支出工资</t>
  </si>
  <si>
    <t>30101</t>
  </si>
  <si>
    <t>基本工资</t>
  </si>
  <si>
    <t>30102</t>
  </si>
  <si>
    <t>津贴补贴</t>
  </si>
  <si>
    <t>30107</t>
  </si>
  <si>
    <t>绩效工资</t>
  </si>
  <si>
    <t>530426210000000014886</t>
  </si>
  <si>
    <t>社会保障缴费</t>
  </si>
  <si>
    <t>30112</t>
  </si>
  <si>
    <t>其他社会保障缴费</t>
  </si>
  <si>
    <t>30108</t>
  </si>
  <si>
    <t>机关事业单位基本养老保险缴费</t>
  </si>
  <si>
    <t>30110</t>
  </si>
  <si>
    <t>职工基本医疗保险缴费</t>
  </si>
  <si>
    <t>530426210000000014887</t>
  </si>
  <si>
    <t>30113</t>
  </si>
  <si>
    <t>530426210000000014888</t>
  </si>
  <si>
    <t>对个人和家庭的补助</t>
  </si>
  <si>
    <t>30305</t>
  </si>
  <si>
    <t>生活补助</t>
  </si>
  <si>
    <t>530426210000000014890</t>
  </si>
  <si>
    <t>工会经费</t>
  </si>
  <si>
    <t>30228</t>
  </si>
  <si>
    <t>530426210000000014892</t>
  </si>
  <si>
    <t>一般公用经费</t>
  </si>
  <si>
    <t>30299</t>
  </si>
  <si>
    <t>其他商品和服务支出</t>
  </si>
  <si>
    <t>530426231100001476303</t>
  </si>
  <si>
    <t>福利费</t>
  </si>
  <si>
    <t>530426231100001476375</t>
  </si>
  <si>
    <t>奖励性绩效工资</t>
  </si>
  <si>
    <t>530426231100001493371</t>
  </si>
  <si>
    <t>退休人员统筹外养老金</t>
  </si>
  <si>
    <t>30302</t>
  </si>
  <si>
    <t>退休费</t>
  </si>
  <si>
    <t>530426241100002112251</t>
  </si>
  <si>
    <t>编外人员工资</t>
  </si>
  <si>
    <t>30199</t>
  </si>
  <si>
    <t>其他工资福利支出</t>
  </si>
  <si>
    <t>530426261100004881832</t>
  </si>
  <si>
    <t>年度考核优秀奖经费</t>
  </si>
  <si>
    <t>30103</t>
  </si>
  <si>
    <t>奖金</t>
  </si>
  <si>
    <t>530426261100004934650</t>
  </si>
  <si>
    <t>残疾人就业保障金经费</t>
  </si>
  <si>
    <t>530426261100004966462</t>
  </si>
  <si>
    <t>义务教育课后服务费（服务收费安排）资金</t>
  </si>
  <si>
    <t>30201</t>
  </si>
  <si>
    <t>办公费</t>
  </si>
  <si>
    <t>30226</t>
  </si>
  <si>
    <t>劳务费</t>
  </si>
  <si>
    <t>530426261100005236323</t>
  </si>
  <si>
    <t>义务教育课后服务费（服务收费安排）经费</t>
  </si>
  <si>
    <t>预算05-1表</t>
  </si>
  <si>
    <t>2026年部门项目支出预算表</t>
  </si>
  <si>
    <t>项目分类</t>
  </si>
  <si>
    <t>项目单位</t>
  </si>
  <si>
    <t>经济科目编码</t>
  </si>
  <si>
    <t>本年拨款</t>
  </si>
  <si>
    <t>其中：本次下达</t>
  </si>
  <si>
    <t>城乡义务教育学校公用经费</t>
  </si>
  <si>
    <t>312 民生类</t>
  </si>
  <si>
    <t>530426261100004893114</t>
  </si>
  <si>
    <t>城乡义务教育学校家庭经济困难学生生活补助资金</t>
  </si>
  <si>
    <t>530426261100004893304</t>
  </si>
  <si>
    <t>30308</t>
  </si>
  <si>
    <t>助学金</t>
  </si>
  <si>
    <t>农村义务教育学生营养改善计划补助资金</t>
  </si>
  <si>
    <t>530426210000000017365</t>
  </si>
  <si>
    <t>事业单位人员死亡遗属生活困难补助经费</t>
  </si>
  <si>
    <t>530426261100004993961</t>
  </si>
  <si>
    <t>事业单位在职（退休）人员抚恤金、丧葬费资金</t>
  </si>
  <si>
    <t>530426261100004994044</t>
  </si>
  <si>
    <t>30304</t>
  </si>
  <si>
    <t>抚恤金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</si>
  <si>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</si>
  <si>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</si>
  <si>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</si>
  <si>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</si>
  <si>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</si>
  <si>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</si>
  <si>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</si>
  <si>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</si>
  <si>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</si>
  <si>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</si>
  <si>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</si>
  <si>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</si>
  <si>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提标文件）财政部、教育部关于深入实施农村义务教育营养改善计划的通知》的文件精神，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5元/生/天，预计2026年营养改善计划补助1930人，实施营养改善计划天数约为200天（以实际天数为准）
"						
</t>
  </si>
  <si>
    <t>产出指标</t>
  </si>
  <si>
    <t>数量指标</t>
  </si>
  <si>
    <t>补助人数</t>
  </si>
  <si>
    <t>&lt;=</t>
  </si>
  <si>
    <t>1930</t>
  </si>
  <si>
    <t>人</t>
  </si>
  <si>
    <t>定量指标</t>
  </si>
  <si>
    <t>反映学生人数</t>
  </si>
  <si>
    <t>质量指标</t>
  </si>
  <si>
    <t>农村户口补助学生覆盖率</t>
  </si>
  <si>
    <t>=</t>
  </si>
  <si>
    <t>100</t>
  </si>
  <si>
    <t>%</t>
  </si>
  <si>
    <t>反映农村户口补助学生覆盖率</t>
  </si>
  <si>
    <t>农村义务教育学生营养改善计划食品安全达标率</t>
  </si>
  <si>
    <t>反映农村义务教育学生营养改善计划食品安全达标率</t>
  </si>
  <si>
    <t>时效指标</t>
  </si>
  <si>
    <t>全年营养改善计划实施天数</t>
  </si>
  <si>
    <t>200</t>
  </si>
  <si>
    <t>天</t>
  </si>
  <si>
    <t xml:space="preserve">反映2024年营养改善计划实施天数
</t>
  </si>
  <si>
    <t>效益指标</t>
  </si>
  <si>
    <t>社会效益</t>
  </si>
  <si>
    <t>补助对象对政策的知晓度</t>
  </si>
  <si>
    <t>明显提高</t>
  </si>
  <si>
    <t>定性指标</t>
  </si>
  <si>
    <t>反映学生优质状况</t>
  </si>
  <si>
    <t>满意度指标</t>
  </si>
  <si>
    <t>服务对象满意度</t>
  </si>
  <si>
    <t>服务对象满意度享受营养改善计划学生和家长服务对象满意度</t>
  </si>
  <si>
    <t>&gt;=</t>
  </si>
  <si>
    <t>90</t>
  </si>
  <si>
    <t>反映受益对象满意度</t>
  </si>
  <si>
    <t xml:space="preserve">根据《云南省财政厅 云南省教育厅关于印发云南省城乡义务教育阶段家庭经济困难学生生活补助资金管理办法的通知》，双江小学2026年非寄宿制家庭经济困难学生50人，范围主要包括：其中上级补助29375元，2026年本级预算申报1875元。受益对象为双江小学家庭经济困难学生50人。义务教育阶段家庭经济困难学生生活补助政策是义务教育阶段学生资助政策体系的重要组成部分，是党和政府帮助家庭经济困难学生接受义务教育、防止学生因贫失学辍学的重要措施。2026年做好家庭经济困难学生认定工作，是贯彻落实党中央、国务院决策部署，全面推进精准资助，确保资助政策有效落实的迫切需要。近年来，我国学生资助政策体系逐步完善，经费投入大幅增加，学生资助规模不断扩大，学生资助工作成效显著，极大地促进了教育公平，为教育事业健康发展、脱贫攻坚目标如期实现提供了有力保障。						
</t>
  </si>
  <si>
    <t>50</t>
  </si>
  <si>
    <t>反映非寄宿制困难学生补助人数</t>
  </si>
  <si>
    <t>寄宿制学生补助人数</t>
  </si>
  <si>
    <t>0</t>
  </si>
  <si>
    <t>反映寄宿制困难学生补助人数</t>
  </si>
  <si>
    <t>建档立卡户学生覆盖率</t>
  </si>
  <si>
    <t>反映建档立卡户学生覆盖率</t>
  </si>
  <si>
    <t>政策知晓率</t>
  </si>
  <si>
    <t>反映补助政策的宣传效果情况。
政策知晓率=调查中补助政策知晓人数/调查总人数*100%</t>
  </si>
  <si>
    <t>建档立卡户学生家庭生活状况改善</t>
  </si>
  <si>
    <t>改善</t>
  </si>
  <si>
    <t xml:space="preserve">反映建档立卡户学生家庭生活状况改善
</t>
  </si>
  <si>
    <t>学生满意度</t>
  </si>
  <si>
    <t>反映受家庭满意度</t>
  </si>
  <si>
    <t>根据《云南省人力资源和社会保障厅、云南省财政厅关于调整机关事业单位职工死亡后遗属生活困难补助标准及有关问题的通知》，遗属生活困难补助的发放，保障好城乡困难群众基本生活，对维护社会稳定，解除职工的后顾之忧起到了积极作用。我校遗属生活困难补助1人从2026年1月至12月按967元/月×12月=11604元。每月中旬根据县财政局的要求，按时支付给遗属生活困难补助对象。</t>
  </si>
  <si>
    <t>遗属补助人数</t>
  </si>
  <si>
    <t>1.00</t>
  </si>
  <si>
    <t>反映遗属补助人数</t>
  </si>
  <si>
    <t>资金到位后及时支付</t>
  </si>
  <si>
    <t>及时</t>
  </si>
  <si>
    <t>反映资金到位后及时支付</t>
  </si>
  <si>
    <t>反映政策知晓率</t>
  </si>
  <si>
    <t>受益对象满意度</t>
  </si>
  <si>
    <t>95</t>
  </si>
  <si>
    <t>反映补助受益对象满意程度</t>
  </si>
  <si>
    <t>根据《关于调整我省机关事业单位工作人员逝世后丧葬补助费标准问题的通知》（云人工发〔1996〕38号）、《关于事业单位工作人员和离退休人员死亡一次性抚恤金发放办法的通知》（人社部发〔2008〕42号）、《云南省人力资源和社会保障厅 云南省财政厅关于企业事业单位离休干部死亡一次性抚恤金发放有关问题的通知》（云人社发〔2012〕264号）文件精神，确定我单位2026年抚恤金标准为因公牺牲为本人生前40个月基本工资或或基本离退休费，病故为本人生前20个月基本工资或基本离退休费；丧葬费补助标准为因公死亡的，补助1500元，病故和非因公死亡的，补助1200元。我单位共有1名抚恤金、丧葬费发放人员，2026年预算抚恤金、丧葬费70,483.80元。</t>
  </si>
  <si>
    <t>补助受益人数</t>
  </si>
  <si>
    <t>1.0</t>
  </si>
  <si>
    <t>抚恤金、丧葬费发放人员</t>
  </si>
  <si>
    <t>资金下达后及时支付</t>
  </si>
  <si>
    <t>反映资金下达后及时支付</t>
  </si>
  <si>
    <t>改善遗属生活条件</t>
  </si>
  <si>
    <t>反映改善遗属生活条件</t>
  </si>
  <si>
    <t>反映获补助受益对象满意程度</t>
  </si>
  <si>
    <t>根据《(生均提标文件）云南省财政厅云南省教育厅关于下达第二批城乡义务教育补助中央和省级直达资金的通知》，开展城乡义务教育学校公用经费项目，双江小学秋季学期在校生人数1930人,按照标准测算；2026年度义务教育公用经费1389600元，其中：中央补助资金1111680.00元，省级补助资金194544.00元，市级补助资金50025.60元，县级补助资金33350.40元。预算资金用于维持学校日常运转支出，主要包括：水电费、电话费、办公费、邮电费、仪器设备及图书资料购置费、校舍及仪器设备的日常维修维护等。该项目实施后有利于推进教育领域健全城乡发展一体化体制机制建设，着力优化教育布局,实现城乡义务教育在更高层次的均衡发展，促进教育公平、提高教育质量，保障义务教育学校正常运转、完成教育教学活动和其他日常工作任务。</t>
  </si>
  <si>
    <t>反映在校生人数</t>
  </si>
  <si>
    <t>教师培训次数</t>
  </si>
  <si>
    <t>次</t>
  </si>
  <si>
    <t>反映教师培训情况</t>
  </si>
  <si>
    <t>维修（维护）、设备采购合格率</t>
  </si>
  <si>
    <t>反映补助学生覆盖率</t>
  </si>
  <si>
    <t>学校正常运转</t>
  </si>
  <si>
    <t>有效保障</t>
  </si>
  <si>
    <t>反映学校正常运转</t>
  </si>
  <si>
    <t>改善办学条件</t>
  </si>
  <si>
    <t>明显改善</t>
  </si>
  <si>
    <t xml:space="preserve">反映学校办学条件改善情况
</t>
  </si>
  <si>
    <t>学生家长满意度</t>
  </si>
  <si>
    <t>预算06表</t>
  </si>
  <si>
    <t>2026年部门政府性基金预算支出预算表</t>
  </si>
  <si>
    <t>政府性基金预算支出</t>
  </si>
  <si>
    <t>备注：本单位无政府性基金预算支出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</si>
  <si>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</si>
  <si>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</si>
  <si>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</si>
  <si>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</si>
  <si>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</si>
  <si>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</si>
  <si>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</si>
  <si>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</si>
  <si>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</si>
  <si>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</si>
  <si>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</si>
  <si>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</si>
  <si>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备注：本单位无政府采购预算</t>
  </si>
  <si>
    <t>预算08表</t>
  </si>
  <si>
    <t>2026年部门政府购买服务预算表</t>
  </si>
  <si>
    <t>政府购买服务项目</t>
  </si>
  <si>
    <t>政府购买服务目录</t>
  </si>
  <si>
    <t>政府购买服务指导性目录代码</t>
  </si>
  <si>
    <t>备注：本单位无政府购买服务支出</t>
  </si>
  <si>
    <t>预算09-1表</t>
  </si>
  <si>
    <t>2026年对下转移支付预算表</t>
  </si>
  <si>
    <t>单位名称（项目）</t>
  </si>
  <si>
    <t>乡镇、街道</t>
  </si>
  <si>
    <t>双江街道</t>
  </si>
  <si>
    <t>小街街道</t>
  </si>
  <si>
    <t>岔河乡</t>
  </si>
  <si>
    <t>甸中镇</t>
  </si>
  <si>
    <t>大龙潭乡</t>
  </si>
  <si>
    <t>塔甸镇</t>
  </si>
  <si>
    <t>化念镇</t>
  </si>
  <si>
    <t>11</t>
  </si>
  <si>
    <t>备注：本单位无对下转移支付</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</si>
  <si>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</si>
  <si>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</si>
  <si>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</si>
  <si>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</si>
  <si>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</si>
  <si>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</si>
  <si>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</si>
  <si>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</si>
  <si>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</si>
  <si>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</si>
  <si>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备注：本单位无新增资产支付</t>
  </si>
  <si>
    <t>预算11表</t>
  </si>
  <si>
    <t>2026年上级补助项目支出预算表</t>
  </si>
  <si>
    <t>上级补助</t>
  </si>
  <si>
    <t>备注：本单位无上级补助项目支出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</si>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</sst>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4" workbookViewId="0">
      <selection activeCell="C24" sqref="C24"/>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"单位名称："&amp;"峨山彝族自治县双江小学"</f>
        <v>单位名称：峨山彝族自治县双江小学</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28200028.36</v>
      </c>
      <c r="C7" s="14" t="str">
        <f>"一"&amp;"、"&amp;"教育支出"</f>
        <v>一、教育支出</v>
      </c>
      <c r="D7" s="16">
        <v>21882254.36</v>
      </c>
    </row>
    <row r="8" ht="22.5" customHeight="1" spans="1:4">
      <c r="A8" s="14" t="s">
        <v>9</v>
      </c>
      <c r="B8" s="16"/>
      <c r="C8" s="14" t="str">
        <f>"二"&amp;"、"&amp;"社会保障和就业支出"</f>
        <v>二、社会保障和就业支出</v>
      </c>
      <c r="D8" s="16">
        <v>4963677.24</v>
      </c>
    </row>
    <row r="9" ht="22.5" customHeight="1" spans="1:4">
      <c r="A9" s="14" t="s">
        <v>10</v>
      </c>
      <c r="B9" s="16"/>
      <c r="C9" s="14" t="str">
        <f>"三"&amp;"、"&amp;"卫生健康支出"</f>
        <v>三、卫生健康支出</v>
      </c>
      <c r="D9" s="16">
        <v>1573324.76</v>
      </c>
    </row>
    <row r="10" ht="22.5" customHeight="1" spans="1:4">
      <c r="A10" s="14" t="s">
        <v>11</v>
      </c>
      <c r="B10" s="16"/>
      <c r="C10" s="14" t="str">
        <f>"四"&amp;"、"&amp;"住房保障支出"</f>
        <v>四、住房保障支出</v>
      </c>
      <c r="D10" s="16">
        <v>2096772</v>
      </c>
    </row>
    <row r="11" ht="22.5" customHeight="1" spans="1:4">
      <c r="A11" s="14" t="s">
        <v>12</v>
      </c>
      <c r="B11" s="16">
        <v>2316000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v>2316000</v>
      </c>
      <c r="C16" s="68"/>
      <c r="D16" s="16"/>
    </row>
    <row r="17" ht="22.5" customHeight="1" spans="1:4">
      <c r="A17" s="65"/>
      <c r="B17" s="16"/>
      <c r="C17" s="68"/>
      <c r="D17" s="16"/>
    </row>
    <row r="18" ht="22.5" customHeight="1" spans="1:4">
      <c r="A18" s="66" t="s">
        <v>18</v>
      </c>
      <c r="B18" s="67">
        <v>30516028.36</v>
      </c>
      <c r="C18" s="68" t="s">
        <v>19</v>
      </c>
      <c r="D18" s="67">
        <v>30516028.36</v>
      </c>
    </row>
    <row r="19" ht="22.5" customHeight="1" spans="1:4">
      <c r="A19" s="75" t="s">
        <v>20</v>
      </c>
      <c r="B19" s="16"/>
      <c r="C19" s="76" t="s">
        <v>21</v>
      </c>
      <c r="D19" s="47"/>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30516028.36</v>
      </c>
      <c r="C22" s="68" t="s">
        <v>26</v>
      </c>
      <c r="D22" s="67">
        <v>30516028.36</v>
      </c>
    </row>
  </sheetData>
  <mergeCells count="8">
    <mergeCell ref="A2:D2"/>
    <mergeCell ref="A3:B3"/>
    <mergeCell ref="A4:B4"/>
    <mergeCell ref="C4:D4"/>
    <mergeCell ref="A5:A6"/>
    <mergeCell ref="B5:B6"/>
    <mergeCell ref="C5:C6"/>
    <mergeCell ref="D5:D6"/>
  </mergeCells>
  <pageMargins left="0.161111111111111" right="0" top="0.2125" bottom="0"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320</v>
      </c>
    </row>
    <row r="2" ht="37.5" customHeight="1" spans="1:6">
      <c r="A2" s="3" t="s">
        <v>321</v>
      </c>
      <c r="B2" s="3"/>
      <c r="C2" s="3"/>
      <c r="D2" s="3"/>
      <c r="E2" s="3"/>
      <c r="F2" s="3"/>
    </row>
    <row r="3" ht="18.75" customHeight="1" spans="1:6">
      <c r="A3" s="42" t="str">
        <f>"单位名称："&amp;"峨山彝族自治县双江小学"</f>
        <v>单位名称：峨山彝族自治县双江小学</v>
      </c>
      <c r="B3" s="42"/>
      <c r="C3" s="42"/>
      <c r="D3" s="43"/>
      <c r="E3" s="43"/>
      <c r="F3" s="44" t="s">
        <v>29</v>
      </c>
    </row>
    <row r="4" ht="18.75" customHeight="1" spans="1:6">
      <c r="A4" s="12" t="s">
        <v>132</v>
      </c>
      <c r="B4" s="12" t="s">
        <v>59</v>
      </c>
      <c r="C4" s="12" t="s">
        <v>60</v>
      </c>
      <c r="D4" s="45" t="s">
        <v>322</v>
      </c>
      <c r="E4" s="45"/>
      <c r="F4" s="45"/>
    </row>
    <row r="5" ht="18.75" customHeight="1" spans="1:6">
      <c r="A5" s="12" t="s">
        <v>59</v>
      </c>
      <c r="B5" s="12" t="s">
        <v>59</v>
      </c>
      <c r="C5" s="12" t="s">
        <v>60</v>
      </c>
      <c r="D5" s="45" t="s">
        <v>34</v>
      </c>
      <c r="E5" s="45" t="s">
        <v>63</v>
      </c>
      <c r="F5" s="45"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103</v>
      </c>
      <c r="B8" s="46"/>
      <c r="C8" s="46"/>
      <c r="D8" s="47"/>
      <c r="E8" s="47"/>
      <c r="F8" s="47"/>
    </row>
    <row r="9" customHeight="1" spans="1:6">
      <c r="A9" t="s">
        <v>323</v>
      </c>
    </row>
  </sheetData>
  <mergeCells count="7">
    <mergeCell ref="A2:F2"/>
    <mergeCell ref="A3:C3"/>
    <mergeCell ref="D4:F4"/>
    <mergeCell ref="A8:C8"/>
    <mergeCell ref="A4:A5"/>
    <mergeCell ref="B4:B5"/>
    <mergeCell ref="C4:C5"/>
  </mergeCells>
  <pageMargins left="0.161111111111111" right="0" top="0.2125" bottom="0"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324</v>
      </c>
    </row>
    <row r="2" ht="45" customHeight="1" spans="1:17">
      <c r="A2" s="30" t="s">
        <v>325</v>
      </c>
      <c r="B2" s="30"/>
      <c r="C2" s="30"/>
      <c r="D2" s="30"/>
      <c r="E2" s="30"/>
      <c r="F2" s="30"/>
      <c r="G2" s="30"/>
      <c r="H2" s="30"/>
      <c r="I2" s="30"/>
      <c r="J2" s="30"/>
      <c r="K2" s="30"/>
      <c r="L2" s="30"/>
      <c r="M2" s="30"/>
      <c r="N2" s="36"/>
      <c r="O2" s="36"/>
      <c r="P2" s="36"/>
      <c r="Q2" s="36"/>
    </row>
    <row r="3" ht="20.25" customHeight="1" spans="1:17">
      <c r="A3" s="18" t="str">
        <f>"单位名称："&amp;"峨山彝族自治县双江小学"</f>
        <v>单位名称：峨山彝族自治县双江小学</v>
      </c>
      <c r="B3" s="18"/>
      <c r="C3" s="18"/>
      <c r="D3" s="18"/>
      <c r="E3" s="18"/>
      <c r="F3" s="18"/>
      <c r="G3" s="18"/>
      <c r="H3" s="18"/>
      <c r="I3" s="18"/>
      <c r="J3" s="18"/>
      <c r="K3" s="18"/>
      <c r="L3" s="18"/>
      <c r="M3" s="18"/>
      <c r="N3" s="18"/>
      <c r="O3" s="18"/>
      <c r="P3" s="18"/>
      <c r="Q3" s="19" t="s">
        <v>29</v>
      </c>
    </row>
    <row r="4" ht="20.25" customHeight="1" spans="1:17">
      <c r="A4" s="21" t="s">
        <v>326</v>
      </c>
      <c r="B4" s="21" t="s">
        <v>327</v>
      </c>
      <c r="C4" s="21" t="s">
        <v>328</v>
      </c>
      <c r="D4" s="21" t="s">
        <v>329</v>
      </c>
      <c r="E4" s="21" t="s">
        <v>330</v>
      </c>
      <c r="F4" s="21" t="s">
        <v>331</v>
      </c>
      <c r="G4" s="21" t="s">
        <v>139</v>
      </c>
      <c r="H4" s="21"/>
      <c r="I4" s="21"/>
      <c r="J4" s="21"/>
      <c r="K4" s="21"/>
      <c r="L4" s="21"/>
      <c r="M4" s="21"/>
      <c r="N4" s="21"/>
      <c r="O4" s="21"/>
      <c r="P4" s="21"/>
      <c r="Q4" s="21"/>
    </row>
    <row r="5" ht="20.25" customHeight="1" spans="1:17">
      <c r="A5" s="21" t="s">
        <v>332</v>
      </c>
      <c r="B5" s="21" t="s">
        <v>327</v>
      </c>
      <c r="C5" s="21" t="s">
        <v>328</v>
      </c>
      <c r="D5" s="21" t="s">
        <v>329</v>
      </c>
      <c r="E5" s="21" t="s">
        <v>330</v>
      </c>
      <c r="F5" s="21" t="s">
        <v>331</v>
      </c>
      <c r="G5" s="21" t="s">
        <v>32</v>
      </c>
      <c r="H5" s="21" t="s">
        <v>35</v>
      </c>
      <c r="I5" s="21" t="s">
        <v>333</v>
      </c>
      <c r="J5" s="21" t="s">
        <v>334</v>
      </c>
      <c r="K5" s="21" t="s">
        <v>38</v>
      </c>
      <c r="L5" s="21" t="s">
        <v>335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7" t="s">
        <v>43</v>
      </c>
      <c r="P6" s="37" t="s">
        <v>44</v>
      </c>
      <c r="Q6" s="37" t="s">
        <v>45</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c r="B8" s="22"/>
      <c r="C8" s="22"/>
      <c r="D8" s="39"/>
      <c r="E8" s="39"/>
      <c r="F8" s="39"/>
      <c r="G8" s="39"/>
      <c r="H8" s="39"/>
      <c r="I8" s="39"/>
      <c r="J8" s="34"/>
      <c r="K8" s="34"/>
      <c r="L8" s="39"/>
      <c r="M8" s="39"/>
      <c r="N8" s="39"/>
      <c r="O8" s="39"/>
      <c r="P8" s="39"/>
      <c r="Q8" s="39"/>
    </row>
    <row r="9" ht="20.25" customHeight="1" spans="1:17">
      <c r="A9" s="22"/>
      <c r="B9" s="22"/>
      <c r="C9" s="22"/>
      <c r="D9" s="40"/>
      <c r="E9" s="23"/>
      <c r="F9" s="39"/>
      <c r="G9" s="39"/>
      <c r="H9" s="34"/>
      <c r="I9" s="34"/>
      <c r="J9" s="34"/>
      <c r="K9" s="34"/>
      <c r="L9" s="39"/>
      <c r="M9" s="39"/>
      <c r="N9" s="39"/>
      <c r="O9" s="39"/>
      <c r="P9" s="39"/>
      <c r="Q9" s="39"/>
    </row>
    <row r="10" ht="20.25" customHeight="1" spans="1:17">
      <c r="A10" s="23" t="s">
        <v>32</v>
      </c>
      <c r="B10" s="23"/>
      <c r="C10" s="23"/>
      <c r="D10" s="40"/>
      <c r="E10" s="40"/>
      <c r="F10" s="39"/>
      <c r="G10" s="39"/>
      <c r="H10" s="39"/>
      <c r="I10" s="39"/>
      <c r="J10" s="39"/>
      <c r="K10" s="39"/>
      <c r="L10" s="39"/>
      <c r="M10" s="39"/>
      <c r="N10" s="39"/>
      <c r="O10" s="39"/>
      <c r="P10" s="39"/>
      <c r="Q10" s="39"/>
    </row>
    <row r="11" customHeight="1" spans="1:17">
      <c r="A11" t="s">
        <v>336</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61111111111111" right="0" top="0.2125" bottom="0" header="0.5" footer="0.5"/>
  <pageSetup paperSize="1"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337</v>
      </c>
    </row>
    <row r="2" ht="45" customHeight="1" spans="1:14">
      <c r="A2" s="30" t="s">
        <v>338</v>
      </c>
      <c r="B2" s="30"/>
      <c r="C2" s="30"/>
      <c r="D2" s="30"/>
      <c r="E2" s="30"/>
      <c r="F2" s="30"/>
      <c r="G2" s="30"/>
      <c r="H2" s="30"/>
      <c r="I2" s="30"/>
      <c r="J2" s="30"/>
      <c r="K2" s="30"/>
      <c r="L2" s="30"/>
      <c r="M2" s="30"/>
      <c r="N2" s="30"/>
    </row>
    <row r="3" ht="20.25" customHeight="1" spans="1:14">
      <c r="A3" s="18" t="str">
        <f>"单位名称："&amp;"峨山彝族自治县双江小学"</f>
        <v>单位名称：峨山彝族自治县双江小学</v>
      </c>
      <c r="B3" s="18"/>
      <c r="C3" s="18"/>
      <c r="D3" s="18"/>
      <c r="E3" s="18"/>
      <c r="F3" s="18"/>
      <c r="G3" s="18"/>
      <c r="H3" s="18"/>
      <c r="I3" s="19"/>
      <c r="J3" s="19"/>
      <c r="K3" s="19"/>
      <c r="L3" s="19"/>
      <c r="M3" s="19"/>
      <c r="N3" s="19" t="s">
        <v>29</v>
      </c>
    </row>
    <row r="4" ht="27.15" customHeight="1" spans="1:14">
      <c r="A4" s="31" t="s">
        <v>326</v>
      </c>
      <c r="B4" s="31" t="s">
        <v>339</v>
      </c>
      <c r="C4" s="31" t="s">
        <v>340</v>
      </c>
      <c r="D4" s="31" t="s">
        <v>139</v>
      </c>
      <c r="E4" s="31"/>
      <c r="F4" s="31"/>
      <c r="G4" s="31"/>
      <c r="H4" s="31"/>
      <c r="I4" s="31"/>
      <c r="J4" s="31"/>
      <c r="K4" s="31"/>
      <c r="L4" s="31"/>
      <c r="M4" s="31"/>
      <c r="N4" s="31"/>
    </row>
    <row r="5" ht="23.4" customHeight="1" spans="1:14">
      <c r="A5" s="31" t="s">
        <v>332</v>
      </c>
      <c r="B5" s="31"/>
      <c r="C5" s="31" t="s">
        <v>341</v>
      </c>
      <c r="D5" s="31" t="s">
        <v>32</v>
      </c>
      <c r="E5" s="31" t="s">
        <v>35</v>
      </c>
      <c r="F5" s="31" t="s">
        <v>333</v>
      </c>
      <c r="G5" s="31" t="s">
        <v>334</v>
      </c>
      <c r="H5" s="31" t="s">
        <v>38</v>
      </c>
      <c r="I5" s="31" t="s">
        <v>335</v>
      </c>
      <c r="J5" s="31"/>
      <c r="K5" s="31"/>
      <c r="L5" s="31"/>
      <c r="M5" s="31"/>
      <c r="N5" s="31"/>
    </row>
    <row r="6" ht="28.65" customHeight="1" spans="1:14">
      <c r="A6" s="31"/>
      <c r="B6" s="31"/>
      <c r="C6" s="31"/>
      <c r="D6" s="31"/>
      <c r="E6" s="31" t="s">
        <v>34</v>
      </c>
      <c r="F6" s="31"/>
      <c r="G6" s="31"/>
      <c r="H6" s="31"/>
      <c r="I6" s="31" t="s">
        <v>34</v>
      </c>
      <c r="J6" s="31" t="s">
        <v>41</v>
      </c>
      <c r="K6" s="31" t="s">
        <v>42</v>
      </c>
      <c r="L6" s="32" t="s">
        <v>43</v>
      </c>
      <c r="M6" s="32" t="s">
        <v>44</v>
      </c>
      <c r="N6" s="32" t="s">
        <v>45</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2"/>
      <c r="B8" s="22"/>
      <c r="C8" s="22"/>
      <c r="D8" s="34"/>
      <c r="E8" s="34"/>
      <c r="F8" s="34"/>
      <c r="G8" s="34"/>
      <c r="H8" s="34"/>
      <c r="I8" s="34"/>
      <c r="J8" s="34"/>
      <c r="K8" s="34"/>
      <c r="L8" s="34"/>
      <c r="M8" s="34"/>
      <c r="N8" s="34"/>
    </row>
    <row r="9" ht="20.25" customHeight="1" spans="1:14">
      <c r="A9" s="22"/>
      <c r="B9" s="22"/>
      <c r="C9" s="22"/>
      <c r="D9" s="34"/>
      <c r="E9" s="34"/>
      <c r="F9" s="34"/>
      <c r="G9" s="34"/>
      <c r="H9" s="34"/>
      <c r="I9" s="34"/>
      <c r="J9" s="34"/>
      <c r="K9" s="34"/>
      <c r="L9" s="34"/>
      <c r="M9" s="34"/>
      <c r="N9" s="34"/>
    </row>
    <row r="10" ht="20.25" customHeight="1" spans="1:14">
      <c r="A10" s="23" t="s">
        <v>32</v>
      </c>
      <c r="B10" s="23"/>
      <c r="C10" s="23"/>
      <c r="D10" s="34"/>
      <c r="E10" s="34"/>
      <c r="F10" s="34"/>
      <c r="G10" s="34"/>
      <c r="H10" s="34"/>
      <c r="I10" s="34"/>
      <c r="J10" s="34"/>
      <c r="K10" s="34"/>
      <c r="L10" s="34"/>
      <c r="M10" s="34"/>
      <c r="N10" s="34"/>
    </row>
    <row r="11" customHeight="1" spans="1:14">
      <c r="A11" t="s">
        <v>342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161111111111111" right="0" top="0.2125" bottom="0" header="0.5" footer="0.5"/>
  <pageSetup paperSize="1"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9"/>
      <c r="K1" s="19" t="s">
        <v>343</v>
      </c>
    </row>
    <row r="2" ht="45.15" customHeight="1" spans="1:11">
      <c r="A2" s="24" t="s">
        <v>344</v>
      </c>
      <c r="B2" s="24"/>
      <c r="C2" s="24"/>
      <c r="D2" s="24"/>
      <c r="E2" s="24"/>
      <c r="F2" s="24"/>
      <c r="G2" s="24"/>
      <c r="H2" s="24"/>
      <c r="I2" s="24"/>
      <c r="J2" s="24"/>
      <c r="K2" s="24"/>
    </row>
    <row r="3" ht="18.75" customHeight="1" spans="1:11">
      <c r="A3" s="18" t="str">
        <f>"单位名称："&amp;"峨山彝族自治县双江小学"</f>
        <v>单位名称：峨山彝族自治县双江小学</v>
      </c>
      <c r="B3" s="18"/>
      <c r="C3" s="18"/>
      <c r="D3" s="18"/>
      <c r="E3" s="18"/>
      <c r="F3" s="18"/>
      <c r="G3" s="18"/>
      <c r="H3" s="18"/>
      <c r="I3" s="18"/>
      <c r="J3" s="19"/>
      <c r="K3" s="19" t="s">
        <v>29</v>
      </c>
    </row>
    <row r="4" ht="22.5" customHeight="1" spans="1:11">
      <c r="A4" s="27" t="s">
        <v>345</v>
      </c>
      <c r="B4" s="27" t="s">
        <v>139</v>
      </c>
      <c r="C4" s="27"/>
      <c r="D4" s="27"/>
      <c r="E4" s="27" t="s">
        <v>346</v>
      </c>
      <c r="F4" s="27"/>
      <c r="G4" s="27"/>
      <c r="H4" s="27"/>
      <c r="I4" s="27"/>
      <c r="J4" s="27"/>
      <c r="K4" s="27"/>
    </row>
    <row r="5" ht="22.5" customHeight="1" spans="1:11">
      <c r="A5" s="27"/>
      <c r="B5" s="27" t="s">
        <v>32</v>
      </c>
      <c r="C5" s="27" t="s">
        <v>35</v>
      </c>
      <c r="D5" s="27" t="s">
        <v>333</v>
      </c>
      <c r="E5" s="27" t="s">
        <v>347</v>
      </c>
      <c r="F5" s="27" t="s">
        <v>348</v>
      </c>
      <c r="G5" s="27" t="s">
        <v>349</v>
      </c>
      <c r="H5" s="27" t="s">
        <v>350</v>
      </c>
      <c r="I5" s="27" t="s">
        <v>351</v>
      </c>
      <c r="J5" s="27" t="s">
        <v>352</v>
      </c>
      <c r="K5" s="27" t="s">
        <v>353</v>
      </c>
    </row>
    <row r="6" ht="18.75" customHeight="1" spans="1:11">
      <c r="A6" s="28" t="s">
        <v>46</v>
      </c>
      <c r="B6" s="28" t="s">
        <v>47</v>
      </c>
      <c r="C6" s="28" t="s">
        <v>48</v>
      </c>
      <c r="D6" s="28" t="s">
        <v>49</v>
      </c>
      <c r="E6" s="28" t="s">
        <v>50</v>
      </c>
      <c r="F6" s="28" t="s">
        <v>51</v>
      </c>
      <c r="G6" s="28" t="s">
        <v>52</v>
      </c>
      <c r="H6" s="28" t="s">
        <v>53</v>
      </c>
      <c r="I6" s="28" t="s">
        <v>54</v>
      </c>
      <c r="J6" s="28" t="s">
        <v>70</v>
      </c>
      <c r="K6" s="28" t="s">
        <v>354</v>
      </c>
    </row>
    <row r="7" ht="18.75" customHeight="1" spans="1:11">
      <c r="A7" s="22"/>
      <c r="B7" s="22"/>
      <c r="C7" s="22"/>
      <c r="D7" s="22"/>
      <c r="E7" s="22"/>
      <c r="F7" s="22"/>
      <c r="G7" s="22"/>
      <c r="H7" s="22"/>
      <c r="I7" s="22"/>
      <c r="J7" s="22"/>
      <c r="K7" s="29"/>
    </row>
    <row r="8" ht="18.75" customHeight="1" spans="1:11">
      <c r="A8" s="23"/>
      <c r="B8" s="22"/>
      <c r="C8" s="22"/>
      <c r="D8" s="22"/>
      <c r="E8" s="22"/>
      <c r="F8" s="22"/>
      <c r="G8" s="22"/>
      <c r="H8" s="22"/>
      <c r="I8" s="22"/>
      <c r="J8" s="22"/>
      <c r="K8" s="29"/>
    </row>
    <row r="9" customHeight="1" spans="1:11">
      <c r="A9" t="s">
        <v>355</v>
      </c>
    </row>
  </sheetData>
  <mergeCells count="5">
    <mergeCell ref="A2:J2"/>
    <mergeCell ref="A3:C3"/>
    <mergeCell ref="B4:D4"/>
    <mergeCell ref="E4:K4"/>
    <mergeCell ref="A4:A5"/>
  </mergeCells>
  <pageMargins left="0.161111111111111" right="0" top="0.2125" bottom="0" header="0.5" footer="0.5"/>
  <pageSetup paperSize="1"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356</v>
      </c>
    </row>
    <row r="2" ht="52.05" customHeight="1" spans="1:10">
      <c r="A2" s="24" t="s">
        <v>357</v>
      </c>
      <c r="B2" s="25"/>
      <c r="C2" s="25"/>
      <c r="D2" s="25"/>
      <c r="E2" s="25"/>
      <c r="F2" s="25"/>
      <c r="G2" s="25"/>
      <c r="H2" s="25"/>
      <c r="I2" s="25"/>
      <c r="J2" s="25"/>
    </row>
    <row r="3" ht="21.3" customHeight="1" spans="1:10">
      <c r="A3" s="18" t="str">
        <f>"单位名称："&amp;"峨山彝族自治县双江小学"</f>
        <v>单位名称：峨山彝族自治县双江小学</v>
      </c>
      <c r="B3" s="18"/>
      <c r="C3" s="18"/>
      <c r="D3" s="26"/>
      <c r="E3" s="26"/>
      <c r="F3" s="26"/>
      <c r="G3" s="26"/>
      <c r="H3" s="26"/>
      <c r="I3" s="26"/>
      <c r="J3" s="26"/>
    </row>
    <row r="4" ht="27.15" customHeight="1" spans="1:10">
      <c r="A4" s="21" t="s">
        <v>227</v>
      </c>
      <c r="B4" s="21" t="s">
        <v>228</v>
      </c>
      <c r="C4" s="21" t="s">
        <v>229</v>
      </c>
      <c r="D4" s="21" t="s">
        <v>230</v>
      </c>
      <c r="E4" s="21" t="s">
        <v>231</v>
      </c>
      <c r="F4" s="21" t="s">
        <v>232</v>
      </c>
      <c r="G4" s="21" t="s">
        <v>233</v>
      </c>
      <c r="H4" s="21" t="s">
        <v>234</v>
      </c>
      <c r="I4" s="21" t="s">
        <v>235</v>
      </c>
      <c r="J4" s="21" t="s">
        <v>236</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355</v>
      </c>
    </row>
  </sheetData>
  <mergeCells count="2">
    <mergeCell ref="A2:J2"/>
    <mergeCell ref="A3:C3"/>
  </mergeCells>
  <pageMargins left="0.161111111111111" right="0" top="0.2125" bottom="0" header="0.5" footer="0.5"/>
  <pageSetup paperSize="1"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358</v>
      </c>
    </row>
    <row r="2" ht="41.4" customHeight="1" spans="1:8">
      <c r="A2" s="20" t="s">
        <v>359</v>
      </c>
      <c r="B2" s="20"/>
      <c r="C2" s="20"/>
      <c r="D2" s="20"/>
      <c r="E2" s="20"/>
      <c r="F2" s="20"/>
      <c r="G2" s="20"/>
      <c r="H2" s="20"/>
    </row>
    <row r="3" ht="18.75" customHeight="1" spans="1:8">
      <c r="A3" s="18" t="str">
        <f>"单位名称："&amp;"峨山彝族自治县双江小学"</f>
        <v>单位名称：峨山彝族自治县双江小学</v>
      </c>
      <c r="B3" s="18"/>
      <c r="C3" s="18"/>
      <c r="D3" s="18"/>
      <c r="E3" s="18"/>
      <c r="F3" s="18"/>
      <c r="G3" s="18"/>
      <c r="H3" s="18"/>
    </row>
    <row r="4" ht="18.75" customHeight="1" spans="1:8">
      <c r="A4" s="21" t="s">
        <v>132</v>
      </c>
      <c r="B4" s="21" t="s">
        <v>360</v>
      </c>
      <c r="C4" s="21" t="s">
        <v>361</v>
      </c>
      <c r="D4" s="21" t="s">
        <v>362</v>
      </c>
      <c r="E4" s="21" t="s">
        <v>329</v>
      </c>
      <c r="F4" s="21" t="s">
        <v>363</v>
      </c>
      <c r="G4" s="21"/>
      <c r="H4" s="21"/>
    </row>
    <row r="5" ht="18.75" customHeight="1" spans="1:8">
      <c r="A5" s="21"/>
      <c r="B5" s="21"/>
      <c r="C5" s="21"/>
      <c r="D5" s="21"/>
      <c r="E5" s="21"/>
      <c r="F5" s="21" t="s">
        <v>330</v>
      </c>
      <c r="G5" s="21" t="s">
        <v>364</v>
      </c>
      <c r="H5" s="21" t="s">
        <v>365</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8">
      <c r="A8" t="s">
        <v>366</v>
      </c>
    </row>
  </sheetData>
  <mergeCells count="8">
    <mergeCell ref="A2:H2"/>
    <mergeCell ref="A3:C3"/>
    <mergeCell ref="F4:H4"/>
    <mergeCell ref="A4:A5"/>
    <mergeCell ref="B4:B5"/>
    <mergeCell ref="C4:C5"/>
    <mergeCell ref="D4:D5"/>
    <mergeCell ref="E4:E5"/>
  </mergeCells>
  <pageMargins left="0.161111111111111" right="0" top="0.2125" bottom="0" header="0.5" footer="0.5"/>
  <pageSetup paperSize="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C21" sqref="C2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367</v>
      </c>
    </row>
    <row r="2" ht="45" customHeight="1" spans="1:11">
      <c r="A2" s="3" t="s">
        <v>368</v>
      </c>
      <c r="B2" s="3"/>
      <c r="C2" s="3"/>
      <c r="D2" s="3"/>
      <c r="E2" s="3"/>
      <c r="F2" s="3"/>
      <c r="G2" s="3"/>
      <c r="H2" s="3"/>
      <c r="I2" s="3"/>
      <c r="J2" s="3"/>
      <c r="K2" s="3"/>
    </row>
    <row r="3" ht="18.75" customHeight="1" spans="1:11">
      <c r="A3" s="4" t="str">
        <f>"单位名称："&amp;"峨山彝族自治县双江小学"</f>
        <v>单位名称：峨山彝族自治县双江小学</v>
      </c>
      <c r="B3" s="4"/>
      <c r="C3" s="4"/>
      <c r="D3" s="4"/>
      <c r="E3" s="4"/>
      <c r="F3" s="4"/>
      <c r="G3" s="4"/>
      <c r="H3" s="5"/>
      <c r="I3" s="5"/>
      <c r="J3" s="5"/>
      <c r="K3" s="5" t="s">
        <v>29</v>
      </c>
    </row>
    <row r="4" ht="18.75" customHeight="1" spans="1:11">
      <c r="A4" s="12" t="s">
        <v>205</v>
      </c>
      <c r="B4" s="12" t="s">
        <v>134</v>
      </c>
      <c r="C4" s="12" t="s">
        <v>206</v>
      </c>
      <c r="D4" s="12" t="s">
        <v>135</v>
      </c>
      <c r="E4" s="12" t="s">
        <v>136</v>
      </c>
      <c r="F4" s="12" t="s">
        <v>207</v>
      </c>
      <c r="G4" s="12" t="s">
        <v>138</v>
      </c>
      <c r="H4" s="12" t="s">
        <v>32</v>
      </c>
      <c r="I4" s="12" t="s">
        <v>369</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370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161111111111111" right="0" top="0.2125" bottom="0" header="0.5" footer="0.5"/>
  <pageSetup paperSize="1"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opLeftCell="A4" workbookViewId="0">
      <selection activeCell="C24" sqref="C2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371</v>
      </c>
    </row>
    <row r="2" ht="45" customHeight="1" spans="1:7">
      <c r="A2" s="3" t="s">
        <v>372</v>
      </c>
      <c r="B2" s="3"/>
      <c r="C2" s="3"/>
      <c r="D2" s="3"/>
      <c r="E2" s="3"/>
      <c r="F2" s="3"/>
      <c r="G2" s="3"/>
    </row>
    <row r="3" ht="24.15" customHeight="1" spans="1:7">
      <c r="A3" s="4" t="str">
        <f>"单位名称："&amp;"峨山彝族自治县双江小学"</f>
        <v>单位名称：峨山彝族自治县双江小学</v>
      </c>
      <c r="B3" s="4"/>
      <c r="C3" s="4"/>
      <c r="D3" s="4"/>
      <c r="E3" s="5"/>
      <c r="F3" s="5"/>
      <c r="G3" s="5" t="s">
        <v>29</v>
      </c>
    </row>
    <row r="4" ht="18.75" customHeight="1" spans="1:7">
      <c r="A4" s="6" t="s">
        <v>206</v>
      </c>
      <c r="B4" s="6" t="s">
        <v>205</v>
      </c>
      <c r="C4" s="6" t="s">
        <v>134</v>
      </c>
      <c r="D4" s="6" t="s">
        <v>373</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211</v>
      </c>
      <c r="C8" s="9" t="s">
        <v>210</v>
      </c>
      <c r="D8" s="8" t="s">
        <v>374</v>
      </c>
      <c r="E8" s="10">
        <v>33350.4</v>
      </c>
      <c r="F8" s="10"/>
      <c r="G8" s="10"/>
    </row>
    <row r="9" ht="20.25" customHeight="1" spans="1:7">
      <c r="A9" s="8" t="s">
        <v>56</v>
      </c>
      <c r="B9" s="8" t="s">
        <v>211</v>
      </c>
      <c r="C9" s="9" t="s">
        <v>213</v>
      </c>
      <c r="D9" s="8" t="s">
        <v>374</v>
      </c>
      <c r="E9" s="10">
        <v>1875</v>
      </c>
      <c r="F9" s="10"/>
      <c r="G9" s="10"/>
    </row>
    <row r="10" ht="20.25" customHeight="1" spans="1:7">
      <c r="A10" s="8" t="s">
        <v>56</v>
      </c>
      <c r="B10" s="8" t="s">
        <v>211</v>
      </c>
      <c r="C10" s="9" t="s">
        <v>217</v>
      </c>
      <c r="D10" s="8" t="s">
        <v>374</v>
      </c>
      <c r="E10" s="10">
        <v>231600</v>
      </c>
      <c r="F10" s="10"/>
      <c r="G10" s="10"/>
    </row>
    <row r="11" ht="20.25" customHeight="1" spans="1:7">
      <c r="A11" s="8" t="s">
        <v>56</v>
      </c>
      <c r="B11" s="8" t="s">
        <v>211</v>
      </c>
      <c r="C11" s="9" t="s">
        <v>219</v>
      </c>
      <c r="D11" s="8" t="s">
        <v>374</v>
      </c>
      <c r="E11" s="10">
        <v>11604</v>
      </c>
      <c r="F11" s="10"/>
      <c r="G11" s="10"/>
    </row>
    <row r="12" ht="20.25" customHeight="1" spans="1:7">
      <c r="A12" s="8" t="s">
        <v>56</v>
      </c>
      <c r="B12" s="8" t="s">
        <v>211</v>
      </c>
      <c r="C12" s="9" t="s">
        <v>221</v>
      </c>
      <c r="D12" s="8" t="s">
        <v>374</v>
      </c>
      <c r="E12" s="10">
        <v>70483.8</v>
      </c>
      <c r="F12" s="10"/>
      <c r="G12" s="10"/>
    </row>
    <row r="13" ht="20.25" customHeight="1" spans="1:7">
      <c r="A13" s="11" t="s">
        <v>32</v>
      </c>
      <c r="B13" s="11"/>
      <c r="C13" s="11"/>
      <c r="D13" s="11"/>
      <c r="E13" s="10">
        <v>348913.2</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161111111111111" right="0" top="0.2125" bottom="0" header="0.5" footer="0.5"/>
  <pageSetup paperSize="1"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C24" sqref="C24"/>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"单位名称："&amp;"峨山彝族自治县双江小学"</f>
        <v>单位名称：峨山彝族自治县双江小学</v>
      </c>
      <c r="B3" s="4"/>
      <c r="C3" s="4"/>
      <c r="D3" s="4"/>
      <c r="E3" s="52"/>
      <c r="F3" s="52"/>
      <c r="G3" s="52"/>
      <c r="H3" s="52"/>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0"/>
      <c r="K4" s="70"/>
      <c r="L4" s="70"/>
      <c r="M4" s="70"/>
      <c r="N4" s="70"/>
      <c r="O4" s="69" t="s">
        <v>20</v>
      </c>
      <c r="P4" s="69"/>
      <c r="Q4" s="69"/>
      <c r="R4" s="69"/>
      <c r="S4" s="69"/>
    </row>
    <row r="5" ht="18.75" customHeight="1" spans="1:19">
      <c r="A5" s="12"/>
      <c r="B5" s="69"/>
      <c r="C5" s="69"/>
      <c r="D5" s="71" t="s">
        <v>34</v>
      </c>
      <c r="E5" s="71" t="s">
        <v>35</v>
      </c>
      <c r="F5" s="71" t="s">
        <v>36</v>
      </c>
      <c r="G5" s="71" t="s">
        <v>37</v>
      </c>
      <c r="H5" s="71" t="s">
        <v>38</v>
      </c>
      <c r="I5" s="72" t="s">
        <v>39</v>
      </c>
      <c r="J5" s="73"/>
      <c r="K5" s="73"/>
      <c r="L5" s="73"/>
      <c r="M5" s="73"/>
      <c r="N5" s="73"/>
      <c r="O5" s="72" t="s">
        <v>34</v>
      </c>
      <c r="P5" s="72" t="s">
        <v>35</v>
      </c>
      <c r="Q5" s="72" t="s">
        <v>36</v>
      </c>
      <c r="R5" s="72" t="s">
        <v>37</v>
      </c>
      <c r="S5" s="71" t="s">
        <v>40</v>
      </c>
    </row>
    <row r="6" ht="18.75" customHeight="1" spans="1:19">
      <c r="A6" s="12"/>
      <c r="B6" s="69"/>
      <c r="C6" s="69"/>
      <c r="D6" s="71"/>
      <c r="E6" s="71"/>
      <c r="F6" s="71"/>
      <c r="G6" s="71"/>
      <c r="H6" s="71"/>
      <c r="I6" s="72" t="s">
        <v>34</v>
      </c>
      <c r="J6" s="72" t="s">
        <v>41</v>
      </c>
      <c r="K6" s="72" t="s">
        <v>42</v>
      </c>
      <c r="L6" s="72" t="s">
        <v>43</v>
      </c>
      <c r="M6" s="72" t="s">
        <v>44</v>
      </c>
      <c r="N6" s="72" t="s">
        <v>45</v>
      </c>
      <c r="O6" s="72"/>
      <c r="P6" s="72"/>
      <c r="Q6" s="72"/>
      <c r="R6" s="72"/>
      <c r="S6" s="71"/>
    </row>
    <row r="7" ht="18.75"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30516028.36</v>
      </c>
      <c r="D8" s="16">
        <v>28200028.36</v>
      </c>
      <c r="E8" s="16">
        <v>28200028.36</v>
      </c>
      <c r="F8" s="16"/>
      <c r="G8" s="16"/>
      <c r="H8" s="16"/>
      <c r="I8" s="16">
        <v>2316000</v>
      </c>
      <c r="J8" s="16"/>
      <c r="K8" s="16"/>
      <c r="L8" s="16"/>
      <c r="M8" s="16"/>
      <c r="N8" s="16">
        <v>2316000</v>
      </c>
      <c r="O8" s="16"/>
      <c r="P8" s="16"/>
      <c r="Q8" s="16"/>
      <c r="R8" s="16"/>
      <c r="S8" s="16"/>
    </row>
    <row r="9" ht="20.25" customHeight="1" spans="1:19">
      <c r="A9" s="46" t="s">
        <v>32</v>
      </c>
      <c r="B9" s="46"/>
      <c r="C9" s="16">
        <v>30516028.36</v>
      </c>
      <c r="D9" s="16">
        <v>28200028.36</v>
      </c>
      <c r="E9" s="16">
        <v>28200028.36</v>
      </c>
      <c r="F9" s="16"/>
      <c r="G9" s="16"/>
      <c r="H9" s="16"/>
      <c r="I9" s="16">
        <v>2316000</v>
      </c>
      <c r="J9" s="16"/>
      <c r="K9" s="16"/>
      <c r="L9" s="16"/>
      <c r="M9" s="16"/>
      <c r="N9" s="16">
        <v>2316000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161111111111111" right="0" top="0.2125" bottom="0" header="0.5" footer="0.5"/>
  <pageSetup paperSize="1"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C24" sqref="C24"/>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2" t="str">
        <f>"单位名称："&amp;"峨山彝族自治县双江小学"</f>
        <v>单位名称：峨山彝族自治县双江小学</v>
      </c>
      <c r="B3" s="42"/>
      <c r="C3" s="42"/>
      <c r="D3" s="42"/>
      <c r="E3" s="42"/>
      <c r="F3" s="42"/>
      <c r="G3" s="42"/>
      <c r="H3" s="42"/>
      <c r="I3" s="42"/>
      <c r="J3" s="2"/>
      <c r="K3" s="2"/>
      <c r="L3" s="2"/>
      <c r="M3" s="2"/>
      <c r="N3" s="2"/>
      <c r="O3" s="2" t="s">
        <v>29</v>
      </c>
    </row>
    <row r="4" ht="18.75" customHeight="1" spans="1:15">
      <c r="A4" s="12" t="s">
        <v>59</v>
      </c>
      <c r="B4" s="12" t="s">
        <v>60</v>
      </c>
      <c r="C4" s="45" t="s">
        <v>32</v>
      </c>
      <c r="D4" s="45" t="s">
        <v>35</v>
      </c>
      <c r="E4" s="45"/>
      <c r="F4" s="45"/>
      <c r="G4" s="12" t="s">
        <v>36</v>
      </c>
      <c r="H4" s="45" t="s">
        <v>37</v>
      </c>
      <c r="I4" s="12" t="s">
        <v>61</v>
      </c>
      <c r="J4" s="45" t="s">
        <v>62</v>
      </c>
      <c r="K4" s="45"/>
      <c r="L4" s="45"/>
      <c r="M4" s="45"/>
      <c r="N4" s="45"/>
      <c r="O4" s="45"/>
    </row>
    <row r="5" ht="18.75" customHeight="1" spans="1:15">
      <c r="A5" s="12"/>
      <c r="B5" s="12"/>
      <c r="C5" s="45"/>
      <c r="D5" s="45" t="s">
        <v>34</v>
      </c>
      <c r="E5" s="45" t="s">
        <v>63</v>
      </c>
      <c r="F5" s="45" t="s">
        <v>64</v>
      </c>
      <c r="G5" s="12"/>
      <c r="H5" s="45"/>
      <c r="I5" s="12"/>
      <c r="J5" s="45" t="s">
        <v>34</v>
      </c>
      <c r="K5" s="45"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21882254.36</v>
      </c>
      <c r="D7" s="16">
        <v>19566254.36</v>
      </c>
      <c r="E7" s="16">
        <v>19299428.96</v>
      </c>
      <c r="F7" s="16">
        <v>266825.4</v>
      </c>
      <c r="G7" s="16"/>
      <c r="H7" s="16"/>
      <c r="I7" s="16"/>
      <c r="J7" s="16">
        <v>2316000</v>
      </c>
      <c r="K7" s="16"/>
      <c r="L7" s="16"/>
      <c r="M7" s="16"/>
      <c r="N7" s="16"/>
      <c r="O7" s="16">
        <v>2316000</v>
      </c>
    </row>
    <row r="8" ht="20.25" customHeight="1" spans="1:15">
      <c r="A8" s="62" t="s">
        <v>73</v>
      </c>
      <c r="B8" s="62" t="s">
        <v>74</v>
      </c>
      <c r="C8" s="16">
        <v>21882254.36</v>
      </c>
      <c r="D8" s="16">
        <v>19566254.36</v>
      </c>
      <c r="E8" s="16">
        <v>19299428.96</v>
      </c>
      <c r="F8" s="16">
        <v>266825.4</v>
      </c>
      <c r="G8" s="16"/>
      <c r="H8" s="16"/>
      <c r="I8" s="16"/>
      <c r="J8" s="16">
        <v>2316000</v>
      </c>
      <c r="K8" s="16"/>
      <c r="L8" s="16"/>
      <c r="M8" s="16"/>
      <c r="N8" s="16"/>
      <c r="O8" s="16">
        <v>2316000</v>
      </c>
    </row>
    <row r="9" ht="20.25" customHeight="1" spans="1:15">
      <c r="A9" s="63" t="s">
        <v>75</v>
      </c>
      <c r="B9" s="63" t="s">
        <v>76</v>
      </c>
      <c r="C9" s="16">
        <v>21882254.36</v>
      </c>
      <c r="D9" s="16">
        <v>19566254.36</v>
      </c>
      <c r="E9" s="16">
        <v>19299428.96</v>
      </c>
      <c r="F9" s="16">
        <v>266825.4</v>
      </c>
      <c r="G9" s="16"/>
      <c r="H9" s="16"/>
      <c r="I9" s="16"/>
      <c r="J9" s="16">
        <v>2316000</v>
      </c>
      <c r="K9" s="16"/>
      <c r="L9" s="16"/>
      <c r="M9" s="16"/>
      <c r="N9" s="16"/>
      <c r="O9" s="16">
        <v>2316000</v>
      </c>
    </row>
    <row r="10" ht="20.25" customHeight="1" spans="1:15">
      <c r="A10" s="15" t="s">
        <v>77</v>
      </c>
      <c r="B10" s="15" t="s">
        <v>78</v>
      </c>
      <c r="C10" s="16">
        <v>4963677.24</v>
      </c>
      <c r="D10" s="16">
        <v>4963677.24</v>
      </c>
      <c r="E10" s="16">
        <v>4881589.44</v>
      </c>
      <c r="F10" s="16">
        <v>82087.8</v>
      </c>
      <c r="G10" s="16"/>
      <c r="H10" s="16"/>
      <c r="I10" s="16"/>
      <c r="J10" s="16"/>
      <c r="K10" s="16"/>
      <c r="L10" s="16"/>
      <c r="M10" s="16"/>
      <c r="N10" s="16"/>
      <c r="O10" s="16"/>
    </row>
    <row r="11" ht="20.25" customHeight="1" spans="1:15">
      <c r="A11" s="62" t="s">
        <v>79</v>
      </c>
      <c r="B11" s="62" t="s">
        <v>80</v>
      </c>
      <c r="C11" s="16">
        <v>4881589.44</v>
      </c>
      <c r="D11" s="16">
        <v>4881589.44</v>
      </c>
      <c r="E11" s="16">
        <v>4881589.44</v>
      </c>
      <c r="F11" s="16"/>
      <c r="G11" s="16"/>
      <c r="H11" s="16"/>
      <c r="I11" s="16"/>
      <c r="J11" s="16"/>
      <c r="K11" s="16"/>
      <c r="L11" s="16"/>
      <c r="M11" s="16"/>
      <c r="N11" s="16"/>
      <c r="O11" s="16"/>
    </row>
    <row r="12" ht="20.25" customHeight="1" spans="1:15">
      <c r="A12" s="63" t="s">
        <v>81</v>
      </c>
      <c r="B12" s="63" t="s">
        <v>82</v>
      </c>
      <c r="C12" s="16">
        <v>2120400</v>
      </c>
      <c r="D12" s="16">
        <v>2120400</v>
      </c>
      <c r="E12" s="16">
        <v>2120400</v>
      </c>
      <c r="F12" s="16"/>
      <c r="G12" s="16"/>
      <c r="H12" s="16"/>
      <c r="I12" s="16"/>
      <c r="J12" s="16"/>
      <c r="K12" s="16"/>
      <c r="L12" s="16"/>
      <c r="M12" s="16"/>
      <c r="N12" s="16"/>
      <c r="O12" s="16"/>
    </row>
    <row r="13" ht="20.25" customHeight="1" spans="1:15">
      <c r="A13" s="63" t="s">
        <v>83</v>
      </c>
      <c r="B13" s="63" t="s">
        <v>84</v>
      </c>
      <c r="C13" s="16">
        <v>2761189.44</v>
      </c>
      <c r="D13" s="16">
        <v>2761189.44</v>
      </c>
      <c r="E13" s="16">
        <v>2761189.44</v>
      </c>
      <c r="F13" s="16"/>
      <c r="G13" s="16"/>
      <c r="H13" s="16"/>
      <c r="I13" s="16"/>
      <c r="J13" s="16"/>
      <c r="K13" s="16"/>
      <c r="L13" s="16"/>
      <c r="M13" s="16"/>
      <c r="N13" s="16"/>
      <c r="O13" s="16"/>
    </row>
    <row r="14" ht="20.25" customHeight="1" spans="1:15">
      <c r="A14" s="62" t="s">
        <v>85</v>
      </c>
      <c r="B14" s="62" t="s">
        <v>86</v>
      </c>
      <c r="C14" s="16">
        <v>82087.8</v>
      </c>
      <c r="D14" s="16">
        <v>82087.8</v>
      </c>
      <c r="E14" s="16"/>
      <c r="F14" s="16">
        <v>82087.8</v>
      </c>
      <c r="G14" s="16"/>
      <c r="H14" s="16"/>
      <c r="I14" s="16"/>
      <c r="J14" s="16"/>
      <c r="K14" s="16"/>
      <c r="L14" s="16"/>
      <c r="M14" s="16"/>
      <c r="N14" s="16"/>
      <c r="O14" s="16"/>
    </row>
    <row r="15" ht="20.25" customHeight="1" spans="1:15">
      <c r="A15" s="63" t="s">
        <v>87</v>
      </c>
      <c r="B15" s="63" t="s">
        <v>88</v>
      </c>
      <c r="C15" s="16">
        <v>82087.8</v>
      </c>
      <c r="D15" s="16">
        <v>82087.8</v>
      </c>
      <c r="E15" s="16"/>
      <c r="F15" s="16">
        <v>82087.8</v>
      </c>
      <c r="G15" s="16"/>
      <c r="H15" s="16"/>
      <c r="I15" s="16"/>
      <c r="J15" s="16"/>
      <c r="K15" s="16"/>
      <c r="L15" s="16"/>
      <c r="M15" s="16"/>
      <c r="N15" s="16"/>
      <c r="O15" s="16"/>
    </row>
    <row r="16" ht="20.25" customHeight="1" spans="1:15">
      <c r="A16" s="15" t="s">
        <v>89</v>
      </c>
      <c r="B16" s="15" t="s">
        <v>90</v>
      </c>
      <c r="C16" s="16">
        <v>1573324.76</v>
      </c>
      <c r="D16" s="16">
        <v>1573324.76</v>
      </c>
      <c r="E16" s="16">
        <v>1573324.76</v>
      </c>
      <c r="F16" s="16"/>
      <c r="G16" s="16"/>
      <c r="H16" s="16"/>
      <c r="I16" s="16"/>
      <c r="J16" s="16"/>
      <c r="K16" s="16"/>
      <c r="L16" s="16"/>
      <c r="M16" s="16"/>
      <c r="N16" s="16"/>
      <c r="O16" s="16"/>
    </row>
    <row r="17" ht="20.25" customHeight="1" spans="1:15">
      <c r="A17" s="62" t="s">
        <v>91</v>
      </c>
      <c r="B17" s="62" t="s">
        <v>92</v>
      </c>
      <c r="C17" s="16">
        <v>1573324.76</v>
      </c>
      <c r="D17" s="16">
        <v>1573324.76</v>
      </c>
      <c r="E17" s="16">
        <v>1573324.76</v>
      </c>
      <c r="F17" s="16"/>
      <c r="G17" s="16"/>
      <c r="H17" s="16"/>
      <c r="I17" s="16"/>
      <c r="J17" s="16"/>
      <c r="K17" s="16"/>
      <c r="L17" s="16"/>
      <c r="M17" s="16"/>
      <c r="N17" s="16"/>
      <c r="O17" s="16"/>
    </row>
    <row r="18" ht="20.25" customHeight="1" spans="1:15">
      <c r="A18" s="63" t="s">
        <v>93</v>
      </c>
      <c r="B18" s="63" t="s">
        <v>94</v>
      </c>
      <c r="C18" s="16">
        <v>1432367.02</v>
      </c>
      <c r="D18" s="16">
        <v>1432367.02</v>
      </c>
      <c r="E18" s="16">
        <v>1432367.02</v>
      </c>
      <c r="F18" s="16"/>
      <c r="G18" s="16"/>
      <c r="H18" s="16"/>
      <c r="I18" s="16"/>
      <c r="J18" s="16"/>
      <c r="K18" s="16"/>
      <c r="L18" s="16"/>
      <c r="M18" s="16"/>
      <c r="N18" s="16"/>
      <c r="O18" s="16"/>
    </row>
    <row r="19" ht="20.25" customHeight="1" spans="1:15">
      <c r="A19" s="63" t="s">
        <v>95</v>
      </c>
      <c r="B19" s="63" t="s">
        <v>96</v>
      </c>
      <c r="C19" s="16">
        <v>140957.74</v>
      </c>
      <c r="D19" s="16">
        <v>140957.74</v>
      </c>
      <c r="E19" s="16">
        <v>140957.74</v>
      </c>
      <c r="F19" s="16"/>
      <c r="G19" s="16"/>
      <c r="H19" s="16"/>
      <c r="I19" s="16"/>
      <c r="J19" s="16"/>
      <c r="K19" s="16"/>
      <c r="L19" s="16"/>
      <c r="M19" s="16"/>
      <c r="N19" s="16"/>
      <c r="O19" s="16"/>
    </row>
    <row r="20" ht="20.25" customHeight="1" spans="1:15">
      <c r="A20" s="15" t="s">
        <v>97</v>
      </c>
      <c r="B20" s="15" t="s">
        <v>98</v>
      </c>
      <c r="C20" s="16">
        <v>2096772</v>
      </c>
      <c r="D20" s="16">
        <v>2096772</v>
      </c>
      <c r="E20" s="16">
        <v>2096772</v>
      </c>
      <c r="F20" s="16"/>
      <c r="G20" s="16"/>
      <c r="H20" s="16"/>
      <c r="I20" s="16"/>
      <c r="J20" s="16"/>
      <c r="K20" s="16"/>
      <c r="L20" s="16"/>
      <c r="M20" s="16"/>
      <c r="N20" s="16"/>
      <c r="O20" s="16"/>
    </row>
    <row r="21" ht="20.25" customHeight="1" spans="1:15">
      <c r="A21" s="62" t="s">
        <v>99</v>
      </c>
      <c r="B21" s="62" t="s">
        <v>100</v>
      </c>
      <c r="C21" s="16">
        <v>2096772</v>
      </c>
      <c r="D21" s="16">
        <v>2096772</v>
      </c>
      <c r="E21" s="16">
        <v>2096772</v>
      </c>
      <c r="F21" s="16"/>
      <c r="G21" s="16"/>
      <c r="H21" s="16"/>
      <c r="I21" s="16"/>
      <c r="J21" s="16"/>
      <c r="K21" s="16"/>
      <c r="L21" s="16"/>
      <c r="M21" s="16"/>
      <c r="N21" s="16"/>
      <c r="O21" s="16"/>
    </row>
    <row r="22" ht="20.25" customHeight="1" spans="1:15">
      <c r="A22" s="63" t="s">
        <v>101</v>
      </c>
      <c r="B22" s="63" t="s">
        <v>102</v>
      </c>
      <c r="C22" s="16">
        <v>2096772</v>
      </c>
      <c r="D22" s="16">
        <v>2096772</v>
      </c>
      <c r="E22" s="16">
        <v>2096772</v>
      </c>
      <c r="F22" s="16"/>
      <c r="G22" s="16"/>
      <c r="H22" s="16"/>
      <c r="I22" s="16"/>
      <c r="J22" s="16"/>
      <c r="K22" s="16"/>
      <c r="L22" s="16"/>
      <c r="M22" s="16"/>
      <c r="N22" s="16"/>
      <c r="O22" s="16"/>
    </row>
    <row r="23" ht="20.25" customHeight="1" spans="1:15">
      <c r="A23" s="46" t="s">
        <v>103</v>
      </c>
      <c r="B23" s="46"/>
      <c r="C23" s="16">
        <v>30516028.36</v>
      </c>
      <c r="D23" s="16">
        <v>28200028.36</v>
      </c>
      <c r="E23" s="16">
        <v>27851115.16</v>
      </c>
      <c r="F23" s="16">
        <v>348913.2</v>
      </c>
      <c r="G23" s="16"/>
      <c r="H23" s="16"/>
      <c r="I23" s="16"/>
      <c r="J23" s="16">
        <v>2316000</v>
      </c>
      <c r="K23" s="16"/>
      <c r="L23" s="16"/>
      <c r="M23" s="16"/>
      <c r="N23" s="16"/>
      <c r="O23" s="16">
        <v>2316000</v>
      </c>
    </row>
  </sheetData>
  <mergeCells count="11">
    <mergeCell ref="A2:O2"/>
    <mergeCell ref="A3:I3"/>
    <mergeCell ref="D4:F4"/>
    <mergeCell ref="J4:O4"/>
    <mergeCell ref="A23:B23"/>
    <mergeCell ref="A4:A5"/>
    <mergeCell ref="B4:B5"/>
    <mergeCell ref="C4:C5"/>
    <mergeCell ref="G4:G5"/>
    <mergeCell ref="H4:H5"/>
    <mergeCell ref="I4:I5"/>
  </mergeCells>
  <pageMargins left="0.161111111111111" right="0" top="0.2125" bottom="0" header="0.5" footer="0.5"/>
  <pageSetup paperSize="1"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C24" sqref="C24"/>
    </sheetView>
  </sheetViews>
  <sheetFormatPr defaultColWidth="8.85" defaultRowHeight="15" customHeight="1" outlineLevelCol="3"/>
  <cols>
    <col min="1"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"单位名称："&amp;"峨山彝族自治县双江小学"</f>
        <v>单位名称：峨山彝族自治县双江小学</v>
      </c>
      <c r="B3" s="4"/>
      <c r="C3" s="64"/>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14" t="s">
        <v>107</v>
      </c>
      <c r="B7" s="16">
        <v>28200028.36</v>
      </c>
      <c r="C7" s="14" t="s">
        <v>108</v>
      </c>
      <c r="D7" s="16">
        <v>28200028.36</v>
      </c>
    </row>
    <row r="8" ht="22.5" customHeight="1" spans="1:4">
      <c r="A8" s="14" t="s">
        <v>109</v>
      </c>
      <c r="B8" s="16">
        <v>28200028.36</v>
      </c>
      <c r="C8" s="14" t="str">
        <f>"（"&amp;"一"&amp;"）"&amp;"教育支出"</f>
        <v>（一）教育支出</v>
      </c>
      <c r="D8" s="16">
        <v>19566254.36</v>
      </c>
    </row>
    <row r="9" ht="22.5" customHeight="1" spans="1:4">
      <c r="A9" s="14" t="s">
        <v>110</v>
      </c>
      <c r="B9" s="16"/>
      <c r="C9" s="14" t="str">
        <f>"（"&amp;"二"&amp;"）"&amp;"社会保障和就业支出"</f>
        <v>（二）社会保障和就业支出</v>
      </c>
      <c r="D9" s="16">
        <v>4963677.24</v>
      </c>
    </row>
    <row r="10" ht="22.5" customHeight="1" spans="1:4">
      <c r="A10" s="14" t="s">
        <v>111</v>
      </c>
      <c r="B10" s="16"/>
      <c r="C10" s="14" t="str">
        <f>"（"&amp;"三"&amp;"）"&amp;"卫生健康支出"</f>
        <v>（三）卫生健康支出</v>
      </c>
      <c r="D10" s="16">
        <v>1573324.76</v>
      </c>
    </row>
    <row r="11" ht="22.5" customHeight="1" spans="1:4">
      <c r="A11" s="14" t="s">
        <v>112</v>
      </c>
      <c r="B11" s="16"/>
      <c r="C11" s="14" t="str">
        <f>"（"&amp;"四"&amp;"）"&amp;"住房保障支出"</f>
        <v>（四）住房保障支出</v>
      </c>
      <c r="D11" s="16">
        <v>2096772</v>
      </c>
    </row>
    <row r="12" ht="22.5" customHeight="1" spans="1:4">
      <c r="A12" s="14" t="s">
        <v>109</v>
      </c>
      <c r="B12" s="16"/>
      <c r="C12" s="14"/>
      <c r="D12" s="16"/>
    </row>
    <row r="13" ht="22.5" customHeight="1" spans="1:4">
      <c r="A13" s="14" t="s">
        <v>110</v>
      </c>
      <c r="B13" s="16"/>
      <c r="C13" s="14"/>
      <c r="D13" s="16"/>
    </row>
    <row r="14" ht="22.5" customHeight="1" spans="1:4">
      <c r="A14" s="14" t="s">
        <v>111</v>
      </c>
      <c r="B14" s="16"/>
      <c r="C14" s="14"/>
      <c r="D14" s="16"/>
    </row>
    <row r="15" ht="22.5" customHeight="1" spans="1:4">
      <c r="A15" s="65"/>
      <c r="B15" s="16"/>
      <c r="C15" s="14" t="s">
        <v>113</v>
      </c>
      <c r="D15" s="16"/>
    </row>
    <row r="16" ht="22.5" customHeight="1" spans="1:4">
      <c r="A16" s="66" t="s">
        <v>114</v>
      </c>
      <c r="B16" s="67">
        <v>28200028.36</v>
      </c>
      <c r="C16" s="68" t="s">
        <v>115</v>
      </c>
      <c r="D16" s="67">
        <v>28200028.36</v>
      </c>
    </row>
  </sheetData>
  <mergeCells count="8">
    <mergeCell ref="A2:D2"/>
    <mergeCell ref="A3:B3"/>
    <mergeCell ref="A4:B4"/>
    <mergeCell ref="C4:D4"/>
    <mergeCell ref="A5:A6"/>
    <mergeCell ref="B5:B6"/>
    <mergeCell ref="C5:C6"/>
    <mergeCell ref="D5:D6"/>
  </mergeCells>
  <pageMargins left="0.161111111111111" right="0" top="0.2125" bottom="0"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opLeftCell="A2" workbookViewId="0">
      <selection activeCell="C24" sqref="C24"/>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116</v>
      </c>
    </row>
    <row r="2" ht="37.5" customHeight="1" spans="1:7">
      <c r="A2" s="3" t="s">
        <v>117</v>
      </c>
      <c r="B2" s="3"/>
      <c r="C2" s="3"/>
      <c r="D2" s="3"/>
      <c r="E2" s="3"/>
      <c r="F2" s="3"/>
      <c r="G2" s="3"/>
    </row>
    <row r="3" ht="18.75" customHeight="1" spans="1:7">
      <c r="A3" s="42" t="str">
        <f>"单位名称："&amp;"峨山彝族自治县双江小学"</f>
        <v>单位名称：峨山彝族自治县双江小学</v>
      </c>
      <c r="B3" s="42"/>
      <c r="C3" s="42"/>
      <c r="D3" s="43"/>
      <c r="E3" s="43"/>
      <c r="F3" s="43"/>
      <c r="G3" s="44" t="s">
        <v>29</v>
      </c>
    </row>
    <row r="4" ht="18.75" customHeight="1" spans="1:7">
      <c r="A4" s="12" t="s">
        <v>118</v>
      </c>
      <c r="B4" s="12" t="s">
        <v>60</v>
      </c>
      <c r="C4" s="45" t="s">
        <v>32</v>
      </c>
      <c r="D4" s="45" t="s">
        <v>63</v>
      </c>
      <c r="E4" s="45"/>
      <c r="F4" s="45"/>
      <c r="G4" s="12" t="s">
        <v>64</v>
      </c>
    </row>
    <row r="5" ht="18.75" customHeight="1" spans="1:7">
      <c r="A5" s="12" t="s">
        <v>59</v>
      </c>
      <c r="B5" s="12" t="s">
        <v>60</v>
      </c>
      <c r="C5" s="45"/>
      <c r="D5" s="45" t="s">
        <v>34</v>
      </c>
      <c r="E5" s="45" t="s">
        <v>119</v>
      </c>
      <c r="F5" s="45" t="s">
        <v>120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19566254.36</v>
      </c>
      <c r="D7" s="16">
        <v>19299428.96</v>
      </c>
      <c r="E7" s="16">
        <v>18682894.04</v>
      </c>
      <c r="F7" s="16">
        <v>616534.92</v>
      </c>
      <c r="G7" s="16">
        <v>266825.4</v>
      </c>
    </row>
    <row r="8" ht="20.25" customHeight="1" spans="1:7">
      <c r="A8" s="62" t="s">
        <v>73</v>
      </c>
      <c r="B8" s="62" t="s">
        <v>74</v>
      </c>
      <c r="C8" s="16">
        <v>19566254.36</v>
      </c>
      <c r="D8" s="16">
        <v>19299428.96</v>
      </c>
      <c r="E8" s="16">
        <v>18682894.04</v>
      </c>
      <c r="F8" s="16">
        <v>616534.92</v>
      </c>
      <c r="G8" s="16">
        <v>266825.4</v>
      </c>
    </row>
    <row r="9" ht="20.25" customHeight="1" spans="1:7">
      <c r="A9" s="63" t="s">
        <v>75</v>
      </c>
      <c r="B9" s="63" t="s">
        <v>76</v>
      </c>
      <c r="C9" s="16">
        <v>19566254.36</v>
      </c>
      <c r="D9" s="16">
        <v>19299428.96</v>
      </c>
      <c r="E9" s="16">
        <v>18682894.04</v>
      </c>
      <c r="F9" s="16">
        <v>616534.92</v>
      </c>
      <c r="G9" s="16">
        <v>266825.4</v>
      </c>
    </row>
    <row r="10" ht="20.25" customHeight="1" spans="1:7">
      <c r="A10" s="15" t="s">
        <v>77</v>
      </c>
      <c r="B10" s="15" t="s">
        <v>78</v>
      </c>
      <c r="C10" s="16">
        <v>4963677.24</v>
      </c>
      <c r="D10" s="16">
        <v>4881589.44</v>
      </c>
      <c r="E10" s="16">
        <v>4825789.44</v>
      </c>
      <c r="F10" s="16">
        <v>55800</v>
      </c>
      <c r="G10" s="16">
        <v>82087.8</v>
      </c>
    </row>
    <row r="11" ht="20.25" customHeight="1" spans="1:7">
      <c r="A11" s="62" t="s">
        <v>79</v>
      </c>
      <c r="B11" s="62" t="s">
        <v>80</v>
      </c>
      <c r="C11" s="16">
        <v>4881589.44</v>
      </c>
      <c r="D11" s="16">
        <v>4881589.44</v>
      </c>
      <c r="E11" s="16">
        <v>4825789.44</v>
      </c>
      <c r="F11" s="16">
        <v>55800</v>
      </c>
      <c r="G11" s="16"/>
    </row>
    <row r="12" ht="20.25" customHeight="1" spans="1:7">
      <c r="A12" s="63" t="s">
        <v>81</v>
      </c>
      <c r="B12" s="63" t="s">
        <v>82</v>
      </c>
      <c r="C12" s="16">
        <v>2120400</v>
      </c>
      <c r="D12" s="16">
        <v>2120400</v>
      </c>
      <c r="E12" s="16">
        <v>2064600</v>
      </c>
      <c r="F12" s="16">
        <v>55800</v>
      </c>
      <c r="G12" s="16"/>
    </row>
    <row r="13" ht="20.25" customHeight="1" spans="1:7">
      <c r="A13" s="63" t="s">
        <v>83</v>
      </c>
      <c r="B13" s="63" t="s">
        <v>84</v>
      </c>
      <c r="C13" s="16">
        <v>2761189.44</v>
      </c>
      <c r="D13" s="16">
        <v>2761189.44</v>
      </c>
      <c r="E13" s="16">
        <v>2761189.44</v>
      </c>
      <c r="F13" s="16"/>
      <c r="G13" s="16"/>
    </row>
    <row r="14" ht="20.25" customHeight="1" spans="1:7">
      <c r="A14" s="62" t="s">
        <v>85</v>
      </c>
      <c r="B14" s="62" t="s">
        <v>86</v>
      </c>
      <c r="C14" s="16">
        <v>82087.8</v>
      </c>
      <c r="D14" s="16"/>
      <c r="E14" s="16"/>
      <c r="F14" s="16"/>
      <c r="G14" s="16">
        <v>82087.8</v>
      </c>
    </row>
    <row r="15" ht="20.25" customHeight="1" spans="1:7">
      <c r="A15" s="63" t="s">
        <v>87</v>
      </c>
      <c r="B15" s="63" t="s">
        <v>88</v>
      </c>
      <c r="C15" s="16">
        <v>82087.8</v>
      </c>
      <c r="D15" s="16"/>
      <c r="E15" s="16"/>
      <c r="F15" s="16"/>
      <c r="G15" s="16">
        <v>82087.8</v>
      </c>
    </row>
    <row r="16" ht="20.25" customHeight="1" spans="1:7">
      <c r="A16" s="15" t="s">
        <v>89</v>
      </c>
      <c r="B16" s="15" t="s">
        <v>90</v>
      </c>
      <c r="C16" s="16">
        <v>1573324.76</v>
      </c>
      <c r="D16" s="16">
        <v>1573324.76</v>
      </c>
      <c r="E16" s="16">
        <v>1573324.76</v>
      </c>
      <c r="F16" s="16"/>
      <c r="G16" s="16"/>
    </row>
    <row r="17" ht="20.25" customHeight="1" spans="1:7">
      <c r="A17" s="62" t="s">
        <v>91</v>
      </c>
      <c r="B17" s="62" t="s">
        <v>92</v>
      </c>
      <c r="C17" s="16">
        <v>1573324.76</v>
      </c>
      <c r="D17" s="16">
        <v>1573324.76</v>
      </c>
      <c r="E17" s="16">
        <v>1573324.76</v>
      </c>
      <c r="F17" s="16"/>
      <c r="G17" s="16"/>
    </row>
    <row r="18" ht="20.25" customHeight="1" spans="1:7">
      <c r="A18" s="63" t="s">
        <v>93</v>
      </c>
      <c r="B18" s="63" t="s">
        <v>94</v>
      </c>
      <c r="C18" s="16">
        <v>1432367.02</v>
      </c>
      <c r="D18" s="16">
        <v>1432367.02</v>
      </c>
      <c r="E18" s="16">
        <v>1432367.02</v>
      </c>
      <c r="F18" s="16"/>
      <c r="G18" s="16"/>
    </row>
    <row r="19" ht="20.25" customHeight="1" spans="1:7">
      <c r="A19" s="63" t="s">
        <v>95</v>
      </c>
      <c r="B19" s="63" t="s">
        <v>96</v>
      </c>
      <c r="C19" s="16">
        <v>140957.74</v>
      </c>
      <c r="D19" s="16">
        <v>140957.74</v>
      </c>
      <c r="E19" s="16">
        <v>140957.74</v>
      </c>
      <c r="F19" s="16"/>
      <c r="G19" s="16"/>
    </row>
    <row r="20" ht="20.25" customHeight="1" spans="1:7">
      <c r="A20" s="15" t="s">
        <v>97</v>
      </c>
      <c r="B20" s="15" t="s">
        <v>98</v>
      </c>
      <c r="C20" s="16">
        <v>2096772</v>
      </c>
      <c r="D20" s="16">
        <v>2096772</v>
      </c>
      <c r="E20" s="16">
        <v>2096772</v>
      </c>
      <c r="F20" s="16"/>
      <c r="G20" s="16"/>
    </row>
    <row r="21" ht="20.25" customHeight="1" spans="1:7">
      <c r="A21" s="62" t="s">
        <v>99</v>
      </c>
      <c r="B21" s="62" t="s">
        <v>100</v>
      </c>
      <c r="C21" s="16">
        <v>2096772</v>
      </c>
      <c r="D21" s="16">
        <v>2096772</v>
      </c>
      <c r="E21" s="16">
        <v>2096772</v>
      </c>
      <c r="F21" s="16"/>
      <c r="G21" s="16"/>
    </row>
    <row r="22" ht="20.25" customHeight="1" spans="1:7">
      <c r="A22" s="63" t="s">
        <v>101</v>
      </c>
      <c r="B22" s="63" t="s">
        <v>102</v>
      </c>
      <c r="C22" s="16">
        <v>2096772</v>
      </c>
      <c r="D22" s="16">
        <v>2096772</v>
      </c>
      <c r="E22" s="16">
        <v>2096772</v>
      </c>
      <c r="F22" s="16"/>
      <c r="G22" s="16"/>
    </row>
    <row r="23" ht="20.25" customHeight="1" spans="1:7">
      <c r="A23" s="46" t="s">
        <v>103</v>
      </c>
      <c r="B23" s="46"/>
      <c r="C23" s="47">
        <v>28200028.36</v>
      </c>
      <c r="D23" s="47">
        <v>27851115.16</v>
      </c>
      <c r="E23" s="47">
        <v>27178780.24</v>
      </c>
      <c r="F23" s="47">
        <v>672334.92</v>
      </c>
      <c r="G23" s="47">
        <v>348913.2</v>
      </c>
    </row>
  </sheetData>
  <mergeCells count="7">
    <mergeCell ref="A2:G2"/>
    <mergeCell ref="A3:C3"/>
    <mergeCell ref="A4:B4"/>
    <mergeCell ref="D4:F4"/>
    <mergeCell ref="A23:B23"/>
    <mergeCell ref="C4:C5"/>
    <mergeCell ref="G4:G5"/>
  </mergeCells>
  <pageMargins left="0.161111111111111" right="0" top="0.2125" bottom="0" header="0.5" footer="0.5"/>
  <pageSetup paperSize="1"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5" defaultRowHeight="15" customHeight="1" outlineLevelRow="7" outlineLevelCol="5"/>
  <cols>
    <col min="1" max="6" width="28.575" customWidth="1"/>
  </cols>
  <sheetData>
    <row r="1" ht="18.75" customHeight="1" spans="1:6">
      <c r="A1" s="55"/>
      <c r="B1" s="55"/>
      <c r="C1" s="56"/>
      <c r="D1" s="1"/>
      <c r="E1" s="1"/>
      <c r="F1" s="57" t="s">
        <v>121</v>
      </c>
    </row>
    <row r="2" ht="41.25" customHeight="1" spans="1:6">
      <c r="A2" s="58" t="s">
        <v>122</v>
      </c>
      <c r="B2" s="58"/>
      <c r="C2" s="58"/>
      <c r="D2" s="58"/>
      <c r="E2" s="58"/>
      <c r="F2" s="58"/>
    </row>
    <row r="3" ht="18.75" customHeight="1" spans="1:6">
      <c r="A3" s="4" t="str">
        <f>"单位名称："&amp;"峨山彝族自治县双江小学"</f>
        <v>单位名称：峨山彝族自治县双江小学</v>
      </c>
      <c r="B3" s="4"/>
      <c r="C3" s="4"/>
      <c r="D3" s="59"/>
      <c r="E3" s="1"/>
      <c r="F3" s="57" t="s">
        <v>29</v>
      </c>
    </row>
    <row r="4" ht="18.75" customHeight="1" spans="1:6">
      <c r="A4" s="12" t="s">
        <v>123</v>
      </c>
      <c r="B4" s="45" t="s">
        <v>124</v>
      </c>
      <c r="C4" s="45" t="s">
        <v>125</v>
      </c>
      <c r="D4" s="45"/>
      <c r="E4" s="45"/>
      <c r="F4" s="45" t="s">
        <v>126</v>
      </c>
    </row>
    <row r="5" ht="18.75" customHeight="1" spans="1:6">
      <c r="A5" s="12"/>
      <c r="B5" s="45"/>
      <c r="C5" s="45" t="s">
        <v>34</v>
      </c>
      <c r="D5" s="45" t="s">
        <v>127</v>
      </c>
      <c r="E5" s="45" t="s">
        <v>128</v>
      </c>
      <c r="F5" s="45"/>
    </row>
    <row r="6" ht="18.75" customHeight="1" spans="1:6">
      <c r="A6" s="60">
        <v>1</v>
      </c>
      <c r="B6" s="61">
        <v>2</v>
      </c>
      <c r="C6" s="60">
        <v>3</v>
      </c>
      <c r="D6" s="60">
        <v>4</v>
      </c>
      <c r="E6" s="60">
        <v>5</v>
      </c>
      <c r="F6" s="60">
        <v>6</v>
      </c>
    </row>
    <row r="7" ht="20.25" customHeight="1" spans="1:6">
      <c r="A7" s="16"/>
      <c r="B7" s="16"/>
      <c r="C7" s="16"/>
      <c r="D7" s="16"/>
      <c r="E7" s="16"/>
      <c r="F7" s="16"/>
    </row>
    <row r="8" ht="45" customHeight="1" spans="1:6">
      <c r="A8" t="s">
        <v>129</v>
      </c>
    </row>
  </sheetData>
  <mergeCells count="6">
    <mergeCell ref="A2:F2"/>
    <mergeCell ref="A3:C3"/>
    <mergeCell ref="C4:E4"/>
    <mergeCell ref="A4:A5"/>
    <mergeCell ref="B4:B5"/>
    <mergeCell ref="F4:F5"/>
  </mergeCells>
  <pageMargins left="0.161111111111111" right="0" top="0.2125" bottom="0" header="0.5" footer="0.5"/>
  <pageSetup paperSize="1"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A2" workbookViewId="0">
      <selection activeCell="C24" sqref="C24"/>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130</v>
      </c>
    </row>
    <row r="2" ht="45" customHeight="1" spans="1:23">
      <c r="A2" s="3" t="s">
        <v>131</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"单位名称："&amp;"峨山彝族自治县双江小学"</f>
        <v>单位名称：峨山彝族自治县双江小学</v>
      </c>
      <c r="B3" s="4"/>
      <c r="C3" s="4"/>
      <c r="D3" s="4"/>
      <c r="E3" s="4"/>
      <c r="F3" s="4"/>
      <c r="G3" s="4"/>
      <c r="H3" s="52"/>
      <c r="I3" s="52"/>
      <c r="J3" s="52"/>
      <c r="K3" s="52"/>
      <c r="L3" s="5"/>
      <c r="M3" s="5"/>
      <c r="N3" s="5"/>
      <c r="O3" s="5"/>
      <c r="P3" s="5"/>
      <c r="Q3" s="5"/>
      <c r="R3" s="5"/>
      <c r="S3" s="5"/>
      <c r="T3" s="5"/>
      <c r="U3" s="5"/>
      <c r="V3" s="5"/>
      <c r="W3" s="5" t="s">
        <v>29</v>
      </c>
    </row>
    <row r="4" ht="18.75" customHeight="1" spans="1:23">
      <c r="A4" s="53" t="s">
        <v>132</v>
      </c>
      <c r="B4" s="53" t="s">
        <v>133</v>
      </c>
      <c r="C4" s="53" t="s">
        <v>134</v>
      </c>
      <c r="D4" s="53" t="s">
        <v>135</v>
      </c>
      <c r="E4" s="53" t="s">
        <v>136</v>
      </c>
      <c r="F4" s="53" t="s">
        <v>137</v>
      </c>
      <c r="G4" s="53" t="s">
        <v>138</v>
      </c>
      <c r="H4" s="54" t="s">
        <v>32</v>
      </c>
      <c r="I4" s="54" t="s">
        <v>139</v>
      </c>
      <c r="J4" s="53"/>
      <c r="K4" s="53"/>
      <c r="L4" s="53"/>
      <c r="M4" s="53"/>
      <c r="N4" s="53" t="s">
        <v>140</v>
      </c>
      <c r="O4" s="53"/>
      <c r="P4" s="53"/>
      <c r="Q4" s="53" t="s">
        <v>38</v>
      </c>
      <c r="R4" s="53" t="s">
        <v>62</v>
      </c>
      <c r="S4" s="53"/>
      <c r="T4" s="53"/>
      <c r="U4" s="53"/>
      <c r="V4" s="53"/>
      <c r="W4" s="53"/>
    </row>
    <row r="5" ht="18.75" customHeight="1" spans="1:23">
      <c r="A5" s="53"/>
      <c r="B5" s="53"/>
      <c r="C5" s="53"/>
      <c r="D5" s="53"/>
      <c r="E5" s="53"/>
      <c r="F5" s="53"/>
      <c r="G5" s="53"/>
      <c r="H5" s="54" t="s">
        <v>141</v>
      </c>
      <c r="I5" s="54" t="s">
        <v>142</v>
      </c>
      <c r="J5" s="53" t="s">
        <v>36</v>
      </c>
      <c r="K5" s="53" t="s">
        <v>37</v>
      </c>
      <c r="L5" s="53"/>
      <c r="M5" s="53"/>
      <c r="N5" s="53" t="s">
        <v>140</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143</v>
      </c>
      <c r="J6" s="53" t="s">
        <v>144</v>
      </c>
      <c r="K6" s="53" t="s">
        <v>145</v>
      </c>
      <c r="L6" s="53" t="s">
        <v>146</v>
      </c>
      <c r="M6" s="53" t="s">
        <v>147</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t="s">
        <v>148</v>
      </c>
      <c r="C9" s="9" t="s">
        <v>149</v>
      </c>
      <c r="D9" s="8" t="s">
        <v>75</v>
      </c>
      <c r="E9" s="8" t="s">
        <v>76</v>
      </c>
      <c r="F9" s="8" t="s">
        <v>150</v>
      </c>
      <c r="G9" s="8" t="s">
        <v>151</v>
      </c>
      <c r="H9" s="16">
        <v>8800488</v>
      </c>
      <c r="I9" s="16">
        <v>8800488</v>
      </c>
      <c r="J9" s="16"/>
      <c r="K9" s="16"/>
      <c r="L9" s="16">
        <v>8800488</v>
      </c>
      <c r="M9" s="16"/>
      <c r="N9" s="16"/>
      <c r="O9" s="16"/>
      <c r="P9" s="16"/>
      <c r="Q9" s="16"/>
      <c r="R9" s="16"/>
      <c r="S9" s="16"/>
      <c r="T9" s="16"/>
      <c r="U9" s="16"/>
      <c r="V9" s="16"/>
      <c r="W9" s="16"/>
    </row>
    <row r="10" ht="18.75" customHeight="1" spans="1:23">
      <c r="A10" s="8" t="s">
        <v>56</v>
      </c>
      <c r="B10" s="8" t="s">
        <v>148</v>
      </c>
      <c r="C10" s="9" t="s">
        <v>149</v>
      </c>
      <c r="D10" s="8" t="s">
        <v>75</v>
      </c>
      <c r="E10" s="8" t="s">
        <v>76</v>
      </c>
      <c r="F10" s="8" t="s">
        <v>152</v>
      </c>
      <c r="G10" s="8" t="s">
        <v>153</v>
      </c>
      <c r="H10" s="16">
        <v>754404</v>
      </c>
      <c r="I10" s="16">
        <v>754404</v>
      </c>
      <c r="J10" s="16"/>
      <c r="K10" s="16"/>
      <c r="L10" s="16">
        <v>754404</v>
      </c>
      <c r="M10" s="16"/>
      <c r="N10" s="16"/>
      <c r="O10" s="16"/>
      <c r="P10" s="22"/>
      <c r="Q10" s="16"/>
      <c r="R10" s="16"/>
      <c r="S10" s="16"/>
      <c r="T10" s="16"/>
      <c r="U10" s="16"/>
      <c r="V10" s="16"/>
      <c r="W10" s="16"/>
    </row>
    <row r="11" ht="18.75" customHeight="1" spans="1:23">
      <c r="A11" s="8" t="s">
        <v>56</v>
      </c>
      <c r="B11" s="8" t="s">
        <v>148</v>
      </c>
      <c r="C11" s="9" t="s">
        <v>149</v>
      </c>
      <c r="D11" s="8" t="s">
        <v>75</v>
      </c>
      <c r="E11" s="8" t="s">
        <v>76</v>
      </c>
      <c r="F11" s="8" t="s">
        <v>152</v>
      </c>
      <c r="G11" s="8" t="s">
        <v>153</v>
      </c>
      <c r="H11" s="16">
        <v>738000</v>
      </c>
      <c r="I11" s="16">
        <v>738000</v>
      </c>
      <c r="J11" s="16"/>
      <c r="K11" s="16"/>
      <c r="L11" s="16">
        <v>738000</v>
      </c>
      <c r="M11" s="16"/>
      <c r="N11" s="16"/>
      <c r="O11" s="16"/>
      <c r="P11" s="22"/>
      <c r="Q11" s="16"/>
      <c r="R11" s="16"/>
      <c r="S11" s="16"/>
      <c r="T11" s="16"/>
      <c r="U11" s="16"/>
      <c r="V11" s="16"/>
      <c r="W11" s="16"/>
    </row>
    <row r="12" ht="18.75" customHeight="1" spans="1:23">
      <c r="A12" s="8" t="s">
        <v>56</v>
      </c>
      <c r="B12" s="8" t="s">
        <v>148</v>
      </c>
      <c r="C12" s="9" t="s">
        <v>149</v>
      </c>
      <c r="D12" s="8" t="s">
        <v>75</v>
      </c>
      <c r="E12" s="8" t="s">
        <v>76</v>
      </c>
      <c r="F12" s="8" t="s">
        <v>154</v>
      </c>
      <c r="G12" s="8" t="s">
        <v>155</v>
      </c>
      <c r="H12" s="16">
        <v>3837600</v>
      </c>
      <c r="I12" s="16">
        <v>3837600</v>
      </c>
      <c r="J12" s="16"/>
      <c r="K12" s="16"/>
      <c r="L12" s="16">
        <v>3837600</v>
      </c>
      <c r="M12" s="16"/>
      <c r="N12" s="16"/>
      <c r="O12" s="16"/>
      <c r="P12" s="22"/>
      <c r="Q12" s="16"/>
      <c r="R12" s="16"/>
      <c r="S12" s="16"/>
      <c r="T12" s="16"/>
      <c r="U12" s="16"/>
      <c r="V12" s="16"/>
      <c r="W12" s="16"/>
    </row>
    <row r="13" ht="18.75" customHeight="1" spans="1:23">
      <c r="A13" s="8" t="s">
        <v>56</v>
      </c>
      <c r="B13" s="8" t="s">
        <v>148</v>
      </c>
      <c r="C13" s="9" t="s">
        <v>149</v>
      </c>
      <c r="D13" s="8" t="s">
        <v>75</v>
      </c>
      <c r="E13" s="8" t="s">
        <v>76</v>
      </c>
      <c r="F13" s="8" t="s">
        <v>154</v>
      </c>
      <c r="G13" s="8" t="s">
        <v>155</v>
      </c>
      <c r="H13" s="16">
        <v>2233200</v>
      </c>
      <c r="I13" s="16">
        <v>2233200</v>
      </c>
      <c r="J13" s="16"/>
      <c r="K13" s="16"/>
      <c r="L13" s="16">
        <v>2233200</v>
      </c>
      <c r="M13" s="16"/>
      <c r="N13" s="16"/>
      <c r="O13" s="16"/>
      <c r="P13" s="22"/>
      <c r="Q13" s="16"/>
      <c r="R13" s="16"/>
      <c r="S13" s="16"/>
      <c r="T13" s="16"/>
      <c r="U13" s="16"/>
      <c r="V13" s="16"/>
      <c r="W13" s="16"/>
    </row>
    <row r="14" ht="18.75" customHeight="1" spans="1:23">
      <c r="A14" s="8" t="s">
        <v>56</v>
      </c>
      <c r="B14" s="8" t="s">
        <v>156</v>
      </c>
      <c r="C14" s="9" t="s">
        <v>157</v>
      </c>
      <c r="D14" s="8" t="s">
        <v>75</v>
      </c>
      <c r="E14" s="8" t="s">
        <v>76</v>
      </c>
      <c r="F14" s="8" t="s">
        <v>158</v>
      </c>
      <c r="G14" s="8" t="s">
        <v>159</v>
      </c>
      <c r="H14" s="16">
        <v>120802.04</v>
      </c>
      <c r="I14" s="16">
        <v>120802.04</v>
      </c>
      <c r="J14" s="16"/>
      <c r="K14" s="16"/>
      <c r="L14" s="16">
        <v>120802.04</v>
      </c>
      <c r="M14" s="16"/>
      <c r="N14" s="16"/>
      <c r="O14" s="16"/>
      <c r="P14" s="22"/>
      <c r="Q14" s="16"/>
      <c r="R14" s="16"/>
      <c r="S14" s="16"/>
      <c r="T14" s="16"/>
      <c r="U14" s="16"/>
      <c r="V14" s="16"/>
      <c r="W14" s="16"/>
    </row>
    <row r="15" ht="18.75" customHeight="1" spans="1:23">
      <c r="A15" s="8" t="s">
        <v>56</v>
      </c>
      <c r="B15" s="8" t="s">
        <v>156</v>
      </c>
      <c r="C15" s="9" t="s">
        <v>157</v>
      </c>
      <c r="D15" s="8" t="s">
        <v>83</v>
      </c>
      <c r="E15" s="8" t="s">
        <v>84</v>
      </c>
      <c r="F15" s="8" t="s">
        <v>160</v>
      </c>
      <c r="G15" s="8" t="s">
        <v>161</v>
      </c>
      <c r="H15" s="16">
        <v>2761189.44</v>
      </c>
      <c r="I15" s="16">
        <v>2761189.44</v>
      </c>
      <c r="J15" s="16"/>
      <c r="K15" s="16"/>
      <c r="L15" s="16">
        <v>2761189.44</v>
      </c>
      <c r="M15" s="16"/>
      <c r="N15" s="16"/>
      <c r="O15" s="16"/>
      <c r="P15" s="22"/>
      <c r="Q15" s="16"/>
      <c r="R15" s="16"/>
      <c r="S15" s="16"/>
      <c r="T15" s="16"/>
      <c r="U15" s="16"/>
      <c r="V15" s="16"/>
      <c r="W15" s="16"/>
    </row>
    <row r="16" ht="18.75" customHeight="1" spans="1:23">
      <c r="A16" s="8" t="s">
        <v>56</v>
      </c>
      <c r="B16" s="8" t="s">
        <v>156</v>
      </c>
      <c r="C16" s="9" t="s">
        <v>157</v>
      </c>
      <c r="D16" s="8" t="s">
        <v>93</v>
      </c>
      <c r="E16" s="8" t="s">
        <v>94</v>
      </c>
      <c r="F16" s="8" t="s">
        <v>162</v>
      </c>
      <c r="G16" s="8" t="s">
        <v>163</v>
      </c>
      <c r="H16" s="16">
        <v>1432367.02</v>
      </c>
      <c r="I16" s="16">
        <v>1432367.02</v>
      </c>
      <c r="J16" s="16"/>
      <c r="K16" s="16"/>
      <c r="L16" s="16">
        <v>1432367.02</v>
      </c>
      <c r="M16" s="16"/>
      <c r="N16" s="16"/>
      <c r="O16" s="16"/>
      <c r="P16" s="22"/>
      <c r="Q16" s="16"/>
      <c r="R16" s="16"/>
      <c r="S16" s="16"/>
      <c r="T16" s="16"/>
      <c r="U16" s="16"/>
      <c r="V16" s="16"/>
      <c r="W16" s="16"/>
    </row>
    <row r="17" ht="18.75" customHeight="1" spans="1:23">
      <c r="A17" s="8" t="s">
        <v>56</v>
      </c>
      <c r="B17" s="8" t="s">
        <v>156</v>
      </c>
      <c r="C17" s="9" t="s">
        <v>157</v>
      </c>
      <c r="D17" s="8" t="s">
        <v>95</v>
      </c>
      <c r="E17" s="8" t="s">
        <v>96</v>
      </c>
      <c r="F17" s="8" t="s">
        <v>158</v>
      </c>
      <c r="G17" s="8" t="s">
        <v>159</v>
      </c>
      <c r="H17" s="16">
        <v>69029.74</v>
      </c>
      <c r="I17" s="16">
        <v>69029.74</v>
      </c>
      <c r="J17" s="16"/>
      <c r="K17" s="16"/>
      <c r="L17" s="16">
        <v>69029.74</v>
      </c>
      <c r="M17" s="16"/>
      <c r="N17" s="16"/>
      <c r="O17" s="16"/>
      <c r="P17" s="22"/>
      <c r="Q17" s="16"/>
      <c r="R17" s="16"/>
      <c r="S17" s="16"/>
      <c r="T17" s="16"/>
      <c r="U17" s="16"/>
      <c r="V17" s="16"/>
      <c r="W17" s="16"/>
    </row>
    <row r="18" ht="18.75" customHeight="1" spans="1:23">
      <c r="A18" s="8" t="s">
        <v>56</v>
      </c>
      <c r="B18" s="8" t="s">
        <v>156</v>
      </c>
      <c r="C18" s="9" t="s">
        <v>157</v>
      </c>
      <c r="D18" s="8" t="s">
        <v>95</v>
      </c>
      <c r="E18" s="8" t="s">
        <v>96</v>
      </c>
      <c r="F18" s="8" t="s">
        <v>158</v>
      </c>
      <c r="G18" s="8" t="s">
        <v>159</v>
      </c>
      <c r="H18" s="16">
        <v>71928</v>
      </c>
      <c r="I18" s="16">
        <v>71928</v>
      </c>
      <c r="J18" s="16"/>
      <c r="K18" s="16"/>
      <c r="L18" s="16">
        <v>71928</v>
      </c>
      <c r="M18" s="16"/>
      <c r="N18" s="16"/>
      <c r="O18" s="16"/>
      <c r="P18" s="22"/>
      <c r="Q18" s="16"/>
      <c r="R18" s="16"/>
      <c r="S18" s="16"/>
      <c r="T18" s="16"/>
      <c r="U18" s="16"/>
      <c r="V18" s="16"/>
      <c r="W18" s="16"/>
    </row>
    <row r="19" ht="18.75" customHeight="1" spans="1:23">
      <c r="A19" s="8" t="s">
        <v>56</v>
      </c>
      <c r="B19" s="8" t="s">
        <v>164</v>
      </c>
      <c r="C19" s="9" t="s">
        <v>102</v>
      </c>
      <c r="D19" s="8" t="s">
        <v>101</v>
      </c>
      <c r="E19" s="8" t="s">
        <v>102</v>
      </c>
      <c r="F19" s="8" t="s">
        <v>165</v>
      </c>
      <c r="G19" s="8" t="s">
        <v>102</v>
      </c>
      <c r="H19" s="16">
        <v>2096772</v>
      </c>
      <c r="I19" s="16">
        <v>2096772</v>
      </c>
      <c r="J19" s="16"/>
      <c r="K19" s="16"/>
      <c r="L19" s="16">
        <v>2096772</v>
      </c>
      <c r="M19" s="16"/>
      <c r="N19" s="16"/>
      <c r="O19" s="16"/>
      <c r="P19" s="22"/>
      <c r="Q19" s="16"/>
      <c r="R19" s="16"/>
      <c r="S19" s="16"/>
      <c r="T19" s="16"/>
      <c r="U19" s="16"/>
      <c r="V19" s="16"/>
      <c r="W19" s="16"/>
    </row>
    <row r="20" ht="18.75" customHeight="1" spans="1:23">
      <c r="A20" s="8" t="s">
        <v>56</v>
      </c>
      <c r="B20" s="8" t="s">
        <v>166</v>
      </c>
      <c r="C20" s="9" t="s">
        <v>167</v>
      </c>
      <c r="D20" s="8" t="s">
        <v>81</v>
      </c>
      <c r="E20" s="8" t="s">
        <v>82</v>
      </c>
      <c r="F20" s="8" t="s">
        <v>168</v>
      </c>
      <c r="G20" s="8" t="s">
        <v>169</v>
      </c>
      <c r="H20" s="16">
        <v>1339200</v>
      </c>
      <c r="I20" s="16">
        <v>1339200</v>
      </c>
      <c r="J20" s="16"/>
      <c r="K20" s="16"/>
      <c r="L20" s="16">
        <v>1339200</v>
      </c>
      <c r="M20" s="16"/>
      <c r="N20" s="16"/>
      <c r="O20" s="16"/>
      <c r="P20" s="22"/>
      <c r="Q20" s="16"/>
      <c r="R20" s="16"/>
      <c r="S20" s="16"/>
      <c r="T20" s="16"/>
      <c r="U20" s="16"/>
      <c r="V20" s="16"/>
      <c r="W20" s="16"/>
    </row>
    <row r="21" ht="18.75" customHeight="1" spans="1:23">
      <c r="A21" s="8" t="s">
        <v>56</v>
      </c>
      <c r="B21" s="8" t="s">
        <v>170</v>
      </c>
      <c r="C21" s="9" t="s">
        <v>171</v>
      </c>
      <c r="D21" s="8" t="s">
        <v>75</v>
      </c>
      <c r="E21" s="8" t="s">
        <v>76</v>
      </c>
      <c r="F21" s="8" t="s">
        <v>172</v>
      </c>
      <c r="G21" s="8" t="s">
        <v>171</v>
      </c>
      <c r="H21" s="16">
        <v>98400</v>
      </c>
      <c r="I21" s="16">
        <v>98400</v>
      </c>
      <c r="J21" s="16"/>
      <c r="K21" s="16"/>
      <c r="L21" s="16">
        <v>98400</v>
      </c>
      <c r="M21" s="16"/>
      <c r="N21" s="16"/>
      <c r="O21" s="16"/>
      <c r="P21" s="22"/>
      <c r="Q21" s="16"/>
      <c r="R21" s="16"/>
      <c r="S21" s="16"/>
      <c r="T21" s="16"/>
      <c r="U21" s="16"/>
      <c r="V21" s="16"/>
      <c r="W21" s="16"/>
    </row>
    <row r="22" ht="18.75" customHeight="1" spans="1:23">
      <c r="A22" s="8" t="s">
        <v>56</v>
      </c>
      <c r="B22" s="8" t="s">
        <v>173</v>
      </c>
      <c r="C22" s="9" t="s">
        <v>174</v>
      </c>
      <c r="D22" s="8" t="s">
        <v>81</v>
      </c>
      <c r="E22" s="8" t="s">
        <v>82</v>
      </c>
      <c r="F22" s="8" t="s">
        <v>175</v>
      </c>
      <c r="G22" s="8" t="s">
        <v>176</v>
      </c>
      <c r="H22" s="16">
        <v>55800</v>
      </c>
      <c r="I22" s="16">
        <v>55800</v>
      </c>
      <c r="J22" s="16"/>
      <c r="K22" s="16"/>
      <c r="L22" s="16">
        <v>55800</v>
      </c>
      <c r="M22" s="16"/>
      <c r="N22" s="16"/>
      <c r="O22" s="16"/>
      <c r="P22" s="22"/>
      <c r="Q22" s="16"/>
      <c r="R22" s="16"/>
      <c r="S22" s="16"/>
      <c r="T22" s="16"/>
      <c r="U22" s="16"/>
      <c r="V22" s="16"/>
      <c r="W22" s="16"/>
    </row>
    <row r="23" ht="18.75" customHeight="1" spans="1:23">
      <c r="A23" s="8" t="s">
        <v>56</v>
      </c>
      <c r="B23" s="8" t="s">
        <v>177</v>
      </c>
      <c r="C23" s="9" t="s">
        <v>178</v>
      </c>
      <c r="D23" s="8" t="s">
        <v>75</v>
      </c>
      <c r="E23" s="8" t="s">
        <v>76</v>
      </c>
      <c r="F23" s="8" t="s">
        <v>175</v>
      </c>
      <c r="G23" s="8" t="s">
        <v>176</v>
      </c>
      <c r="H23" s="16">
        <v>246000</v>
      </c>
      <c r="I23" s="16">
        <v>246000</v>
      </c>
      <c r="J23" s="16"/>
      <c r="K23" s="16"/>
      <c r="L23" s="16">
        <v>246000</v>
      </c>
      <c r="M23" s="16"/>
      <c r="N23" s="16"/>
      <c r="O23" s="16"/>
      <c r="P23" s="22"/>
      <c r="Q23" s="16"/>
      <c r="R23" s="16"/>
      <c r="S23" s="16"/>
      <c r="T23" s="16"/>
      <c r="U23" s="16"/>
      <c r="V23" s="16"/>
      <c r="W23" s="16"/>
    </row>
    <row r="24" ht="18.75" customHeight="1" spans="1:23">
      <c r="A24" s="8" t="s">
        <v>56</v>
      </c>
      <c r="B24" s="8" t="s">
        <v>179</v>
      </c>
      <c r="C24" s="9" t="s">
        <v>180</v>
      </c>
      <c r="D24" s="8" t="s">
        <v>75</v>
      </c>
      <c r="E24" s="8" t="s">
        <v>76</v>
      </c>
      <c r="F24" s="8" t="s">
        <v>154</v>
      </c>
      <c r="G24" s="8" t="s">
        <v>155</v>
      </c>
      <c r="H24" s="16">
        <v>442800</v>
      </c>
      <c r="I24" s="16">
        <v>442800</v>
      </c>
      <c r="J24" s="16"/>
      <c r="K24" s="16"/>
      <c r="L24" s="16">
        <v>442800</v>
      </c>
      <c r="M24" s="16"/>
      <c r="N24" s="16"/>
      <c r="O24" s="16"/>
      <c r="P24" s="22"/>
      <c r="Q24" s="16"/>
      <c r="R24" s="16"/>
      <c r="S24" s="16"/>
      <c r="T24" s="16"/>
      <c r="U24" s="16"/>
      <c r="V24" s="16"/>
      <c r="W24" s="16"/>
    </row>
    <row r="25" ht="18.75" customHeight="1" spans="1:23">
      <c r="A25" s="8" t="s">
        <v>56</v>
      </c>
      <c r="B25" s="8" t="s">
        <v>179</v>
      </c>
      <c r="C25" s="9" t="s">
        <v>180</v>
      </c>
      <c r="D25" s="8" t="s">
        <v>75</v>
      </c>
      <c r="E25" s="8" t="s">
        <v>76</v>
      </c>
      <c r="F25" s="8" t="s">
        <v>154</v>
      </c>
      <c r="G25" s="8" t="s">
        <v>155</v>
      </c>
      <c r="H25" s="16">
        <v>1623600</v>
      </c>
      <c r="I25" s="16">
        <v>1623600</v>
      </c>
      <c r="J25" s="16"/>
      <c r="K25" s="16"/>
      <c r="L25" s="16">
        <v>1623600</v>
      </c>
      <c r="M25" s="16"/>
      <c r="N25" s="16"/>
      <c r="O25" s="16"/>
      <c r="P25" s="22"/>
      <c r="Q25" s="16"/>
      <c r="R25" s="16"/>
      <c r="S25" s="16"/>
      <c r="T25" s="16"/>
      <c r="U25" s="16"/>
      <c r="V25" s="16"/>
      <c r="W25" s="16"/>
    </row>
    <row r="26" ht="18.75" customHeight="1" spans="1:23">
      <c r="A26" s="8" t="s">
        <v>56</v>
      </c>
      <c r="B26" s="8" t="s">
        <v>181</v>
      </c>
      <c r="C26" s="9" t="s">
        <v>182</v>
      </c>
      <c r="D26" s="8" t="s">
        <v>81</v>
      </c>
      <c r="E26" s="8" t="s">
        <v>82</v>
      </c>
      <c r="F26" s="8" t="s">
        <v>183</v>
      </c>
      <c r="G26" s="8" t="s">
        <v>184</v>
      </c>
      <c r="H26" s="16">
        <v>725400</v>
      </c>
      <c r="I26" s="16">
        <v>725400</v>
      </c>
      <c r="J26" s="16"/>
      <c r="K26" s="16"/>
      <c r="L26" s="16">
        <v>725400</v>
      </c>
      <c r="M26" s="16"/>
      <c r="N26" s="16"/>
      <c r="O26" s="16"/>
      <c r="P26" s="22"/>
      <c r="Q26" s="16"/>
      <c r="R26" s="16"/>
      <c r="S26" s="16"/>
      <c r="T26" s="16"/>
      <c r="U26" s="16"/>
      <c r="V26" s="16"/>
      <c r="W26" s="16"/>
    </row>
    <row r="27" ht="18.75" customHeight="1" spans="1:23">
      <c r="A27" s="8" t="s">
        <v>56</v>
      </c>
      <c r="B27" s="8" t="s">
        <v>185</v>
      </c>
      <c r="C27" s="9" t="s">
        <v>186</v>
      </c>
      <c r="D27" s="8" t="s">
        <v>75</v>
      </c>
      <c r="E27" s="8" t="s">
        <v>76</v>
      </c>
      <c r="F27" s="8" t="s">
        <v>187</v>
      </c>
      <c r="G27" s="8" t="s">
        <v>188</v>
      </c>
      <c r="H27" s="16">
        <v>90000</v>
      </c>
      <c r="I27" s="16">
        <v>90000</v>
      </c>
      <c r="J27" s="16"/>
      <c r="K27" s="16"/>
      <c r="L27" s="16">
        <v>90000</v>
      </c>
      <c r="M27" s="16"/>
      <c r="N27" s="16"/>
      <c r="O27" s="16"/>
      <c r="P27" s="22"/>
      <c r="Q27" s="16"/>
      <c r="R27" s="16"/>
      <c r="S27" s="16"/>
      <c r="T27" s="16"/>
      <c r="U27" s="16"/>
      <c r="V27" s="16"/>
      <c r="W27" s="16"/>
    </row>
    <row r="28" ht="18.75" customHeight="1" spans="1:23">
      <c r="A28" s="8" t="s">
        <v>56</v>
      </c>
      <c r="B28" s="8" t="s">
        <v>189</v>
      </c>
      <c r="C28" s="9" t="s">
        <v>190</v>
      </c>
      <c r="D28" s="8" t="s">
        <v>75</v>
      </c>
      <c r="E28" s="8" t="s">
        <v>76</v>
      </c>
      <c r="F28" s="8" t="s">
        <v>191</v>
      </c>
      <c r="G28" s="8" t="s">
        <v>192</v>
      </c>
      <c r="H28" s="16">
        <v>42000</v>
      </c>
      <c r="I28" s="16">
        <v>42000</v>
      </c>
      <c r="J28" s="16"/>
      <c r="K28" s="16"/>
      <c r="L28" s="16">
        <v>42000</v>
      </c>
      <c r="M28" s="16"/>
      <c r="N28" s="16"/>
      <c r="O28" s="16"/>
      <c r="P28" s="22"/>
      <c r="Q28" s="16"/>
      <c r="R28" s="16"/>
      <c r="S28" s="16"/>
      <c r="T28" s="16"/>
      <c r="U28" s="16"/>
      <c r="V28" s="16"/>
      <c r="W28" s="16"/>
    </row>
    <row r="29" ht="18.75" customHeight="1" spans="1:23">
      <c r="A29" s="8" t="s">
        <v>56</v>
      </c>
      <c r="B29" s="8" t="s">
        <v>193</v>
      </c>
      <c r="C29" s="9" t="s">
        <v>194</v>
      </c>
      <c r="D29" s="8" t="s">
        <v>75</v>
      </c>
      <c r="E29" s="8" t="s">
        <v>76</v>
      </c>
      <c r="F29" s="8" t="s">
        <v>175</v>
      </c>
      <c r="G29" s="8" t="s">
        <v>176</v>
      </c>
      <c r="H29" s="16">
        <v>272134.92</v>
      </c>
      <c r="I29" s="16">
        <v>272134.92</v>
      </c>
      <c r="J29" s="16"/>
      <c r="K29" s="16"/>
      <c r="L29" s="16">
        <v>272134.92</v>
      </c>
      <c r="M29" s="16"/>
      <c r="N29" s="16"/>
      <c r="O29" s="16"/>
      <c r="P29" s="22"/>
      <c r="Q29" s="16"/>
      <c r="R29" s="16"/>
      <c r="S29" s="16"/>
      <c r="T29" s="16"/>
      <c r="U29" s="16"/>
      <c r="V29" s="16"/>
      <c r="W29" s="16"/>
    </row>
    <row r="30" ht="18.75" customHeight="1" spans="1:23">
      <c r="A30" s="8" t="s">
        <v>56</v>
      </c>
      <c r="B30" s="8" t="s">
        <v>195</v>
      </c>
      <c r="C30" s="9" t="s">
        <v>196</v>
      </c>
      <c r="D30" s="8" t="s">
        <v>75</v>
      </c>
      <c r="E30" s="8" t="s">
        <v>76</v>
      </c>
      <c r="F30" s="8" t="s">
        <v>197</v>
      </c>
      <c r="G30" s="8" t="s">
        <v>198</v>
      </c>
      <c r="H30" s="16">
        <v>231600</v>
      </c>
      <c r="I30" s="16"/>
      <c r="J30" s="16"/>
      <c r="K30" s="16"/>
      <c r="L30" s="16"/>
      <c r="M30" s="16"/>
      <c r="N30" s="16"/>
      <c r="O30" s="16"/>
      <c r="P30" s="22"/>
      <c r="Q30" s="16"/>
      <c r="R30" s="16">
        <v>231600</v>
      </c>
      <c r="S30" s="16"/>
      <c r="T30" s="16"/>
      <c r="U30" s="16"/>
      <c r="V30" s="16"/>
      <c r="W30" s="16">
        <v>231600</v>
      </c>
    </row>
    <row r="31" ht="18.75" customHeight="1" spans="1:23">
      <c r="A31" s="8" t="s">
        <v>56</v>
      </c>
      <c r="B31" s="8" t="s">
        <v>195</v>
      </c>
      <c r="C31" s="9" t="s">
        <v>196</v>
      </c>
      <c r="D31" s="8" t="s">
        <v>75</v>
      </c>
      <c r="E31" s="8" t="s">
        <v>76</v>
      </c>
      <c r="F31" s="8" t="s">
        <v>199</v>
      </c>
      <c r="G31" s="8" t="s">
        <v>200</v>
      </c>
      <c r="H31" s="16">
        <v>926400</v>
      </c>
      <c r="I31" s="16"/>
      <c r="J31" s="16"/>
      <c r="K31" s="16"/>
      <c r="L31" s="16"/>
      <c r="M31" s="16"/>
      <c r="N31" s="16"/>
      <c r="O31" s="16"/>
      <c r="P31" s="22"/>
      <c r="Q31" s="16"/>
      <c r="R31" s="16">
        <v>926400</v>
      </c>
      <c r="S31" s="16"/>
      <c r="T31" s="16"/>
      <c r="U31" s="16"/>
      <c r="V31" s="16"/>
      <c r="W31" s="16">
        <v>926400</v>
      </c>
    </row>
    <row r="32" ht="18.75" customHeight="1" spans="1:23">
      <c r="A32" s="8" t="s">
        <v>56</v>
      </c>
      <c r="B32" s="8" t="s">
        <v>201</v>
      </c>
      <c r="C32" s="9" t="s">
        <v>202</v>
      </c>
      <c r="D32" s="8" t="s">
        <v>75</v>
      </c>
      <c r="E32" s="8" t="s">
        <v>76</v>
      </c>
      <c r="F32" s="8" t="s">
        <v>197</v>
      </c>
      <c r="G32" s="8" t="s">
        <v>198</v>
      </c>
      <c r="H32" s="16">
        <v>231600</v>
      </c>
      <c r="I32" s="16"/>
      <c r="J32" s="16"/>
      <c r="K32" s="16"/>
      <c r="L32" s="16"/>
      <c r="M32" s="16"/>
      <c r="N32" s="16"/>
      <c r="O32" s="16"/>
      <c r="P32" s="22"/>
      <c r="Q32" s="16"/>
      <c r="R32" s="16">
        <v>231600</v>
      </c>
      <c r="S32" s="16"/>
      <c r="T32" s="16"/>
      <c r="U32" s="16"/>
      <c r="V32" s="16"/>
      <c r="W32" s="16">
        <v>231600</v>
      </c>
    </row>
    <row r="33" ht="18.75" customHeight="1" spans="1:23">
      <c r="A33" s="8" t="s">
        <v>56</v>
      </c>
      <c r="B33" s="8" t="s">
        <v>201</v>
      </c>
      <c r="C33" s="9" t="s">
        <v>202</v>
      </c>
      <c r="D33" s="8" t="s">
        <v>75</v>
      </c>
      <c r="E33" s="8" t="s">
        <v>76</v>
      </c>
      <c r="F33" s="8" t="s">
        <v>199</v>
      </c>
      <c r="G33" s="8" t="s">
        <v>200</v>
      </c>
      <c r="H33" s="16">
        <v>926400</v>
      </c>
      <c r="I33" s="16"/>
      <c r="J33" s="16"/>
      <c r="K33" s="16"/>
      <c r="L33" s="16"/>
      <c r="M33" s="16"/>
      <c r="N33" s="16"/>
      <c r="O33" s="16"/>
      <c r="P33" s="22"/>
      <c r="Q33" s="16"/>
      <c r="R33" s="16">
        <v>926400</v>
      </c>
      <c r="S33" s="16"/>
      <c r="T33" s="16"/>
      <c r="U33" s="16"/>
      <c r="V33" s="16"/>
      <c r="W33" s="16">
        <v>926400</v>
      </c>
    </row>
    <row r="34" ht="18.75" customHeight="1" spans="1:23">
      <c r="A34" s="11" t="s">
        <v>32</v>
      </c>
      <c r="B34" s="11"/>
      <c r="C34" s="11"/>
      <c r="D34" s="11"/>
      <c r="E34" s="11"/>
      <c r="F34" s="11"/>
      <c r="G34" s="11"/>
      <c r="H34" s="16">
        <v>30167115.16</v>
      </c>
      <c r="I34" s="16">
        <v>27851115.16</v>
      </c>
      <c r="J34" s="16"/>
      <c r="K34" s="16"/>
      <c r="L34" s="16">
        <v>27851115.16</v>
      </c>
      <c r="M34" s="16"/>
      <c r="N34" s="16"/>
      <c r="O34" s="16"/>
      <c r="P34" s="16"/>
      <c r="Q34" s="16"/>
      <c r="R34" s="16">
        <v>2316000</v>
      </c>
      <c r="S34" s="16"/>
      <c r="T34" s="16"/>
      <c r="U34" s="16"/>
      <c r="V34" s="16"/>
      <c r="W34" s="16">
        <v>2316000</v>
      </c>
    </row>
  </sheetData>
  <mergeCells count="30">
    <mergeCell ref="A2:W2"/>
    <mergeCell ref="A3:G3"/>
    <mergeCell ref="I4:W4"/>
    <mergeCell ref="I5:M5"/>
    <mergeCell ref="N5:P5"/>
    <mergeCell ref="R5:W5"/>
    <mergeCell ref="A34:G3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61111111111111" right="0" top="0.2125" bottom="0" header="0.5" footer="0.5"/>
  <pageSetup paperSize="1"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topLeftCell="G4" workbookViewId="0">
      <selection activeCell="C24" sqref="C24"/>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203</v>
      </c>
    </row>
    <row r="2" ht="45" customHeight="1" spans="1:23">
      <c r="A2" s="3" t="s">
        <v>204</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"单位名称："&amp;"峨山彝族自治县双江小学"</f>
        <v>单位名称：峨山彝族自治县双江小学</v>
      </c>
      <c r="B3" s="4"/>
      <c r="C3" s="4"/>
      <c r="D3" s="4"/>
      <c r="E3" s="4"/>
      <c r="F3" s="4"/>
      <c r="G3" s="4"/>
      <c r="H3" s="4"/>
      <c r="I3" s="52"/>
      <c r="J3" s="52"/>
      <c r="K3" s="52"/>
      <c r="L3" s="52"/>
      <c r="M3" s="52"/>
      <c r="N3" s="5"/>
      <c r="O3" s="5"/>
      <c r="P3" s="5"/>
      <c r="Q3" s="5"/>
      <c r="R3" s="5"/>
      <c r="S3" s="5"/>
      <c r="T3" s="5"/>
      <c r="U3" s="5"/>
      <c r="V3" s="5"/>
      <c r="W3" s="5" t="s">
        <v>29</v>
      </c>
    </row>
    <row r="4" ht="18.75" customHeight="1" spans="1:23">
      <c r="A4" s="12" t="s">
        <v>205</v>
      </c>
      <c r="B4" s="12" t="s">
        <v>133</v>
      </c>
      <c r="C4" s="12" t="s">
        <v>134</v>
      </c>
      <c r="D4" s="12" t="s">
        <v>206</v>
      </c>
      <c r="E4" s="12" t="s">
        <v>135</v>
      </c>
      <c r="F4" s="12" t="s">
        <v>136</v>
      </c>
      <c r="G4" s="12" t="s">
        <v>207</v>
      </c>
      <c r="H4" s="12" t="s">
        <v>138</v>
      </c>
      <c r="I4" s="45" t="s">
        <v>32</v>
      </c>
      <c r="J4" s="45" t="s">
        <v>208</v>
      </c>
      <c r="K4" s="12"/>
      <c r="L4" s="12"/>
      <c r="M4" s="12"/>
      <c r="N4" s="12" t="s">
        <v>140</v>
      </c>
      <c r="O4" s="12"/>
      <c r="P4" s="12"/>
      <c r="Q4" s="12" t="s">
        <v>38</v>
      </c>
      <c r="R4" s="12" t="s">
        <v>62</v>
      </c>
      <c r="S4" s="12"/>
      <c r="T4" s="12"/>
      <c r="U4" s="12"/>
      <c r="V4" s="12"/>
      <c r="W4" s="12"/>
    </row>
    <row r="5" ht="18.75" customHeight="1" spans="1:23">
      <c r="A5" s="12"/>
      <c r="B5" s="12"/>
      <c r="C5" s="12"/>
      <c r="D5" s="12"/>
      <c r="E5" s="12"/>
      <c r="F5" s="12"/>
      <c r="G5" s="12"/>
      <c r="H5" s="12"/>
      <c r="I5" s="45" t="s">
        <v>141</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209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210</v>
      </c>
      <c r="D9" s="8"/>
      <c r="E9" s="8"/>
      <c r="F9" s="8"/>
      <c r="G9" s="8"/>
      <c r="H9" s="8"/>
      <c r="I9" s="10">
        <v>33350.4</v>
      </c>
      <c r="J9" s="10">
        <v>33350.4</v>
      </c>
      <c r="K9" s="10">
        <v>33350.4</v>
      </c>
      <c r="L9" s="10"/>
      <c r="M9" s="10"/>
      <c r="N9" s="10"/>
      <c r="O9" s="10"/>
      <c r="P9" s="10"/>
      <c r="Q9" s="10"/>
      <c r="R9" s="10"/>
      <c r="S9" s="10"/>
      <c r="T9" s="10"/>
      <c r="U9" s="10"/>
      <c r="V9" s="10"/>
      <c r="W9" s="10"/>
    </row>
    <row r="10" ht="18.75" customHeight="1" spans="1:23">
      <c r="A10" s="8" t="s">
        <v>211</v>
      </c>
      <c r="B10" s="8" t="s">
        <v>212</v>
      </c>
      <c r="C10" s="9" t="s">
        <v>210</v>
      </c>
      <c r="D10" s="8" t="s">
        <v>56</v>
      </c>
      <c r="E10" s="8" t="s">
        <v>75</v>
      </c>
      <c r="F10" s="8" t="s">
        <v>76</v>
      </c>
      <c r="G10" s="8" t="s">
        <v>197</v>
      </c>
      <c r="H10" s="8" t="s">
        <v>198</v>
      </c>
      <c r="I10" s="10">
        <v>33350.4</v>
      </c>
      <c r="J10" s="10">
        <v>33350.4</v>
      </c>
      <c r="K10" s="10">
        <v>33350.4</v>
      </c>
      <c r="L10" s="10"/>
      <c r="M10" s="10"/>
      <c r="N10" s="10"/>
      <c r="O10" s="10"/>
      <c r="P10" s="10"/>
      <c r="Q10" s="10"/>
      <c r="R10" s="10"/>
      <c r="S10" s="10"/>
      <c r="T10" s="10"/>
      <c r="U10" s="10"/>
      <c r="V10" s="10"/>
      <c r="W10" s="10"/>
    </row>
    <row r="11" ht="18.75" customHeight="1" spans="1:23">
      <c r="A11" s="22"/>
      <c r="B11" s="22"/>
      <c r="C11" s="9" t="s">
        <v>213</v>
      </c>
      <c r="D11" s="22"/>
      <c r="E11" s="22"/>
      <c r="F11" s="22"/>
      <c r="G11" s="22"/>
      <c r="H11" s="22"/>
      <c r="I11" s="10">
        <v>1875</v>
      </c>
      <c r="J11" s="10">
        <v>1875</v>
      </c>
      <c r="K11" s="10">
        <v>1875</v>
      </c>
      <c r="L11" s="10"/>
      <c r="M11" s="10"/>
      <c r="N11" s="10"/>
      <c r="O11" s="10"/>
      <c r="P11" s="22"/>
      <c r="Q11" s="10"/>
      <c r="R11" s="10"/>
      <c r="S11" s="10"/>
      <c r="T11" s="10"/>
      <c r="U11" s="10"/>
      <c r="V11" s="10"/>
      <c r="W11" s="10"/>
    </row>
    <row r="12" ht="18.75" customHeight="1" spans="1:23">
      <c r="A12" s="8" t="s">
        <v>211</v>
      </c>
      <c r="B12" s="8" t="s">
        <v>214</v>
      </c>
      <c r="C12" s="9" t="s">
        <v>213</v>
      </c>
      <c r="D12" s="8" t="s">
        <v>56</v>
      </c>
      <c r="E12" s="8" t="s">
        <v>75</v>
      </c>
      <c r="F12" s="8" t="s">
        <v>76</v>
      </c>
      <c r="G12" s="8" t="s">
        <v>215</v>
      </c>
      <c r="H12" s="8" t="s">
        <v>216</v>
      </c>
      <c r="I12" s="10">
        <v>1875</v>
      </c>
      <c r="J12" s="10">
        <v>1875</v>
      </c>
      <c r="K12" s="10">
        <v>1875</v>
      </c>
      <c r="L12" s="10"/>
      <c r="M12" s="10"/>
      <c r="N12" s="10"/>
      <c r="O12" s="10"/>
      <c r="P12" s="22"/>
      <c r="Q12" s="10"/>
      <c r="R12" s="10"/>
      <c r="S12" s="10"/>
      <c r="T12" s="10"/>
      <c r="U12" s="10"/>
      <c r="V12" s="10"/>
      <c r="W12" s="10"/>
    </row>
    <row r="13" ht="18.75" customHeight="1" spans="1:23">
      <c r="A13" s="22"/>
      <c r="B13" s="22"/>
      <c r="C13" s="9" t="s">
        <v>217</v>
      </c>
      <c r="D13" s="22"/>
      <c r="E13" s="22"/>
      <c r="F13" s="22"/>
      <c r="G13" s="22"/>
      <c r="H13" s="22"/>
      <c r="I13" s="10">
        <v>231600</v>
      </c>
      <c r="J13" s="10">
        <v>231600</v>
      </c>
      <c r="K13" s="10">
        <v>231600</v>
      </c>
      <c r="L13" s="10"/>
      <c r="M13" s="10"/>
      <c r="N13" s="10"/>
      <c r="O13" s="10"/>
      <c r="P13" s="22"/>
      <c r="Q13" s="10"/>
      <c r="R13" s="10"/>
      <c r="S13" s="10"/>
      <c r="T13" s="10"/>
      <c r="U13" s="10"/>
      <c r="V13" s="10"/>
      <c r="W13" s="10"/>
    </row>
    <row r="14" ht="18.75" customHeight="1" spans="1:23">
      <c r="A14" s="8" t="s">
        <v>211</v>
      </c>
      <c r="B14" s="8" t="s">
        <v>218</v>
      </c>
      <c r="C14" s="9" t="s">
        <v>217</v>
      </c>
      <c r="D14" s="8" t="s">
        <v>56</v>
      </c>
      <c r="E14" s="8" t="s">
        <v>75</v>
      </c>
      <c r="F14" s="8" t="s">
        <v>76</v>
      </c>
      <c r="G14" s="8" t="s">
        <v>215</v>
      </c>
      <c r="H14" s="8" t="s">
        <v>216</v>
      </c>
      <c r="I14" s="10">
        <v>231600</v>
      </c>
      <c r="J14" s="10">
        <v>231600</v>
      </c>
      <c r="K14" s="10">
        <v>231600</v>
      </c>
      <c r="L14" s="10"/>
      <c r="M14" s="10"/>
      <c r="N14" s="10"/>
      <c r="O14" s="10"/>
      <c r="P14" s="22"/>
      <c r="Q14" s="10"/>
      <c r="R14" s="10"/>
      <c r="S14" s="10"/>
      <c r="T14" s="10"/>
      <c r="U14" s="10"/>
      <c r="V14" s="10"/>
      <c r="W14" s="10"/>
    </row>
    <row r="15" ht="18.75" customHeight="1" spans="1:23">
      <c r="A15" s="22"/>
      <c r="B15" s="22"/>
      <c r="C15" s="9" t="s">
        <v>219</v>
      </c>
      <c r="D15" s="22"/>
      <c r="E15" s="22"/>
      <c r="F15" s="22"/>
      <c r="G15" s="22"/>
      <c r="H15" s="22"/>
      <c r="I15" s="10">
        <v>11604</v>
      </c>
      <c r="J15" s="10">
        <v>11604</v>
      </c>
      <c r="K15" s="10">
        <v>11604</v>
      </c>
      <c r="L15" s="10"/>
      <c r="M15" s="10"/>
      <c r="N15" s="10"/>
      <c r="O15" s="10"/>
      <c r="P15" s="22"/>
      <c r="Q15" s="10"/>
      <c r="R15" s="10"/>
      <c r="S15" s="10"/>
      <c r="T15" s="10"/>
      <c r="U15" s="10"/>
      <c r="V15" s="10"/>
      <c r="W15" s="10"/>
    </row>
    <row r="16" ht="18.75" customHeight="1" spans="1:23">
      <c r="A16" s="8" t="s">
        <v>211</v>
      </c>
      <c r="B16" s="8" t="s">
        <v>220</v>
      </c>
      <c r="C16" s="9" t="s">
        <v>219</v>
      </c>
      <c r="D16" s="8" t="s">
        <v>56</v>
      </c>
      <c r="E16" s="8" t="s">
        <v>87</v>
      </c>
      <c r="F16" s="8" t="s">
        <v>88</v>
      </c>
      <c r="G16" s="8" t="s">
        <v>168</v>
      </c>
      <c r="H16" s="8" t="s">
        <v>169</v>
      </c>
      <c r="I16" s="10">
        <v>11604</v>
      </c>
      <c r="J16" s="10">
        <v>11604</v>
      </c>
      <c r="K16" s="10">
        <v>11604</v>
      </c>
      <c r="L16" s="10"/>
      <c r="M16" s="10"/>
      <c r="N16" s="10"/>
      <c r="O16" s="10"/>
      <c r="P16" s="22"/>
      <c r="Q16" s="10"/>
      <c r="R16" s="10"/>
      <c r="S16" s="10"/>
      <c r="T16" s="10"/>
      <c r="U16" s="10"/>
      <c r="V16" s="10"/>
      <c r="W16" s="10"/>
    </row>
    <row r="17" ht="18.75" customHeight="1" spans="1:23">
      <c r="A17" s="22"/>
      <c r="B17" s="22"/>
      <c r="C17" s="9" t="s">
        <v>221</v>
      </c>
      <c r="D17" s="22"/>
      <c r="E17" s="22"/>
      <c r="F17" s="22"/>
      <c r="G17" s="22"/>
      <c r="H17" s="22"/>
      <c r="I17" s="10">
        <v>70483.8</v>
      </c>
      <c r="J17" s="10">
        <v>70483.8</v>
      </c>
      <c r="K17" s="10">
        <v>70483.8</v>
      </c>
      <c r="L17" s="10"/>
      <c r="M17" s="10"/>
      <c r="N17" s="10"/>
      <c r="O17" s="10"/>
      <c r="P17" s="22"/>
      <c r="Q17" s="10"/>
      <c r="R17" s="10"/>
      <c r="S17" s="10"/>
      <c r="T17" s="10"/>
      <c r="U17" s="10"/>
      <c r="V17" s="10"/>
      <c r="W17" s="10"/>
    </row>
    <row r="18" ht="18.75" customHeight="1" spans="1:23">
      <c r="A18" s="8" t="s">
        <v>211</v>
      </c>
      <c r="B18" s="8" t="s">
        <v>222</v>
      </c>
      <c r="C18" s="9" t="s">
        <v>221</v>
      </c>
      <c r="D18" s="8" t="s">
        <v>56</v>
      </c>
      <c r="E18" s="8" t="s">
        <v>87</v>
      </c>
      <c r="F18" s="8" t="s">
        <v>88</v>
      </c>
      <c r="G18" s="8" t="s">
        <v>223</v>
      </c>
      <c r="H18" s="8" t="s">
        <v>224</v>
      </c>
      <c r="I18" s="10">
        <v>70483.8</v>
      </c>
      <c r="J18" s="10">
        <v>70483.8</v>
      </c>
      <c r="K18" s="10">
        <v>70483.8</v>
      </c>
      <c r="L18" s="10"/>
      <c r="M18" s="10"/>
      <c r="N18" s="10"/>
      <c r="O18" s="10"/>
      <c r="P18" s="22"/>
      <c r="Q18" s="10"/>
      <c r="R18" s="10"/>
      <c r="S18" s="10"/>
      <c r="T18" s="10"/>
      <c r="U18" s="10"/>
      <c r="V18" s="10"/>
      <c r="W18" s="10"/>
    </row>
    <row r="19" ht="18.75" customHeight="1" spans="1:23">
      <c r="A19" s="11" t="s">
        <v>32</v>
      </c>
      <c r="B19" s="11"/>
      <c r="C19" s="11"/>
      <c r="D19" s="11"/>
      <c r="E19" s="11"/>
      <c r="F19" s="11"/>
      <c r="G19" s="11"/>
      <c r="H19" s="11"/>
      <c r="I19" s="10">
        <v>348913.2</v>
      </c>
      <c r="J19" s="10">
        <v>348913.2</v>
      </c>
      <c r="K19" s="10">
        <v>348913.2</v>
      </c>
      <c r="L19" s="10"/>
      <c r="M19" s="10"/>
      <c r="N19" s="10"/>
      <c r="O19" s="10"/>
      <c r="P19" s="10"/>
      <c r="Q19" s="10"/>
      <c r="R19" s="10"/>
      <c r="S19" s="10"/>
      <c r="T19" s="10"/>
      <c r="U19" s="10"/>
      <c r="V19" s="10"/>
      <c r="W19" s="10"/>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61111111111111" right="0" top="0.2125" bottom="0" header="0.5" footer="0.5"/>
  <pageSetup paperSize="1"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topLeftCell="B19" workbookViewId="0">
      <selection activeCell="C24" sqref="C2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225</v>
      </c>
      <c r="B1" s="19"/>
      <c r="C1" s="19"/>
      <c r="D1" s="19"/>
      <c r="E1" s="19"/>
      <c r="F1" s="19"/>
      <c r="G1" s="19"/>
      <c r="H1" s="19"/>
      <c r="I1" s="19"/>
      <c r="J1" s="19"/>
    </row>
    <row r="2" ht="45" customHeight="1" spans="1:10">
      <c r="A2" s="30" t="s">
        <v>226</v>
      </c>
      <c r="B2" s="30"/>
      <c r="C2" s="30"/>
      <c r="D2" s="30"/>
      <c r="E2" s="30"/>
      <c r="F2" s="30"/>
      <c r="G2" s="30"/>
      <c r="H2" s="30"/>
      <c r="I2" s="30"/>
      <c r="J2" s="30"/>
    </row>
    <row r="3" ht="20.25" customHeight="1" spans="1:10">
      <c r="A3" s="18" t="str">
        <f>"单位名称："&amp;"峨山彝族自治县双江小学"</f>
        <v>单位名称：峨山彝族自治县双江小学</v>
      </c>
      <c r="B3" s="18"/>
      <c r="C3" s="18"/>
      <c r="D3" s="18"/>
      <c r="E3" s="18"/>
      <c r="F3" s="18"/>
      <c r="G3" s="18"/>
      <c r="H3" s="18"/>
      <c r="I3" s="18"/>
      <c r="J3" s="18"/>
    </row>
    <row r="4" ht="20.25" customHeight="1" spans="1:10">
      <c r="A4" s="31" t="s">
        <v>227</v>
      </c>
      <c r="B4" s="31" t="s">
        <v>228</v>
      </c>
      <c r="C4" s="31" t="s">
        <v>229</v>
      </c>
      <c r="D4" s="31" t="s">
        <v>230</v>
      </c>
      <c r="E4" s="31" t="s">
        <v>231</v>
      </c>
      <c r="F4" s="31" t="s">
        <v>232</v>
      </c>
      <c r="G4" s="31" t="s">
        <v>233</v>
      </c>
      <c r="H4" s="31" t="s">
        <v>234</v>
      </c>
      <c r="I4" s="31" t="s">
        <v>235</v>
      </c>
      <c r="J4" s="31" t="s">
        <v>236</v>
      </c>
    </row>
    <row r="5" ht="46.5" customHeight="1" spans="1:10">
      <c r="A5" s="31"/>
      <c r="B5" s="31"/>
      <c r="C5" s="31"/>
      <c r="D5" s="31"/>
      <c r="E5" s="31"/>
      <c r="F5" s="31"/>
      <c r="G5" s="31"/>
      <c r="H5" s="31"/>
      <c r="I5" s="31"/>
      <c r="J5" s="31"/>
    </row>
    <row r="6" ht="20.25" customHeight="1" spans="1:10">
      <c r="A6" s="33">
        <v>1</v>
      </c>
      <c r="B6" s="33">
        <v>2</v>
      </c>
      <c r="C6" s="33">
        <v>3</v>
      </c>
      <c r="D6" s="33">
        <v>4</v>
      </c>
      <c r="E6" s="33">
        <v>5</v>
      </c>
      <c r="F6" s="33">
        <v>6</v>
      </c>
      <c r="G6" s="33">
        <v>7</v>
      </c>
      <c r="H6" s="33">
        <v>8</v>
      </c>
      <c r="I6" s="33">
        <v>9</v>
      </c>
      <c r="J6" s="33">
        <v>10</v>
      </c>
    </row>
    <row r="7" ht="20.25" customHeight="1" spans="1:10">
      <c r="A7" s="22" t="s">
        <v>56</v>
      </c>
      <c r="B7" s="22"/>
      <c r="C7" s="22"/>
      <c r="E7" s="39"/>
      <c r="F7" s="39"/>
      <c r="G7" s="39"/>
      <c r="H7" s="39"/>
      <c r="I7" s="39"/>
      <c r="J7" s="39"/>
    </row>
    <row r="8" ht="20.25" customHeight="1" spans="1:10">
      <c r="A8" s="48" t="s">
        <v>217</v>
      </c>
      <c r="B8" s="22" t="s">
        <v>237</v>
      </c>
      <c r="C8" s="23"/>
      <c r="D8" s="23"/>
      <c r="E8" s="39"/>
      <c r="F8" s="39"/>
      <c r="G8" s="39"/>
      <c r="H8" s="39"/>
      <c r="I8" s="39"/>
      <c r="J8" s="39"/>
    </row>
    <row r="9" ht="20.25" customHeight="1" spans="1:10">
      <c r="A9" s="22"/>
      <c r="B9" s="22"/>
      <c r="C9" s="22" t="s">
        <v>238</v>
      </c>
      <c r="D9" s="49" t="s">
        <v>239</v>
      </c>
      <c r="E9" s="50" t="s">
        <v>240</v>
      </c>
      <c r="F9" s="40" t="s">
        <v>241</v>
      </c>
      <c r="G9" s="23" t="s">
        <v>242</v>
      </c>
      <c r="H9" s="40" t="s">
        <v>243</v>
      </c>
      <c r="I9" s="40" t="s">
        <v>244</v>
      </c>
      <c r="J9" s="50" t="s">
        <v>245</v>
      </c>
    </row>
    <row r="10" ht="20.25" customHeight="1" spans="1:10">
      <c r="A10" s="22"/>
      <c r="B10" s="22"/>
      <c r="C10" s="22" t="s">
        <v>238</v>
      </c>
      <c r="D10" s="49" t="s">
        <v>246</v>
      </c>
      <c r="E10" s="50" t="s">
        <v>247</v>
      </c>
      <c r="F10" s="40" t="s">
        <v>248</v>
      </c>
      <c r="G10" s="23" t="s">
        <v>249</v>
      </c>
      <c r="H10" s="40" t="s">
        <v>250</v>
      </c>
      <c r="I10" s="40" t="s">
        <v>244</v>
      </c>
      <c r="J10" s="50" t="s">
        <v>251</v>
      </c>
    </row>
    <row r="11" ht="20.25" customHeight="1" spans="1:10">
      <c r="A11" s="22"/>
      <c r="B11" s="22"/>
      <c r="C11" s="22" t="s">
        <v>238</v>
      </c>
      <c r="D11" s="49" t="s">
        <v>246</v>
      </c>
      <c r="E11" s="50" t="s">
        <v>252</v>
      </c>
      <c r="F11" s="40" t="s">
        <v>248</v>
      </c>
      <c r="G11" s="23" t="s">
        <v>249</v>
      </c>
      <c r="H11" s="40" t="s">
        <v>250</v>
      </c>
      <c r="I11" s="40" t="s">
        <v>244</v>
      </c>
      <c r="J11" s="50" t="s">
        <v>253</v>
      </c>
    </row>
    <row r="12" ht="20.25" customHeight="1" spans="1:10">
      <c r="A12" s="22"/>
      <c r="B12" s="22"/>
      <c r="C12" s="22" t="s">
        <v>238</v>
      </c>
      <c r="D12" s="49" t="s">
        <v>254</v>
      </c>
      <c r="E12" s="50" t="s">
        <v>255</v>
      </c>
      <c r="F12" s="40" t="s">
        <v>248</v>
      </c>
      <c r="G12" s="23" t="s">
        <v>256</v>
      </c>
      <c r="H12" s="40" t="s">
        <v>257</v>
      </c>
      <c r="I12" s="40" t="s">
        <v>244</v>
      </c>
      <c r="J12" s="50" t="s">
        <v>258</v>
      </c>
    </row>
    <row r="13" ht="20.25" customHeight="1" spans="1:10">
      <c r="A13" s="22"/>
      <c r="B13" s="22"/>
      <c r="C13" s="22" t="s">
        <v>259</v>
      </c>
      <c r="D13" s="49" t="s">
        <v>260</v>
      </c>
      <c r="E13" s="50" t="s">
        <v>261</v>
      </c>
      <c r="F13" s="40" t="s">
        <v>248</v>
      </c>
      <c r="G13" s="23" t="s">
        <v>262</v>
      </c>
      <c r="H13" s="40"/>
      <c r="I13" s="40" t="s">
        <v>263</v>
      </c>
      <c r="J13" s="50" t="s">
        <v>264</v>
      </c>
    </row>
    <row r="14" ht="20.25" customHeight="1" spans="1:10">
      <c r="A14" s="22"/>
      <c r="B14" s="22"/>
      <c r="C14" s="22" t="s">
        <v>265</v>
      </c>
      <c r="D14" s="49" t="s">
        <v>266</v>
      </c>
      <c r="E14" s="50" t="s">
        <v>267</v>
      </c>
      <c r="F14" s="40" t="s">
        <v>268</v>
      </c>
      <c r="G14" s="23" t="s">
        <v>269</v>
      </c>
      <c r="H14" s="40" t="s">
        <v>250</v>
      </c>
      <c r="I14" s="40" t="s">
        <v>244</v>
      </c>
      <c r="J14" s="50" t="s">
        <v>270</v>
      </c>
    </row>
    <row r="15" ht="20.25" customHeight="1" spans="1:10">
      <c r="A15" s="48" t="s">
        <v>213</v>
      </c>
      <c r="B15" s="22" t="s">
        <v>271</v>
      </c>
      <c r="C15" s="22"/>
      <c r="D15" s="22"/>
      <c r="E15" s="22"/>
      <c r="F15" s="22"/>
      <c r="G15" s="22"/>
      <c r="H15" s="22"/>
      <c r="I15" s="22"/>
      <c r="J15" s="22"/>
    </row>
    <row r="16" ht="20.25" customHeight="1" spans="1:10">
      <c r="A16" s="22"/>
      <c r="B16" s="22"/>
      <c r="C16" s="22" t="s">
        <v>238</v>
      </c>
      <c r="D16" s="49" t="s">
        <v>239</v>
      </c>
      <c r="E16" s="50" t="s">
        <v>240</v>
      </c>
      <c r="F16" s="40" t="s">
        <v>268</v>
      </c>
      <c r="G16" s="23" t="s">
        <v>272</v>
      </c>
      <c r="H16" s="40" t="s">
        <v>243</v>
      </c>
      <c r="I16" s="40" t="s">
        <v>244</v>
      </c>
      <c r="J16" s="50" t="s">
        <v>273</v>
      </c>
    </row>
    <row r="17" ht="20.25" customHeight="1" spans="1:10">
      <c r="A17" s="22"/>
      <c r="B17" s="22"/>
      <c r="C17" s="22" t="s">
        <v>238</v>
      </c>
      <c r="D17" s="49" t="s">
        <v>239</v>
      </c>
      <c r="E17" s="50" t="s">
        <v>274</v>
      </c>
      <c r="F17" s="40" t="s">
        <v>268</v>
      </c>
      <c r="G17" s="23" t="s">
        <v>275</v>
      </c>
      <c r="H17" s="40" t="s">
        <v>243</v>
      </c>
      <c r="I17" s="40" t="s">
        <v>244</v>
      </c>
      <c r="J17" s="50" t="s">
        <v>276</v>
      </c>
    </row>
    <row r="18" ht="20.25" customHeight="1" spans="1:10">
      <c r="A18" s="22"/>
      <c r="B18" s="22"/>
      <c r="C18" s="22" t="s">
        <v>238</v>
      </c>
      <c r="D18" s="49" t="s">
        <v>246</v>
      </c>
      <c r="E18" s="50" t="s">
        <v>277</v>
      </c>
      <c r="F18" s="40" t="s">
        <v>248</v>
      </c>
      <c r="G18" s="23" t="s">
        <v>249</v>
      </c>
      <c r="H18" s="40" t="s">
        <v>250</v>
      </c>
      <c r="I18" s="40" t="s">
        <v>244</v>
      </c>
      <c r="J18" s="50" t="s">
        <v>278</v>
      </c>
    </row>
    <row r="19" ht="20.25" customHeight="1" spans="1:10">
      <c r="A19" s="22"/>
      <c r="B19" s="22"/>
      <c r="C19" s="22" t="s">
        <v>259</v>
      </c>
      <c r="D19" s="49" t="s">
        <v>260</v>
      </c>
      <c r="E19" s="50" t="s">
        <v>279</v>
      </c>
      <c r="F19" s="40" t="s">
        <v>248</v>
      </c>
      <c r="G19" s="23" t="s">
        <v>249</v>
      </c>
      <c r="H19" s="40" t="s">
        <v>250</v>
      </c>
      <c r="I19" s="40" t="s">
        <v>244</v>
      </c>
      <c r="J19" s="50" t="s">
        <v>280</v>
      </c>
    </row>
    <row r="20" ht="20.25" customHeight="1" spans="1:10">
      <c r="A20" s="22"/>
      <c r="B20" s="22"/>
      <c r="C20" s="22" t="s">
        <v>259</v>
      </c>
      <c r="D20" s="49" t="s">
        <v>260</v>
      </c>
      <c r="E20" s="50" t="s">
        <v>281</v>
      </c>
      <c r="F20" s="40" t="s">
        <v>248</v>
      </c>
      <c r="G20" s="23" t="s">
        <v>282</v>
      </c>
      <c r="H20" s="40"/>
      <c r="I20" s="40" t="s">
        <v>263</v>
      </c>
      <c r="J20" s="50" t="s">
        <v>283</v>
      </c>
    </row>
    <row r="21" ht="20.25" customHeight="1" spans="1:10">
      <c r="A21" s="22"/>
      <c r="B21" s="22"/>
      <c r="C21" s="22" t="s">
        <v>265</v>
      </c>
      <c r="D21" s="49" t="s">
        <v>266</v>
      </c>
      <c r="E21" s="50" t="s">
        <v>284</v>
      </c>
      <c r="F21" s="40" t="s">
        <v>268</v>
      </c>
      <c r="G21" s="23" t="s">
        <v>269</v>
      </c>
      <c r="H21" s="40" t="s">
        <v>250</v>
      </c>
      <c r="I21" s="40" t="s">
        <v>244</v>
      </c>
      <c r="J21" s="50" t="s">
        <v>285</v>
      </c>
    </row>
    <row r="22" ht="20.25" customHeight="1" spans="1:10">
      <c r="A22" s="48" t="s">
        <v>219</v>
      </c>
      <c r="B22" s="22" t="s">
        <v>286</v>
      </c>
      <c r="C22" s="22"/>
      <c r="D22" s="22"/>
      <c r="E22" s="22"/>
      <c r="F22" s="22"/>
      <c r="G22" s="22"/>
      <c r="H22" s="22"/>
      <c r="I22" s="22"/>
      <c r="J22" s="22"/>
    </row>
    <row r="23" ht="20.25" customHeight="1" spans="1:10">
      <c r="A23" s="22"/>
      <c r="B23" s="22"/>
      <c r="C23" s="22" t="s">
        <v>238</v>
      </c>
      <c r="D23" s="49" t="s">
        <v>239</v>
      </c>
      <c r="E23" s="50" t="s">
        <v>287</v>
      </c>
      <c r="F23" s="40" t="s">
        <v>248</v>
      </c>
      <c r="G23" s="23" t="s">
        <v>288</v>
      </c>
      <c r="H23" s="40" t="s">
        <v>243</v>
      </c>
      <c r="I23" s="40" t="s">
        <v>244</v>
      </c>
      <c r="J23" s="50" t="s">
        <v>289</v>
      </c>
    </row>
    <row r="24" ht="20.25" customHeight="1" spans="1:10">
      <c r="A24" s="22"/>
      <c r="B24" s="22"/>
      <c r="C24" s="22" t="s">
        <v>238</v>
      </c>
      <c r="D24" s="49" t="s">
        <v>254</v>
      </c>
      <c r="E24" s="50" t="s">
        <v>290</v>
      </c>
      <c r="F24" s="40" t="s">
        <v>248</v>
      </c>
      <c r="G24" s="23" t="s">
        <v>291</v>
      </c>
      <c r="H24" s="40"/>
      <c r="I24" s="40" t="s">
        <v>263</v>
      </c>
      <c r="J24" s="50" t="s">
        <v>292</v>
      </c>
    </row>
    <row r="25" ht="20.25" customHeight="1" spans="1:10">
      <c r="A25" s="22"/>
      <c r="B25" s="22"/>
      <c r="C25" s="22" t="s">
        <v>259</v>
      </c>
      <c r="D25" s="49" t="s">
        <v>260</v>
      </c>
      <c r="E25" s="50" t="s">
        <v>279</v>
      </c>
      <c r="F25" s="40" t="s">
        <v>248</v>
      </c>
      <c r="G25" s="23" t="s">
        <v>249</v>
      </c>
      <c r="H25" s="40" t="s">
        <v>250</v>
      </c>
      <c r="I25" s="40" t="s">
        <v>244</v>
      </c>
      <c r="J25" s="50" t="s">
        <v>293</v>
      </c>
    </row>
    <row r="26" ht="20.25" customHeight="1" spans="1:10">
      <c r="A26" s="22"/>
      <c r="B26" s="22"/>
      <c r="C26" s="22" t="s">
        <v>265</v>
      </c>
      <c r="D26" s="49" t="s">
        <v>266</v>
      </c>
      <c r="E26" s="50" t="s">
        <v>294</v>
      </c>
      <c r="F26" s="40" t="s">
        <v>268</v>
      </c>
      <c r="G26" s="23" t="s">
        <v>295</v>
      </c>
      <c r="H26" s="40" t="s">
        <v>250</v>
      </c>
      <c r="I26" s="40" t="s">
        <v>244</v>
      </c>
      <c r="J26" s="50" t="s">
        <v>296</v>
      </c>
    </row>
    <row r="27" ht="20.25" customHeight="1" spans="1:10">
      <c r="A27" s="48" t="s">
        <v>221</v>
      </c>
      <c r="B27" s="22" t="s">
        <v>297</v>
      </c>
      <c r="C27" s="22"/>
      <c r="D27" s="22"/>
      <c r="E27" s="22"/>
      <c r="F27" s="22"/>
      <c r="G27" s="22"/>
      <c r="H27" s="22"/>
      <c r="I27" s="22"/>
      <c r="J27" s="22"/>
    </row>
    <row r="28" ht="20.25" customHeight="1" spans="1:10">
      <c r="A28" s="22"/>
      <c r="B28" s="22"/>
      <c r="C28" s="22" t="s">
        <v>238</v>
      </c>
      <c r="D28" s="49" t="s">
        <v>239</v>
      </c>
      <c r="E28" s="50" t="s">
        <v>298</v>
      </c>
      <c r="F28" s="40" t="s">
        <v>248</v>
      </c>
      <c r="G28" s="23" t="s">
        <v>299</v>
      </c>
      <c r="H28" s="40" t="s">
        <v>243</v>
      </c>
      <c r="I28" s="40" t="s">
        <v>244</v>
      </c>
      <c r="J28" s="50" t="s">
        <v>300</v>
      </c>
    </row>
    <row r="29" ht="20.25" customHeight="1" spans="1:10">
      <c r="A29" s="22"/>
      <c r="B29" s="22"/>
      <c r="C29" s="22" t="s">
        <v>238</v>
      </c>
      <c r="D29" s="49" t="s">
        <v>254</v>
      </c>
      <c r="E29" s="50" t="s">
        <v>301</v>
      </c>
      <c r="F29" s="40" t="s">
        <v>248</v>
      </c>
      <c r="G29" s="23" t="s">
        <v>291</v>
      </c>
      <c r="H29" s="40"/>
      <c r="I29" s="40" t="s">
        <v>263</v>
      </c>
      <c r="J29" s="50" t="s">
        <v>302</v>
      </c>
    </row>
    <row r="30" ht="20.25" customHeight="1" spans="1:10">
      <c r="A30" s="22"/>
      <c r="B30" s="22"/>
      <c r="C30" s="22" t="s">
        <v>259</v>
      </c>
      <c r="D30" s="49" t="s">
        <v>260</v>
      </c>
      <c r="E30" s="50" t="s">
        <v>279</v>
      </c>
      <c r="F30" s="40" t="s">
        <v>248</v>
      </c>
      <c r="G30" s="23" t="s">
        <v>249</v>
      </c>
      <c r="H30" s="40" t="s">
        <v>250</v>
      </c>
      <c r="I30" s="40" t="s">
        <v>244</v>
      </c>
      <c r="J30" s="50" t="s">
        <v>293</v>
      </c>
    </row>
    <row r="31" ht="20.25" customHeight="1" spans="1:10">
      <c r="A31" s="22"/>
      <c r="B31" s="22"/>
      <c r="C31" s="22" t="s">
        <v>259</v>
      </c>
      <c r="D31" s="49" t="s">
        <v>260</v>
      </c>
      <c r="E31" s="50" t="s">
        <v>303</v>
      </c>
      <c r="F31" s="40" t="s">
        <v>248</v>
      </c>
      <c r="G31" s="23" t="s">
        <v>282</v>
      </c>
      <c r="H31" s="40"/>
      <c r="I31" s="40" t="s">
        <v>263</v>
      </c>
      <c r="J31" s="50" t="s">
        <v>304</v>
      </c>
    </row>
    <row r="32" ht="20.25" customHeight="1" spans="1:10">
      <c r="A32" s="22"/>
      <c r="B32" s="22"/>
      <c r="C32" s="22" t="s">
        <v>265</v>
      </c>
      <c r="D32" s="49" t="s">
        <v>266</v>
      </c>
      <c r="E32" s="50" t="s">
        <v>294</v>
      </c>
      <c r="F32" s="40" t="s">
        <v>268</v>
      </c>
      <c r="G32" s="23" t="s">
        <v>269</v>
      </c>
      <c r="H32" s="40" t="s">
        <v>250</v>
      </c>
      <c r="I32" s="40" t="s">
        <v>244</v>
      </c>
      <c r="J32" s="50" t="s">
        <v>305</v>
      </c>
    </row>
    <row r="33" ht="20.25" customHeight="1" spans="1:10">
      <c r="A33" s="48" t="s">
        <v>210</v>
      </c>
      <c r="B33" s="22" t="s">
        <v>306</v>
      </c>
      <c r="C33" s="22"/>
      <c r="D33" s="22"/>
      <c r="E33" s="22"/>
      <c r="F33" s="22"/>
      <c r="G33" s="22"/>
      <c r="H33" s="22"/>
      <c r="I33" s="22"/>
      <c r="J33" s="22"/>
    </row>
    <row r="34" ht="20.25" customHeight="1" spans="1:10">
      <c r="A34" s="22"/>
      <c r="B34" s="22"/>
      <c r="C34" s="22" t="s">
        <v>238</v>
      </c>
      <c r="D34" s="49" t="s">
        <v>239</v>
      </c>
      <c r="E34" s="50" t="s">
        <v>240</v>
      </c>
      <c r="F34" s="40" t="s">
        <v>241</v>
      </c>
      <c r="G34" s="23" t="s">
        <v>242</v>
      </c>
      <c r="H34" s="40" t="s">
        <v>243</v>
      </c>
      <c r="I34" s="40" t="s">
        <v>244</v>
      </c>
      <c r="J34" s="50" t="s">
        <v>307</v>
      </c>
    </row>
    <row r="35" ht="20.25" customHeight="1" spans="1:10">
      <c r="A35" s="22"/>
      <c r="B35" s="22"/>
      <c r="C35" s="22" t="s">
        <v>238</v>
      </c>
      <c r="D35" s="49" t="s">
        <v>239</v>
      </c>
      <c r="E35" s="50" t="s">
        <v>308</v>
      </c>
      <c r="F35" s="40" t="s">
        <v>268</v>
      </c>
      <c r="G35" s="23" t="s">
        <v>249</v>
      </c>
      <c r="H35" s="40" t="s">
        <v>309</v>
      </c>
      <c r="I35" s="40" t="s">
        <v>244</v>
      </c>
      <c r="J35" s="50" t="s">
        <v>310</v>
      </c>
    </row>
    <row r="36" ht="20.25" customHeight="1" spans="1:10">
      <c r="A36" s="22"/>
      <c r="B36" s="22"/>
      <c r="C36" s="22" t="s">
        <v>238</v>
      </c>
      <c r="D36" s="49" t="s">
        <v>246</v>
      </c>
      <c r="E36" s="50" t="s">
        <v>311</v>
      </c>
      <c r="F36" s="40" t="s">
        <v>248</v>
      </c>
      <c r="G36" s="23" t="s">
        <v>249</v>
      </c>
      <c r="H36" s="40" t="s">
        <v>250</v>
      </c>
      <c r="I36" s="40" t="s">
        <v>244</v>
      </c>
      <c r="J36" s="50" t="s">
        <v>312</v>
      </c>
    </row>
    <row r="37" ht="20.25" customHeight="1" spans="1:10">
      <c r="A37" s="22"/>
      <c r="B37" s="22"/>
      <c r="C37" s="22" t="s">
        <v>259</v>
      </c>
      <c r="D37" s="49" t="s">
        <v>260</v>
      </c>
      <c r="E37" s="50" t="s">
        <v>313</v>
      </c>
      <c r="F37" s="40" t="s">
        <v>248</v>
      </c>
      <c r="G37" s="23" t="s">
        <v>314</v>
      </c>
      <c r="H37" s="40"/>
      <c r="I37" s="40" t="s">
        <v>263</v>
      </c>
      <c r="J37" s="50" t="s">
        <v>315</v>
      </c>
    </row>
    <row r="38" ht="20.25" customHeight="1" spans="1:10">
      <c r="A38" s="22"/>
      <c r="B38" s="22"/>
      <c r="C38" s="22" t="s">
        <v>259</v>
      </c>
      <c r="D38" s="49" t="s">
        <v>260</v>
      </c>
      <c r="E38" s="50" t="s">
        <v>316</v>
      </c>
      <c r="F38" s="40" t="s">
        <v>248</v>
      </c>
      <c r="G38" s="23" t="s">
        <v>317</v>
      </c>
      <c r="H38" s="40"/>
      <c r="I38" s="40" t="s">
        <v>263</v>
      </c>
      <c r="J38" s="50" t="s">
        <v>318</v>
      </c>
    </row>
    <row r="39" ht="20.25" customHeight="1" spans="1:10">
      <c r="A39" s="22"/>
      <c r="B39" s="22"/>
      <c r="C39" s="22" t="s">
        <v>265</v>
      </c>
      <c r="D39" s="49" t="s">
        <v>266</v>
      </c>
      <c r="E39" s="50" t="s">
        <v>319</v>
      </c>
      <c r="F39" s="40" t="s">
        <v>268</v>
      </c>
      <c r="G39" s="23" t="s">
        <v>269</v>
      </c>
      <c r="H39" s="40" t="s">
        <v>250</v>
      </c>
      <c r="I39" s="40" t="s">
        <v>244</v>
      </c>
      <c r="J39" s="50" t="s">
        <v>270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161111111111111" right="0" top="0.2125" bottom="0" header="0.5" footer="0.5"/>
  <pageSetup paperSize="1"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柏春永</cp:lastModifiedBy>
  <dcterms:created xsi:type="dcterms:W3CDTF">2026-01-27T05:56:00Z</dcterms:created>
  <dcterms:modified xsi:type="dcterms:W3CDTF">2026-01-29T02:32:59Z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9E0FBC2C1B7D4253855A08692E29A705_13</vt:lpwstr>
  </property>
  <property fmtid="{D5CDD505-2E9C-101B-9397-08002B2CF9AE}" pid="3" name="KSOProductBuildVer">
    <vt:lpwstr>2052-12.1.0.23542</vt:lpwstr>
  </property>
</Properties>
</file>