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6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部门基本支出预算表04!$A$1:$W$54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<sst xmlns="http://schemas.openxmlformats.org/spreadsheetml/2006/main" count="879" uniqueCount="337">
  <si>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</si>
  <si>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</si>
  <si>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</si>
  <si>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</si>
  <si>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</si>
  <si>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</si>
  <si>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</si>
  <si>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</si>
  <si>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</si>
  <si>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</si>
  <si>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</si>
  <si>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</si>
  <si>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</si>
  <si>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</si>
  <si>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</si>
  <si>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</si>
  <si>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</si>
  <si>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</si>
  <si>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</si>
  <si>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</si>
  <si>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</si>
  <si>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</si>
  <si>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</si>
  <si>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</si>
  <si>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</si>
  <si>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</si>
  <si>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</si>
  <si>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</si>
  <si>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</si>
  <si>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</si>
  <si>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</si>
  <si>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</si>
  <si>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</si>
  <si>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</si>
  <si>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</si>
  <si>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</si>
  <si>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</si>
  <si>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</si>
  <si>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</si>
  <si>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</si>
  <si>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</si>
  <si>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</si>
  <si>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</si>
  <si>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</si>
  <si>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</si>
  <si>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</si>
  <si>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</si>
  <si>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</si>
  <si>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</si>
  <si>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</si>
  <si>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</si>
  <si>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</si>
  <si>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</si>
  <si>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</si>
  <si>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</si>
  <si>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101001</t>
  </si>
  <si>
    <t>峨山彝族自治县人民政府办公室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</si>
  <si>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</si>
  <si>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</si>
  <si>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</si>
  <si>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</si>
  <si>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</si>
  <si>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</si>
  <si>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</si>
  <si>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</si>
  <si>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</si>
  <si>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</si>
  <si>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</si>
  <si>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</si>
  <si>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</si>
  <si>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</si>
  <si>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</si>
  <si>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</si>
  <si>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</si>
  <si>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</si>
  <si>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</si>
  <si>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</si>
  <si>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</si>
  <si>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</si>
  <si>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</si>
  <si>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</si>
  <si>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</si>
  <si>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</si>
  <si>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</si>
  <si>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</si>
  <si>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</si>
  <si>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</si>
  <si>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</si>
  <si>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</si>
  <si>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</si>
  <si>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</si>
  <si>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</si>
  <si>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</si>
  <si>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</si>
  <si>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</si>
  <si>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</si>
  <si>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</si>
  <si>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</si>
  <si>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</si>
  <si>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</si>
  <si>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</si>
  <si>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</si>
  <si>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</si>
  <si>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</si>
  <si>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</si>
  <si>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</si>
  <si>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</si>
  <si>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</si>
  <si>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</si>
  <si>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</si>
  <si>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</si>
  <si>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</si>
  <si>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</si>
  <si>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</si>
  <si>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</si>
  <si>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</si>
  <si>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</si>
  <si>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</si>
  <si>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</si>
  <si>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</si>
  <si>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</si>
  <si>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</si>
  <si>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</si>
  <si>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</si>
  <si>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</si>
  <si>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</si>
  <si>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</si>
  <si>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</si>
  <si>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</si>
  <si>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</si>
  <si>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</si>
  <si>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</si>
  <si>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</si>
  <si>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</si>
  <si>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</si>
  <si>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</si>
  <si>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</si>
  <si>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</si>
  <si>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</si>
  <si>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</si>
  <si>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</si>
  <si>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</si>
  <si>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</si>
  <si>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</si>
  <si>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</si>
  <si>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</si>
  <si>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</si>
  <si>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</si>
  <si>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</si>
  <si>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</si>
  <si>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</si>
  <si>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530426210000000015892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</si>
  <si>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</si>
  <si>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</si>
  <si>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</si>
  <si>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</si>
  <si>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</si>
  <si>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</si>
  <si>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</si>
  <si>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530426210000000015893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</si>
  <si>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</si>
  <si>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</si>
  <si>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</si>
  <si>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</si>
  <si>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</si>
  <si>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</si>
  <si>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</si>
  <si>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530426210000000015894</t>
  </si>
  <si>
    <t>30113</t>
  </si>
  <si>
    <t>530426210000000015895</t>
  </si>
  <si>
    <t>对个人和家庭的补助</t>
  </si>
  <si>
    <t>30305</t>
  </si>
  <si>
    <t>生活补助</t>
  </si>
  <si>
    <t>530426210000000015897</t>
  </si>
  <si>
    <t>公车购置及运维费</t>
  </si>
  <si>
    <t>30231</t>
  </si>
  <si>
    <t>公务用车运行维护费</t>
  </si>
  <si>
    <t>530426210000000015898</t>
  </si>
  <si>
    <t>行政人员公务交通补贴</t>
  </si>
  <si>
    <t>30239</t>
  </si>
  <si>
    <t>其他交通费用</t>
  </si>
  <si>
    <t>530426210000000015899</t>
  </si>
  <si>
    <t>工会经费</t>
  </si>
  <si>
    <t>30228</t>
  </si>
  <si>
    <t>530426210000000015903</t>
  </si>
  <si>
    <t>一般公用经费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</si>
  <si>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</si>
  <si>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</si>
  <si>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</si>
  <si>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</si>
  <si>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</si>
  <si>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</si>
  <si>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</si>
  <si>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</si>
  <si>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530426231100001470206</t>
  </si>
  <si>
    <t>福利费</t>
  </si>
  <si>
    <t>530426231100001470223</t>
  </si>
  <si>
    <t>退休人员统筹外养老金</t>
  </si>
  <si>
    <t>30302</t>
  </si>
  <si>
    <t>退休费</t>
  </si>
  <si>
    <t>530426231100001470224</t>
  </si>
  <si>
    <t>综合效能考核奖</t>
  </si>
  <si>
    <t>530426241100002130667</t>
  </si>
  <si>
    <t>奖励性绩效工资</t>
  </si>
  <si>
    <t>30107</t>
  </si>
  <si>
    <t>绩效工资</t>
  </si>
  <si>
    <t>530426241100002130671</t>
  </si>
  <si>
    <t>编外人员工资</t>
  </si>
  <si>
    <t>30199</t>
  </si>
  <si>
    <t>其他工资福利支出</t>
  </si>
  <si>
    <t>530426241100002130679</t>
  </si>
  <si>
    <t>事业人员支出工资</t>
  </si>
  <si>
    <t>530426261100004886229</t>
  </si>
  <si>
    <t>工作业务经费</t>
  </si>
  <si>
    <t>30201</t>
  </si>
  <si>
    <t>办公费</t>
  </si>
  <si>
    <t>30211</t>
  </si>
  <si>
    <t>差旅费</t>
  </si>
  <si>
    <t>30213</t>
  </si>
  <si>
    <t>维修（护）费</t>
  </si>
  <si>
    <t>530426261100004891995</t>
  </si>
  <si>
    <t>年度考核优秀奖经费</t>
  </si>
  <si>
    <t>530426261100004936899</t>
  </si>
  <si>
    <t>残疾人就业保障金经费</t>
  </si>
  <si>
    <t>530426261100005022333</t>
  </si>
  <si>
    <t>职业年金记实经费</t>
  </si>
  <si>
    <t>30109</t>
  </si>
  <si>
    <t>职业年金缴费</t>
  </si>
  <si>
    <t>530426261100005096488</t>
  </si>
  <si>
    <t>30217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</si>
  <si>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</si>
  <si>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</si>
  <si>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</si>
  <si>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</si>
  <si>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</si>
  <si>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</si>
  <si>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</si>
  <si>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机关事业单位遗属生活困难补助经费</t>
  </si>
  <si>
    <t>312 民生类</t>
  </si>
  <si>
    <t>530426251100003573490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</si>
  <si>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</si>
  <si>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</si>
  <si>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</si>
  <si>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</si>
  <si>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</si>
  <si>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</si>
  <si>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</si>
  <si>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</si>
  <si>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</si>
  <si>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</si>
  <si>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</si>
  <si>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</si>
  <si>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保证遗属生活困难补助按月发放到李翠英、普桂英三个遗属人员手中，使其生活得到明显改善。体现党和国家对遗属人员的关心和关怀。</t>
  </si>
  <si>
    <t>产出指标</t>
  </si>
  <si>
    <t>数量指标</t>
  </si>
  <si>
    <t>获补对象数</t>
  </si>
  <si>
    <t>=</t>
  </si>
  <si>
    <t>人</t>
  </si>
  <si>
    <t>定量指标</t>
  </si>
  <si>
    <t>反映获补助人员的数量情况。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</si>
  <si>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</si>
  <si>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</si>
  <si>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</si>
  <si>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</si>
  <si>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获补对象准确率=抽检符合标准的补助对象数/抽检实际补助对象数*100%。</t>
  </si>
  <si>
    <t>时效指标</t>
  </si>
  <si>
    <t>发放及时率</t>
  </si>
  <si>
    <t>反映发放单位及时发放补助资金的情况。
发放及时率=在时限内发放资金/应发放资金*100%。</t>
  </si>
  <si>
    <t>效益指标</t>
  </si>
  <si>
    <t>社会效益</t>
  </si>
  <si>
    <t>生活状况改善</t>
  </si>
  <si>
    <t>有所改善</t>
  </si>
  <si>
    <t>定性指标</t>
  </si>
  <si>
    <t>反映补助促进受助对象生活状况改善的情况。</t>
  </si>
  <si>
    <t>满意度指标</t>
  </si>
  <si>
    <t>服务对象满意度</t>
  </si>
  <si>
    <t>受益对象满意度</t>
  </si>
  <si>
    <t>&gt;=</t>
  </si>
  <si>
    <t>90</t>
  </si>
  <si>
    <t>反映获补助受益对象的满意程度。</t>
  </si>
  <si>
    <t>预算06表</t>
  </si>
  <si>
    <t>2026年部门政府性基金预算支出预算表</t>
  </si>
  <si>
    <t>政府性基金预算支出</t>
  </si>
  <si>
    <t>备注：本单位无政府性基金预算支出。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</si>
  <si>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</si>
  <si>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</si>
  <si>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</si>
  <si>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</si>
  <si>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</si>
  <si>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</si>
  <si>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</si>
  <si>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</si>
  <si>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</si>
  <si>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</si>
  <si>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</si>
  <si>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</si>
  <si>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公务用车燃油费</t>
  </si>
  <si>
    <t>项</t>
  </si>
  <si>
    <t>公务用车保险费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</si>
  <si>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</si>
  <si>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</si>
  <si>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</si>
  <si>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</si>
  <si>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</si>
  <si>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备注：本单位无政府购买服务。</t>
  </si>
  <si>
    <t>预算09-1表</t>
  </si>
  <si>
    <t>2026年对下转移支付预算表</t>
  </si>
  <si>
    <t>单位名称（项目）</t>
  </si>
  <si>
    <t>乡镇、街道</t>
  </si>
  <si>
    <t>双江街道</t>
  </si>
  <si>
    <t>小街街道</t>
  </si>
  <si>
    <t>岔河乡</t>
  </si>
  <si>
    <t>甸中镇</t>
  </si>
  <si>
    <t>大龙潭乡</t>
  </si>
  <si>
    <t>塔甸镇</t>
  </si>
  <si>
    <t>化念镇</t>
  </si>
  <si>
    <t>11</t>
  </si>
  <si>
    <t>备注：本单位无对下转移支付。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</si>
  <si>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</si>
  <si>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</si>
  <si>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</si>
  <si>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</si>
  <si>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</si>
  <si>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</si>
  <si>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</si>
  <si>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</si>
  <si>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</si>
  <si>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</si>
  <si>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备注：本单位无新增资产。</t>
  </si>
  <si>
    <t>预算11表</t>
  </si>
  <si>
    <t>2026年上级补助项目支出预算表</t>
  </si>
  <si>
    <t>上级补助</t>
  </si>
  <si>
    <t>备注：本单位无上级补助项目支出。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</si>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</sst>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7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C12" sqref="C1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"单位名称："&amp;"峨山彝族自治县人民政府办公室"</f>
        <v>单位名称：峨山彝族自治县人民政府办公室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8568883.23</v>
      </c>
      <c r="C7" s="14" t="str">
        <f>"一"&amp;"、"&amp;"一般公共服务支出"</f>
        <v>一、一般公共服务支出</v>
      </c>
      <c r="D7" s="16">
        <v>6253499.23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1446873.6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350122.4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518388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5" t="s">
        <v>16</v>
      </c>
      <c r="B15" s="16"/>
      <c r="C15" s="68"/>
      <c r="D15" s="16"/>
    </row>
    <row r="16" ht="22.5" customHeight="1" spans="1:4">
      <c r="A16" s="65" t="s">
        <v>17</v>
      </c>
      <c r="B16" s="16"/>
      <c r="C16" s="68"/>
      <c r="D16" s="16"/>
    </row>
    <row r="17" ht="22.5" customHeight="1" spans="1:4">
      <c r="A17" s="65"/>
      <c r="B17" s="16"/>
      <c r="C17" s="68"/>
      <c r="D17" s="16"/>
    </row>
    <row r="18" ht="22.5" customHeight="1" spans="1:4">
      <c r="A18" s="66" t="s">
        <v>18</v>
      </c>
      <c r="B18" s="67">
        <v>8568883.23</v>
      </c>
      <c r="C18" s="68" t="s">
        <v>19</v>
      </c>
      <c r="D18" s="67">
        <v>8568883.23</v>
      </c>
    </row>
    <row r="19" ht="22.5" customHeight="1" spans="1:4">
      <c r="A19" s="75" t="s">
        <v>20</v>
      </c>
      <c r="B19" s="16"/>
      <c r="C19" s="76" t="s">
        <v>21</v>
      </c>
      <c r="D19" s="47"/>
    </row>
    <row r="20" ht="22.5" customHeight="1" spans="1:4">
      <c r="A20" s="65" t="s">
        <v>22</v>
      </c>
      <c r="B20" s="67"/>
      <c r="C20" s="65" t="s">
        <v>22</v>
      </c>
      <c r="D20" s="67"/>
    </row>
    <row r="21" ht="22.5" customHeight="1" spans="1:4">
      <c r="A21" s="65" t="s">
        <v>23</v>
      </c>
      <c r="B21" s="67"/>
      <c r="C21" s="65" t="s">
        <v>24</v>
      </c>
      <c r="D21" s="67"/>
    </row>
    <row r="22" ht="22.5" customHeight="1" spans="1:4">
      <c r="A22" s="66" t="s">
        <v>25</v>
      </c>
      <c r="B22" s="67">
        <v>8568883.23</v>
      </c>
      <c r="C22" s="68" t="s">
        <v>26</v>
      </c>
      <c r="D22" s="67">
        <v>8568883.23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14" sqref="C14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280</v>
      </c>
    </row>
    <row r="2" ht="37.5" customHeight="1" spans="1:6">
      <c r="A2" s="3" t="s">
        <v>281</v>
      </c>
      <c r="B2" s="3"/>
      <c r="C2" s="3"/>
      <c r="D2" s="3"/>
      <c r="E2" s="3"/>
      <c r="F2" s="3"/>
    </row>
    <row r="3" ht="18.75" customHeight="1" spans="1:6">
      <c r="A3" s="42" t="str">
        <f>"单位名称："&amp;"峨山彝族自治县人民政府办公室"</f>
        <v>单位名称：峨山彝族自治县人民政府办公室</v>
      </c>
      <c r="B3" s="42"/>
      <c r="C3" s="42"/>
      <c r="D3" s="43"/>
      <c r="E3" s="43"/>
      <c r="F3" s="44" t="s">
        <v>29</v>
      </c>
    </row>
    <row r="4" ht="18.75" customHeight="1" spans="1:6">
      <c r="A4" s="12" t="s">
        <v>135</v>
      </c>
      <c r="B4" s="12" t="s">
        <v>59</v>
      </c>
      <c r="C4" s="12" t="s">
        <v>60</v>
      </c>
      <c r="D4" s="45" t="s">
        <v>282</v>
      </c>
      <c r="E4" s="45"/>
      <c r="F4" s="45"/>
    </row>
    <row r="5" ht="18.75" customHeight="1" spans="1:6">
      <c r="A5" s="12" t="s">
        <v>59</v>
      </c>
      <c r="B5" s="12" t="s">
        <v>59</v>
      </c>
      <c r="C5" s="12" t="s">
        <v>60</v>
      </c>
      <c r="D5" s="45" t="s">
        <v>34</v>
      </c>
      <c r="E5" s="45" t="s">
        <v>63</v>
      </c>
      <c r="F5" s="45" t="s">
        <v>64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6" t="s">
        <v>107</v>
      </c>
      <c r="B8" s="46"/>
      <c r="C8" s="46"/>
      <c r="D8" s="47"/>
      <c r="E8" s="47"/>
      <c r="F8" s="47"/>
    </row>
    <row r="9" customHeight="1" spans="1:6">
      <c r="A9" t="s">
        <v>283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284</v>
      </c>
    </row>
    <row r="2" ht="45" customHeight="1" spans="1:17">
      <c r="A2" s="30" t="s">
        <v>285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6"/>
      <c r="O2" s="36"/>
      <c r="P2" s="36"/>
      <c r="Q2" s="36"/>
    </row>
    <row r="3" ht="20.25" customHeight="1" spans="1:17">
      <c r="A3" s="18" t="str">
        <f>"单位名称："&amp;"峨山彝族自治县人民政府办公室"</f>
        <v>单位名称：峨山彝族自治县人民政府办公室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286</v>
      </c>
      <c r="B4" s="21" t="s">
        <v>287</v>
      </c>
      <c r="C4" s="21" t="s">
        <v>288</v>
      </c>
      <c r="D4" s="21" t="s">
        <v>289</v>
      </c>
      <c r="E4" s="21" t="s">
        <v>290</v>
      </c>
      <c r="F4" s="21" t="s">
        <v>291</v>
      </c>
      <c r="G4" s="21" t="s">
        <v>142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292</v>
      </c>
      <c r="B5" s="21" t="s">
        <v>287</v>
      </c>
      <c r="C5" s="21" t="s">
        <v>288</v>
      </c>
      <c r="D5" s="21" t="s">
        <v>289</v>
      </c>
      <c r="E5" s="21" t="s">
        <v>290</v>
      </c>
      <c r="F5" s="21" t="s">
        <v>291</v>
      </c>
      <c r="G5" s="21" t="s">
        <v>32</v>
      </c>
      <c r="H5" s="21" t="s">
        <v>35</v>
      </c>
      <c r="I5" s="21" t="s">
        <v>293</v>
      </c>
      <c r="J5" s="21" t="s">
        <v>294</v>
      </c>
      <c r="K5" s="21" t="s">
        <v>38</v>
      </c>
      <c r="L5" s="21" t="s">
        <v>295</v>
      </c>
      <c r="M5" s="21" t="s">
        <v>62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7" t="s">
        <v>43</v>
      </c>
      <c r="P6" s="37" t="s">
        <v>44</v>
      </c>
      <c r="Q6" s="37" t="s">
        <v>45</v>
      </c>
    </row>
    <row r="7" ht="20.25" customHeight="1" spans="1:1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</row>
    <row r="8" ht="20.25" customHeight="1" spans="1:17">
      <c r="A8" s="38" t="s">
        <v>174</v>
      </c>
      <c r="B8" s="22"/>
      <c r="C8" s="22"/>
      <c r="D8" s="39"/>
      <c r="E8" s="39"/>
      <c r="F8" s="39">
        <v>87000</v>
      </c>
      <c r="G8" s="39">
        <v>125000</v>
      </c>
      <c r="H8" s="39">
        <v>125000</v>
      </c>
      <c r="I8" s="39"/>
      <c r="J8" s="34"/>
      <c r="K8" s="34"/>
      <c r="L8" s="39"/>
      <c r="M8" s="39"/>
      <c r="N8" s="39"/>
      <c r="O8" s="39"/>
      <c r="P8" s="39"/>
      <c r="Q8" s="39"/>
    </row>
    <row r="9" ht="20.25" customHeight="1" spans="1:17">
      <c r="A9" s="22"/>
      <c r="B9" s="22" t="s">
        <v>296</v>
      </c>
      <c r="C9" s="22" t="str">
        <f>"C23120302"&amp;"  "&amp;"车辆加油、添加燃料服务"</f>
        <v>C23120302  车辆加油、添加燃料服务</v>
      </c>
      <c r="D9" s="40" t="s">
        <v>297</v>
      </c>
      <c r="E9" s="23">
        <v>1</v>
      </c>
      <c r="F9" s="39">
        <v>87000</v>
      </c>
      <c r="G9" s="39">
        <v>87000</v>
      </c>
      <c r="H9" s="34">
        <v>87000</v>
      </c>
      <c r="I9" s="34"/>
      <c r="J9" s="34"/>
      <c r="K9" s="34"/>
      <c r="L9" s="39"/>
      <c r="M9" s="39"/>
      <c r="N9" s="39"/>
      <c r="O9" s="39"/>
      <c r="P9" s="39"/>
      <c r="Q9" s="39"/>
    </row>
    <row r="10" ht="20.25" customHeight="1" spans="1:17">
      <c r="A10" s="22"/>
      <c r="B10" s="22" t="s">
        <v>298</v>
      </c>
      <c r="C10" s="22" t="str">
        <f>"C1804010201"&amp;"  "&amp;"机动车保险服务"</f>
        <v>C1804010201  机动车保险服务</v>
      </c>
      <c r="D10" s="40" t="s">
        <v>297</v>
      </c>
      <c r="E10" s="23">
        <v>1</v>
      </c>
      <c r="F10" s="39"/>
      <c r="G10" s="39">
        <v>38000</v>
      </c>
      <c r="H10" s="34">
        <v>38000</v>
      </c>
      <c r="I10" s="34"/>
      <c r="J10" s="34"/>
      <c r="K10" s="34"/>
      <c r="L10" s="39"/>
      <c r="M10" s="39"/>
      <c r="N10" s="39"/>
      <c r="O10" s="39"/>
      <c r="P10" s="39"/>
      <c r="Q10" s="39"/>
    </row>
    <row r="11" ht="20.25" customHeight="1" spans="1:17">
      <c r="A11" s="23" t="s">
        <v>32</v>
      </c>
      <c r="B11" s="23"/>
      <c r="C11" s="23"/>
      <c r="D11" s="40"/>
      <c r="E11" s="40"/>
      <c r="F11" s="39">
        <v>87000</v>
      </c>
      <c r="G11" s="39">
        <v>125000</v>
      </c>
      <c r="H11" s="39">
        <v>125000</v>
      </c>
      <c r="I11" s="39"/>
      <c r="J11" s="39"/>
      <c r="K11" s="39"/>
      <c r="L11" s="39"/>
      <c r="M11" s="39"/>
      <c r="N11" s="39"/>
      <c r="O11" s="39"/>
      <c r="P11" s="39"/>
      <c r="Q11" s="39"/>
    </row>
  </sheetData>
  <mergeCells count="17">
    <mergeCell ref="A1:M1"/>
    <mergeCell ref="A2:Q2"/>
    <mergeCell ref="A3:M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299</v>
      </c>
    </row>
    <row r="2" ht="45" customHeight="1" spans="1:14">
      <c r="A2" s="30" t="s">
        <v>300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0.25" customHeight="1" spans="1:14">
      <c r="A3" s="18" t="str">
        <f>"单位名称："&amp;"峨山彝族自治县人民政府办公室"</f>
        <v>单位名称：峨山彝族自治县人民政府办公室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1" t="s">
        <v>286</v>
      </c>
      <c r="B4" s="31" t="s">
        <v>301</v>
      </c>
      <c r="C4" s="31" t="s">
        <v>302</v>
      </c>
      <c r="D4" s="31" t="s">
        <v>142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292</v>
      </c>
      <c r="B5" s="31"/>
      <c r="C5" s="31" t="s">
        <v>303</v>
      </c>
      <c r="D5" s="31" t="s">
        <v>32</v>
      </c>
      <c r="E5" s="31" t="s">
        <v>35</v>
      </c>
      <c r="F5" s="31" t="s">
        <v>293</v>
      </c>
      <c r="G5" s="31" t="s">
        <v>294</v>
      </c>
      <c r="H5" s="31" t="s">
        <v>38</v>
      </c>
      <c r="I5" s="31" t="s">
        <v>295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34</v>
      </c>
      <c r="F6" s="31"/>
      <c r="G6" s="31"/>
      <c r="H6" s="31"/>
      <c r="I6" s="31" t="s">
        <v>34</v>
      </c>
      <c r="J6" s="31" t="s">
        <v>41</v>
      </c>
      <c r="K6" s="31" t="s">
        <v>42</v>
      </c>
      <c r="L6" s="32" t="s">
        <v>43</v>
      </c>
      <c r="M6" s="32" t="s">
        <v>44</v>
      </c>
      <c r="N6" s="32" t="s">
        <v>45</v>
      </c>
    </row>
    <row r="7" ht="20.25" customHeight="1" spans="1:14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</row>
    <row r="8" ht="20.25" customHeight="1" spans="1:14">
      <c r="A8" s="22"/>
      <c r="B8" s="22"/>
      <c r="C8" s="2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ht="20.25" customHeight="1" spans="1:14">
      <c r="A9" s="22"/>
      <c r="B9" s="22"/>
      <c r="C9" s="22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 t="s">
        <v>32</v>
      </c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customHeight="1" spans="1:14">
      <c r="A11" t="s">
        <v>304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9"/>
  <sheetViews>
    <sheetView showZeros="0" topLeftCell="A4" workbookViewId="0">
      <selection activeCell="B16" sqref="B16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9"/>
      <c r="K1" s="19" t="s">
        <v>305</v>
      </c>
    </row>
    <row r="2" ht="45.15" customHeight="1" spans="1:11">
      <c r="A2" s="24" t="s">
        <v>306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"单位名称："&amp;"峨山彝族自治县人民政府办公室"</f>
        <v>单位名称：峨山彝族自治县人民政府办公室</v>
      </c>
      <c r="B3" s="18"/>
      <c r="C3" s="18"/>
      <c r="D3" s="18"/>
      <c r="E3" s="18"/>
      <c r="F3" s="18"/>
      <c r="G3" s="18"/>
      <c r="H3" s="18"/>
      <c r="I3" s="18"/>
      <c r="J3" s="19"/>
      <c r="K3" s="19" t="s">
        <v>29</v>
      </c>
    </row>
    <row r="4" ht="22.5" customHeight="1" spans="1:11">
      <c r="A4" s="27" t="s">
        <v>307</v>
      </c>
      <c r="B4" s="27" t="s">
        <v>142</v>
      </c>
      <c r="C4" s="27"/>
      <c r="D4" s="27"/>
      <c r="E4" s="27" t="s">
        <v>308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293</v>
      </c>
      <c r="E5" s="27" t="s">
        <v>309</v>
      </c>
      <c r="F5" s="27" t="s">
        <v>310</v>
      </c>
      <c r="G5" s="27" t="s">
        <v>311</v>
      </c>
      <c r="H5" s="27" t="s">
        <v>312</v>
      </c>
      <c r="I5" s="27" t="s">
        <v>313</v>
      </c>
      <c r="J5" s="27" t="s">
        <v>314</v>
      </c>
      <c r="K5" s="27" t="s">
        <v>315</v>
      </c>
    </row>
    <row r="6" ht="18.75" customHeight="1" spans="1:11">
      <c r="A6" s="28" t="s">
        <v>46</v>
      </c>
      <c r="B6" s="28" t="s">
        <v>47</v>
      </c>
      <c r="C6" s="28" t="s">
        <v>48</v>
      </c>
      <c r="D6" s="28" t="s">
        <v>49</v>
      </c>
      <c r="E6" s="28" t="s">
        <v>50</v>
      </c>
      <c r="F6" s="28" t="s">
        <v>51</v>
      </c>
      <c r="G6" s="28" t="s">
        <v>52</v>
      </c>
      <c r="H6" s="28" t="s">
        <v>53</v>
      </c>
      <c r="I6" s="28" t="s">
        <v>54</v>
      </c>
      <c r="J6" s="28" t="s">
        <v>70</v>
      </c>
      <c r="K6" s="28" t="s">
        <v>316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9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9"/>
    </row>
    <row r="9" customHeight="1" spans="1:11">
      <c r="A9" t="s">
        <v>317</v>
      </c>
    </row>
  </sheetData>
  <mergeCells count="5">
    <mergeCell ref="A2:J2"/>
    <mergeCell ref="A3:C3"/>
    <mergeCell ref="B4:D4"/>
    <mergeCell ref="E4:K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21" sqref="D21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318</v>
      </c>
    </row>
    <row r="2" ht="52.05" customHeight="1" spans="1:10">
      <c r="A2" s="24" t="s">
        <v>319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"单位名称："&amp;"峨山彝族自治县人民政府办公室"</f>
        <v>单位名称：峨山彝族自治县人民政府办公室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242</v>
      </c>
      <c r="B4" s="21" t="s">
        <v>243</v>
      </c>
      <c r="C4" s="21" t="s">
        <v>244</v>
      </c>
      <c r="D4" s="21" t="s">
        <v>245</v>
      </c>
      <c r="E4" s="21" t="s">
        <v>246</v>
      </c>
      <c r="F4" s="21" t="s">
        <v>247</v>
      </c>
      <c r="G4" s="21" t="s">
        <v>248</v>
      </c>
      <c r="H4" s="21" t="s">
        <v>249</v>
      </c>
      <c r="I4" s="21" t="s">
        <v>250</v>
      </c>
      <c r="J4" s="21" t="s">
        <v>251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317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C18" sqref="C1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320</v>
      </c>
    </row>
    <row r="2" ht="41.4" customHeight="1" spans="1:8">
      <c r="A2" s="20" t="s">
        <v>321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"单位名称："&amp;"峨山彝族自治县人民政府办公室"</f>
        <v>单位名称：峨山彝族自治县人民政府办公室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135</v>
      </c>
      <c r="B4" s="21" t="s">
        <v>322</v>
      </c>
      <c r="C4" s="21" t="s">
        <v>323</v>
      </c>
      <c r="D4" s="21" t="s">
        <v>324</v>
      </c>
      <c r="E4" s="21" t="s">
        <v>289</v>
      </c>
      <c r="F4" s="21" t="s">
        <v>325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290</v>
      </c>
      <c r="G5" s="21" t="s">
        <v>326</v>
      </c>
      <c r="H5" s="21" t="s">
        <v>327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8">
      <c r="A8" t="s">
        <v>328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topLeftCell="A4" workbookViewId="0">
      <selection activeCell="C16" sqref="C16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329</v>
      </c>
    </row>
    <row r="2" ht="45" customHeight="1" spans="1:11">
      <c r="A2" s="3" t="s">
        <v>330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"单位名称："&amp;"峨山彝族自治县人民政府办公室"</f>
        <v>单位名称：峨山彝族自治县人民政府办公室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232</v>
      </c>
      <c r="B4" s="12" t="s">
        <v>137</v>
      </c>
      <c r="C4" s="12" t="s">
        <v>233</v>
      </c>
      <c r="D4" s="12" t="s">
        <v>138</v>
      </c>
      <c r="E4" s="12" t="s">
        <v>139</v>
      </c>
      <c r="F4" s="12" t="s">
        <v>234</v>
      </c>
      <c r="G4" s="12" t="s">
        <v>141</v>
      </c>
      <c r="H4" s="12" t="s">
        <v>32</v>
      </c>
      <c r="I4" s="12" t="s">
        <v>331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332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topLeftCell="A25" workbookViewId="0">
      <selection activeCell="D26" sqref="D26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333</v>
      </c>
    </row>
    <row r="2" ht="45" customHeight="1" spans="1:7">
      <c r="A2" s="3" t="s">
        <v>334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"单位名称："&amp;"峨山彝族自治县人民政府办公室"</f>
        <v>单位名称：峨山彝族自治县人民政府办公室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233</v>
      </c>
      <c r="B4" s="6" t="s">
        <v>232</v>
      </c>
      <c r="C4" s="6" t="s">
        <v>137</v>
      </c>
      <c r="D4" s="6" t="s">
        <v>335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238</v>
      </c>
      <c r="C8" s="9" t="s">
        <v>237</v>
      </c>
      <c r="D8" s="8" t="s">
        <v>336</v>
      </c>
      <c r="E8" s="10">
        <v>20340</v>
      </c>
      <c r="F8" s="10"/>
      <c r="G8" s="10"/>
    </row>
    <row r="9" ht="20.25" customHeight="1" spans="1:7">
      <c r="A9" s="11" t="s">
        <v>32</v>
      </c>
      <c r="B9" s="11"/>
      <c r="C9" s="11"/>
      <c r="D9" s="11"/>
      <c r="E9" s="10">
        <v>20340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"单位名称："&amp;"峨山彝族自治县人民政府办公室"</f>
        <v>单位名称：峨山彝族自治县人民政府办公室</v>
      </c>
      <c r="B3" s="4"/>
      <c r="C3" s="4"/>
      <c r="D3" s="4"/>
      <c r="E3" s="52"/>
      <c r="F3" s="52"/>
      <c r="G3" s="52"/>
      <c r="H3" s="52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9" t="s">
        <v>31</v>
      </c>
      <c r="C4" s="69" t="s">
        <v>32</v>
      </c>
      <c r="D4" s="69" t="s">
        <v>33</v>
      </c>
      <c r="E4" s="69"/>
      <c r="F4" s="69"/>
      <c r="G4" s="69"/>
      <c r="H4" s="69"/>
      <c r="I4" s="69"/>
      <c r="J4" s="70"/>
      <c r="K4" s="70"/>
      <c r="L4" s="70"/>
      <c r="M4" s="70"/>
      <c r="N4" s="70"/>
      <c r="O4" s="69" t="s">
        <v>20</v>
      </c>
      <c r="P4" s="69"/>
      <c r="Q4" s="69"/>
      <c r="R4" s="69"/>
      <c r="S4" s="69"/>
    </row>
    <row r="5" ht="18.75" customHeight="1" spans="1:19">
      <c r="A5" s="12"/>
      <c r="B5" s="69"/>
      <c r="C5" s="69"/>
      <c r="D5" s="71" t="s">
        <v>34</v>
      </c>
      <c r="E5" s="71" t="s">
        <v>35</v>
      </c>
      <c r="F5" s="71" t="s">
        <v>36</v>
      </c>
      <c r="G5" s="71" t="s">
        <v>37</v>
      </c>
      <c r="H5" s="71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71" t="s">
        <v>40</v>
      </c>
    </row>
    <row r="6" ht="18.75" customHeight="1" spans="1:19">
      <c r="A6" s="12"/>
      <c r="B6" s="69"/>
      <c r="C6" s="69"/>
      <c r="D6" s="71"/>
      <c r="E6" s="71"/>
      <c r="F6" s="71"/>
      <c r="G6" s="71"/>
      <c r="H6" s="71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71"/>
    </row>
    <row r="7" ht="18.75" customHeight="1" spans="1:19">
      <c r="A7" s="74" t="s">
        <v>46</v>
      </c>
      <c r="B7" s="13" t="s">
        <v>47</v>
      </c>
      <c r="C7" s="13" t="s">
        <v>48</v>
      </c>
      <c r="D7" s="13" t="s">
        <v>49</v>
      </c>
      <c r="E7" s="74" t="s">
        <v>50</v>
      </c>
      <c r="F7" s="13" t="s">
        <v>51</v>
      </c>
      <c r="G7" s="13" t="s">
        <v>52</v>
      </c>
      <c r="H7" s="74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8568883.23</v>
      </c>
      <c r="D8" s="16">
        <v>8568883.23</v>
      </c>
      <c r="E8" s="16">
        <v>8568883.23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46" t="s">
        <v>32</v>
      </c>
      <c r="B9" s="46"/>
      <c r="C9" s="16">
        <v>8568883.23</v>
      </c>
      <c r="D9" s="16">
        <v>8568883.23</v>
      </c>
      <c r="E9" s="16">
        <v>8568883.23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1"/>
      <c r="L2" s="51"/>
      <c r="M2" s="51"/>
      <c r="N2" s="51"/>
      <c r="O2" s="51"/>
    </row>
    <row r="3" ht="18.75" customHeight="1" spans="1:15">
      <c r="A3" s="42" t="str">
        <f>"单位名称："&amp;"峨山彝族自治县人民政府办公室"</f>
        <v>单位名称：峨山彝族自治县人民政府办公室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59</v>
      </c>
      <c r="B4" s="12" t="s">
        <v>60</v>
      </c>
      <c r="C4" s="45" t="s">
        <v>32</v>
      </c>
      <c r="D4" s="45" t="s">
        <v>35</v>
      </c>
      <c r="E4" s="45"/>
      <c r="F4" s="45"/>
      <c r="G4" s="12" t="s">
        <v>36</v>
      </c>
      <c r="H4" s="45" t="s">
        <v>37</v>
      </c>
      <c r="I4" s="12" t="s">
        <v>61</v>
      </c>
      <c r="J4" s="45" t="s">
        <v>62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34</v>
      </c>
      <c r="E5" s="45" t="s">
        <v>63</v>
      </c>
      <c r="F5" s="45" t="s">
        <v>64</v>
      </c>
      <c r="G5" s="12"/>
      <c r="H5" s="45"/>
      <c r="I5" s="12"/>
      <c r="J5" s="45" t="s">
        <v>34</v>
      </c>
      <c r="K5" s="45" t="s">
        <v>65</v>
      </c>
      <c r="L5" s="13" t="s">
        <v>66</v>
      </c>
      <c r="M5" s="13" t="s">
        <v>67</v>
      </c>
      <c r="N5" s="13" t="s">
        <v>68</v>
      </c>
      <c r="O5" s="13" t="s">
        <v>69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71</v>
      </c>
      <c r="B7" s="15" t="s">
        <v>72</v>
      </c>
      <c r="C7" s="16">
        <v>6253499.23</v>
      </c>
      <c r="D7" s="16">
        <v>6253499.23</v>
      </c>
      <c r="E7" s="16">
        <v>6253499.23</v>
      </c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2" t="s">
        <v>73</v>
      </c>
      <c r="B8" s="62" t="s">
        <v>74</v>
      </c>
      <c r="C8" s="16">
        <v>6253499.23</v>
      </c>
      <c r="D8" s="16">
        <v>6253499.23</v>
      </c>
      <c r="E8" s="16">
        <v>6253499.23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3" t="s">
        <v>75</v>
      </c>
      <c r="B9" s="63" t="s">
        <v>76</v>
      </c>
      <c r="C9" s="16">
        <v>6253499.23</v>
      </c>
      <c r="D9" s="16">
        <v>6253499.23</v>
      </c>
      <c r="E9" s="16">
        <v>6253499.23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15" t="s">
        <v>77</v>
      </c>
      <c r="B10" s="15" t="s">
        <v>78</v>
      </c>
      <c r="C10" s="16">
        <v>1446873.6</v>
      </c>
      <c r="D10" s="16">
        <v>1446873.6</v>
      </c>
      <c r="E10" s="16">
        <v>1426533.6</v>
      </c>
      <c r="F10" s="16">
        <v>20340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2" t="s">
        <v>79</v>
      </c>
      <c r="B11" s="62" t="s">
        <v>80</v>
      </c>
      <c r="C11" s="16">
        <v>1426533.6</v>
      </c>
      <c r="D11" s="16">
        <v>1426533.6</v>
      </c>
      <c r="E11" s="16">
        <v>1426533.6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3" t="s">
        <v>81</v>
      </c>
      <c r="B12" s="63" t="s">
        <v>82</v>
      </c>
      <c r="C12" s="16">
        <v>660600</v>
      </c>
      <c r="D12" s="16">
        <v>660600</v>
      </c>
      <c r="E12" s="16">
        <v>660600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3" t="s">
        <v>83</v>
      </c>
      <c r="B13" s="63" t="s">
        <v>84</v>
      </c>
      <c r="C13" s="16">
        <v>605933.6</v>
      </c>
      <c r="D13" s="16">
        <v>605933.6</v>
      </c>
      <c r="E13" s="16">
        <v>605933.6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3" t="s">
        <v>85</v>
      </c>
      <c r="B14" s="63" t="s">
        <v>86</v>
      </c>
      <c r="C14" s="16">
        <v>160000</v>
      </c>
      <c r="D14" s="16">
        <v>160000</v>
      </c>
      <c r="E14" s="16">
        <v>160000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2" t="s">
        <v>87</v>
      </c>
      <c r="B15" s="62" t="s">
        <v>88</v>
      </c>
      <c r="C15" s="16">
        <v>20340</v>
      </c>
      <c r="D15" s="16">
        <v>20340</v>
      </c>
      <c r="E15" s="16"/>
      <c r="F15" s="16">
        <v>20340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3" t="s">
        <v>89</v>
      </c>
      <c r="B16" s="63" t="s">
        <v>90</v>
      </c>
      <c r="C16" s="16">
        <v>20340</v>
      </c>
      <c r="D16" s="16">
        <v>20340</v>
      </c>
      <c r="E16" s="16"/>
      <c r="F16" s="16">
        <v>20340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15" t="s">
        <v>91</v>
      </c>
      <c r="B17" s="15" t="s">
        <v>92</v>
      </c>
      <c r="C17" s="16">
        <v>350122.4</v>
      </c>
      <c r="D17" s="16">
        <v>350122.4</v>
      </c>
      <c r="E17" s="16">
        <v>350122.4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93</v>
      </c>
      <c r="B18" s="62" t="s">
        <v>94</v>
      </c>
      <c r="C18" s="16">
        <v>350122.4</v>
      </c>
      <c r="D18" s="16">
        <v>350122.4</v>
      </c>
      <c r="E18" s="16">
        <v>350122.4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3" t="s">
        <v>95</v>
      </c>
      <c r="B19" s="63" t="s">
        <v>96</v>
      </c>
      <c r="C19" s="16">
        <v>265288.34</v>
      </c>
      <c r="D19" s="16">
        <v>265288.34</v>
      </c>
      <c r="E19" s="16">
        <v>265288.34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3" t="s">
        <v>97</v>
      </c>
      <c r="B20" s="63" t="s">
        <v>98</v>
      </c>
      <c r="C20" s="16">
        <v>49039.72</v>
      </c>
      <c r="D20" s="16">
        <v>49039.72</v>
      </c>
      <c r="E20" s="16">
        <v>49039.72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3" t="s">
        <v>99</v>
      </c>
      <c r="B21" s="63" t="s">
        <v>100</v>
      </c>
      <c r="C21" s="16">
        <v>35794.34</v>
      </c>
      <c r="D21" s="16">
        <v>35794.34</v>
      </c>
      <c r="E21" s="16">
        <v>35794.34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15" t="s">
        <v>101</v>
      </c>
      <c r="B22" s="15" t="s">
        <v>102</v>
      </c>
      <c r="C22" s="16">
        <v>518388</v>
      </c>
      <c r="D22" s="16">
        <v>518388</v>
      </c>
      <c r="E22" s="16">
        <v>518388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2" t="s">
        <v>103</v>
      </c>
      <c r="B23" s="62" t="s">
        <v>104</v>
      </c>
      <c r="C23" s="16">
        <v>518388</v>
      </c>
      <c r="D23" s="16">
        <v>518388</v>
      </c>
      <c r="E23" s="16">
        <v>518388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3" t="s">
        <v>105</v>
      </c>
      <c r="B24" s="63" t="s">
        <v>106</v>
      </c>
      <c r="C24" s="16">
        <v>518388</v>
      </c>
      <c r="D24" s="16">
        <v>518388</v>
      </c>
      <c r="E24" s="16">
        <v>518388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46" t="s">
        <v>107</v>
      </c>
      <c r="B25" s="46"/>
      <c r="C25" s="16">
        <v>8568883.23</v>
      </c>
      <c r="D25" s="16">
        <v>8568883.23</v>
      </c>
      <c r="E25" s="16">
        <v>8548543.23</v>
      </c>
      <c r="F25" s="16">
        <v>20340</v>
      </c>
      <c r="G25" s="16"/>
      <c r="H25" s="16"/>
      <c r="I25" s="16"/>
      <c r="J25" s="16"/>
      <c r="K25" s="16"/>
      <c r="L25" s="16"/>
      <c r="M25" s="16"/>
      <c r="N25" s="16"/>
      <c r="O25" s="16"/>
    </row>
  </sheetData>
  <mergeCells count="11">
    <mergeCell ref="A2:O2"/>
    <mergeCell ref="A3:I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108</v>
      </c>
    </row>
    <row r="2" ht="45" customHeight="1" spans="1:4">
      <c r="A2" s="3" t="s">
        <v>109</v>
      </c>
      <c r="B2" s="3"/>
      <c r="C2" s="3"/>
      <c r="D2" s="3"/>
    </row>
    <row r="3" ht="18.75" customHeight="1" spans="1:4">
      <c r="A3" s="4" t="str">
        <f>"单位名称："&amp;"峨山彝族自治县人民政府办公室"</f>
        <v>单位名称：峨山彝族自治县人民政府办公室</v>
      </c>
      <c r="B3" s="4"/>
      <c r="C3" s="64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110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111</v>
      </c>
      <c r="B7" s="16">
        <v>8568883.23</v>
      </c>
      <c r="C7" s="14" t="s">
        <v>112</v>
      </c>
      <c r="D7" s="16">
        <v>8568883.23</v>
      </c>
    </row>
    <row r="8" ht="22.5" customHeight="1" spans="1:4">
      <c r="A8" s="14" t="s">
        <v>113</v>
      </c>
      <c r="B8" s="16">
        <v>8568883.23</v>
      </c>
      <c r="C8" s="14" t="str">
        <f>"（"&amp;"一"&amp;"）"&amp;"一般公共服务支出"</f>
        <v>（一）一般公共服务支出</v>
      </c>
      <c r="D8" s="16">
        <v>6253499.23</v>
      </c>
    </row>
    <row r="9" ht="22.5" customHeight="1" spans="1:4">
      <c r="A9" s="14" t="s">
        <v>114</v>
      </c>
      <c r="B9" s="16"/>
      <c r="C9" s="14" t="str">
        <f>"（"&amp;"二"&amp;"）"&amp;"社会保障和就业支出"</f>
        <v>（二）社会保障和就业支出</v>
      </c>
      <c r="D9" s="16">
        <v>1446873.6</v>
      </c>
    </row>
    <row r="10" ht="22.5" customHeight="1" spans="1:4">
      <c r="A10" s="14" t="s">
        <v>115</v>
      </c>
      <c r="B10" s="16"/>
      <c r="C10" s="14" t="str">
        <f>"（"&amp;"三"&amp;"）"&amp;"卫生健康支出"</f>
        <v>（三）卫生健康支出</v>
      </c>
      <c r="D10" s="16">
        <v>350122.4</v>
      </c>
    </row>
    <row r="11" ht="22.5" customHeight="1" spans="1:4">
      <c r="A11" s="14" t="s">
        <v>116</v>
      </c>
      <c r="B11" s="16"/>
      <c r="C11" s="14" t="str">
        <f>"（"&amp;"四"&amp;"）"&amp;"住房保障支出"</f>
        <v>（四）住房保障支出</v>
      </c>
      <c r="D11" s="16">
        <v>518388</v>
      </c>
    </row>
    <row r="12" ht="22.5" customHeight="1" spans="1:4">
      <c r="A12" s="14" t="s">
        <v>113</v>
      </c>
      <c r="B12" s="16"/>
      <c r="C12" s="14"/>
      <c r="D12" s="16"/>
    </row>
    <row r="13" ht="22.5" customHeight="1" spans="1:4">
      <c r="A13" s="14" t="s">
        <v>114</v>
      </c>
      <c r="B13" s="16"/>
      <c r="C13" s="14"/>
      <c r="D13" s="16"/>
    </row>
    <row r="14" ht="22.5" customHeight="1" spans="1:4">
      <c r="A14" s="14" t="s">
        <v>115</v>
      </c>
      <c r="B14" s="16"/>
      <c r="C14" s="14"/>
      <c r="D14" s="16"/>
    </row>
    <row r="15" ht="22.5" customHeight="1" spans="1:4">
      <c r="A15" s="65"/>
      <c r="B15" s="16"/>
      <c r="C15" s="14" t="s">
        <v>117</v>
      </c>
      <c r="D15" s="16"/>
    </row>
    <row r="16" ht="22.5" customHeight="1" spans="1:4">
      <c r="A16" s="66" t="s">
        <v>118</v>
      </c>
      <c r="B16" s="67">
        <v>8568883.23</v>
      </c>
      <c r="C16" s="68" t="s">
        <v>119</v>
      </c>
      <c r="D16" s="67">
        <v>8568883.23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selection activeCell="F25" sqref="F25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120</v>
      </c>
    </row>
    <row r="2" ht="37.5" customHeight="1" spans="1:7">
      <c r="A2" s="3" t="s">
        <v>121</v>
      </c>
      <c r="B2" s="3"/>
      <c r="C2" s="3"/>
      <c r="D2" s="3"/>
      <c r="E2" s="3"/>
      <c r="F2" s="3"/>
      <c r="G2" s="3"/>
    </row>
    <row r="3" ht="18.75" customHeight="1" spans="1:7">
      <c r="A3" s="42" t="str">
        <f>"单位名称："&amp;"峨山彝族自治县人民政府办公室"</f>
        <v>单位名称：峨山彝族自治县人民政府办公室</v>
      </c>
      <c r="B3" s="42"/>
      <c r="C3" s="42"/>
      <c r="D3" s="43"/>
      <c r="E3" s="43"/>
      <c r="F3" s="43"/>
      <c r="G3" s="44" t="s">
        <v>29</v>
      </c>
    </row>
    <row r="4" ht="18.75" customHeight="1" spans="1:7">
      <c r="A4" s="12" t="s">
        <v>122</v>
      </c>
      <c r="B4" s="12" t="s">
        <v>60</v>
      </c>
      <c r="C4" s="45" t="s">
        <v>32</v>
      </c>
      <c r="D4" s="45" t="s">
        <v>63</v>
      </c>
      <c r="E4" s="45"/>
      <c r="F4" s="45"/>
      <c r="G4" s="12" t="s">
        <v>64</v>
      </c>
    </row>
    <row r="5" ht="18.75" customHeight="1" spans="1:7">
      <c r="A5" s="12" t="s">
        <v>59</v>
      </c>
      <c r="B5" s="12" t="s">
        <v>60</v>
      </c>
      <c r="C5" s="45"/>
      <c r="D5" s="45" t="s">
        <v>34</v>
      </c>
      <c r="E5" s="45" t="s">
        <v>123</v>
      </c>
      <c r="F5" s="45" t="s">
        <v>124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6253499.23</v>
      </c>
      <c r="D7" s="16">
        <v>6253499.23</v>
      </c>
      <c r="E7" s="16">
        <v>4661595.13</v>
      </c>
      <c r="F7" s="16">
        <v>1591904.1</v>
      </c>
      <c r="G7" s="16"/>
    </row>
    <row r="8" ht="20.25" customHeight="1" spans="1:7">
      <c r="A8" s="62" t="s">
        <v>73</v>
      </c>
      <c r="B8" s="62" t="s">
        <v>74</v>
      </c>
      <c r="C8" s="16">
        <v>6253499.23</v>
      </c>
      <c r="D8" s="16">
        <v>6253499.23</v>
      </c>
      <c r="E8" s="16">
        <v>4661595.13</v>
      </c>
      <c r="F8" s="16">
        <v>1591904.1</v>
      </c>
      <c r="G8" s="16"/>
    </row>
    <row r="9" ht="20.25" customHeight="1" spans="1:7">
      <c r="A9" s="63" t="s">
        <v>75</v>
      </c>
      <c r="B9" s="63" t="s">
        <v>76</v>
      </c>
      <c r="C9" s="16">
        <v>6253499.23</v>
      </c>
      <c r="D9" s="16">
        <v>6253499.23</v>
      </c>
      <c r="E9" s="16">
        <v>4661595.13</v>
      </c>
      <c r="F9" s="16">
        <v>1591904.1</v>
      </c>
      <c r="G9" s="16"/>
    </row>
    <row r="10" ht="20.25" customHeight="1" spans="1:7">
      <c r="A10" s="15" t="s">
        <v>77</v>
      </c>
      <c r="B10" s="15" t="s">
        <v>78</v>
      </c>
      <c r="C10" s="16">
        <v>1446873.6</v>
      </c>
      <c r="D10" s="16">
        <v>1426533.6</v>
      </c>
      <c r="E10" s="16">
        <v>1409733.6</v>
      </c>
      <c r="F10" s="16">
        <v>16800</v>
      </c>
      <c r="G10" s="16">
        <v>20340</v>
      </c>
    </row>
    <row r="11" ht="20.25" customHeight="1" spans="1:7">
      <c r="A11" s="62" t="s">
        <v>79</v>
      </c>
      <c r="B11" s="62" t="s">
        <v>80</v>
      </c>
      <c r="C11" s="16">
        <v>1426533.6</v>
      </c>
      <c r="D11" s="16">
        <v>1426533.6</v>
      </c>
      <c r="E11" s="16">
        <v>1409733.6</v>
      </c>
      <c r="F11" s="16">
        <v>16800</v>
      </c>
      <c r="G11" s="16"/>
    </row>
    <row r="12" ht="20.25" customHeight="1" spans="1:7">
      <c r="A12" s="63" t="s">
        <v>81</v>
      </c>
      <c r="B12" s="63" t="s">
        <v>82</v>
      </c>
      <c r="C12" s="16">
        <v>660600</v>
      </c>
      <c r="D12" s="16">
        <v>660600</v>
      </c>
      <c r="E12" s="16">
        <v>643800</v>
      </c>
      <c r="F12" s="16">
        <v>16800</v>
      </c>
      <c r="G12" s="16"/>
    </row>
    <row r="13" ht="20.25" customHeight="1" spans="1:7">
      <c r="A13" s="63">
        <v>2080505</v>
      </c>
      <c r="B13" s="63" t="s">
        <v>84</v>
      </c>
      <c r="C13" s="16">
        <v>605933.6</v>
      </c>
      <c r="D13" s="16">
        <v>605933.6</v>
      </c>
      <c r="E13" s="16">
        <v>605933.6</v>
      </c>
      <c r="F13" s="16"/>
      <c r="G13" s="16"/>
    </row>
    <row r="14" ht="20.25" customHeight="1" spans="1:7">
      <c r="A14" s="63">
        <v>2080506</v>
      </c>
      <c r="B14" s="63" t="s">
        <v>86</v>
      </c>
      <c r="C14" s="16">
        <v>160000</v>
      </c>
      <c r="D14" s="16">
        <v>160000</v>
      </c>
      <c r="E14" s="16">
        <v>160000</v>
      </c>
      <c r="F14" s="16"/>
      <c r="G14" s="16"/>
    </row>
    <row r="15" ht="20.25" customHeight="1" spans="1:7">
      <c r="A15" s="62" t="s">
        <v>87</v>
      </c>
      <c r="B15" s="62" t="s">
        <v>88</v>
      </c>
      <c r="C15" s="16">
        <v>20340</v>
      </c>
      <c r="D15" s="16"/>
      <c r="E15" s="16"/>
      <c r="F15" s="16"/>
      <c r="G15" s="16">
        <v>20340</v>
      </c>
    </row>
    <row r="16" ht="20.25" customHeight="1" spans="1:7">
      <c r="A16" s="63" t="s">
        <v>89</v>
      </c>
      <c r="B16" s="63" t="s">
        <v>90</v>
      </c>
      <c r="C16" s="16">
        <v>20340</v>
      </c>
      <c r="D16" s="16"/>
      <c r="E16" s="16"/>
      <c r="F16" s="16"/>
      <c r="G16" s="16">
        <v>20340</v>
      </c>
    </row>
    <row r="17" ht="20.25" customHeight="1" spans="1:7">
      <c r="A17" s="15" t="s">
        <v>91</v>
      </c>
      <c r="B17" s="15" t="s">
        <v>92</v>
      </c>
      <c r="C17" s="16">
        <v>350122.4</v>
      </c>
      <c r="D17" s="16">
        <v>350122.4</v>
      </c>
      <c r="E17" s="16">
        <v>350122.4</v>
      </c>
      <c r="F17" s="16"/>
      <c r="G17" s="16"/>
    </row>
    <row r="18" ht="20.25" customHeight="1" spans="1:7">
      <c r="A18" s="62" t="s">
        <v>93</v>
      </c>
      <c r="B18" s="62" t="s">
        <v>94</v>
      </c>
      <c r="C18" s="16">
        <v>350122.4</v>
      </c>
      <c r="D18" s="16">
        <v>350122.4</v>
      </c>
      <c r="E18" s="16">
        <v>350122.4</v>
      </c>
      <c r="F18" s="16"/>
      <c r="G18" s="16"/>
    </row>
    <row r="19" ht="20.25" customHeight="1" spans="1:7">
      <c r="A19" s="63" t="s">
        <v>95</v>
      </c>
      <c r="B19" s="63" t="s">
        <v>96</v>
      </c>
      <c r="C19" s="16">
        <v>265288.34</v>
      </c>
      <c r="D19" s="16">
        <v>265288.34</v>
      </c>
      <c r="E19" s="16">
        <v>265288.34</v>
      </c>
      <c r="F19" s="16"/>
      <c r="G19" s="16"/>
    </row>
    <row r="20" ht="20.25" customHeight="1" spans="1:7">
      <c r="A20" s="63" t="s">
        <v>97</v>
      </c>
      <c r="B20" s="63" t="s">
        <v>98</v>
      </c>
      <c r="C20" s="16">
        <v>49039.72</v>
      </c>
      <c r="D20" s="16">
        <v>49039.72</v>
      </c>
      <c r="E20" s="16">
        <v>49039.72</v>
      </c>
      <c r="F20" s="16"/>
      <c r="G20" s="16"/>
    </row>
    <row r="21" ht="20.25" customHeight="1" spans="1:7">
      <c r="A21" s="63" t="s">
        <v>99</v>
      </c>
      <c r="B21" s="63" t="s">
        <v>100</v>
      </c>
      <c r="C21" s="16">
        <v>35794.34</v>
      </c>
      <c r="D21" s="16">
        <v>35794.34</v>
      </c>
      <c r="E21" s="16">
        <v>35794.34</v>
      </c>
      <c r="F21" s="16"/>
      <c r="G21" s="16"/>
    </row>
    <row r="22" ht="20.25" customHeight="1" spans="1:7">
      <c r="A22" s="15" t="s">
        <v>101</v>
      </c>
      <c r="B22" s="15" t="s">
        <v>102</v>
      </c>
      <c r="C22" s="16">
        <v>518388</v>
      </c>
      <c r="D22" s="16">
        <v>518388</v>
      </c>
      <c r="E22" s="16">
        <v>518388</v>
      </c>
      <c r="F22" s="16"/>
      <c r="G22" s="16"/>
    </row>
    <row r="23" ht="20.25" customHeight="1" spans="1:7">
      <c r="A23" s="62" t="s">
        <v>103</v>
      </c>
      <c r="B23" s="62" t="s">
        <v>104</v>
      </c>
      <c r="C23" s="16">
        <v>518388</v>
      </c>
      <c r="D23" s="16">
        <v>518388</v>
      </c>
      <c r="E23" s="16">
        <v>518388</v>
      </c>
      <c r="F23" s="16"/>
      <c r="G23" s="16"/>
    </row>
    <row r="24" ht="20.25" customHeight="1" spans="1:7">
      <c r="A24" s="63" t="s">
        <v>105</v>
      </c>
      <c r="B24" s="63" t="s">
        <v>106</v>
      </c>
      <c r="C24" s="16">
        <v>518388</v>
      </c>
      <c r="D24" s="16">
        <v>518388</v>
      </c>
      <c r="E24" s="16">
        <v>518388</v>
      </c>
      <c r="F24" s="16"/>
      <c r="G24" s="16"/>
    </row>
    <row r="25" ht="20.25" customHeight="1" spans="1:7">
      <c r="A25" s="46" t="s">
        <v>107</v>
      </c>
      <c r="B25" s="46"/>
      <c r="C25" s="47">
        <v>8568883.23</v>
      </c>
      <c r="D25" s="47">
        <v>8548543.23</v>
      </c>
      <c r="E25" s="47">
        <v>6939839.13</v>
      </c>
      <c r="F25" s="47">
        <v>1608704.1</v>
      </c>
      <c r="G25" s="47">
        <v>20340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5"/>
      <c r="B1" s="55"/>
      <c r="C1" s="56"/>
      <c r="D1" s="1"/>
      <c r="E1" s="1"/>
      <c r="F1" s="57" t="s">
        <v>125</v>
      </c>
    </row>
    <row r="2" ht="41.25" customHeight="1" spans="1:6">
      <c r="A2" s="58" t="s">
        <v>126</v>
      </c>
      <c r="B2" s="58"/>
      <c r="C2" s="58"/>
      <c r="D2" s="58"/>
      <c r="E2" s="58"/>
      <c r="F2" s="58"/>
    </row>
    <row r="3" ht="18.75" customHeight="1" spans="1:6">
      <c r="A3" s="4" t="str">
        <f>"单位名称："&amp;"峨山彝族自治县人民政府办公室"</f>
        <v>单位名称：峨山彝族自治县人民政府办公室</v>
      </c>
      <c r="B3" s="4"/>
      <c r="C3" s="4"/>
      <c r="D3" s="59"/>
      <c r="E3" s="1"/>
      <c r="F3" s="57" t="s">
        <v>29</v>
      </c>
    </row>
    <row r="4" ht="18.75" customHeight="1" spans="1:6">
      <c r="A4" s="12" t="s">
        <v>127</v>
      </c>
      <c r="B4" s="45" t="s">
        <v>128</v>
      </c>
      <c r="C4" s="45" t="s">
        <v>129</v>
      </c>
      <c r="D4" s="45"/>
      <c r="E4" s="45"/>
      <c r="F4" s="45" t="s">
        <v>130</v>
      </c>
    </row>
    <row r="5" ht="18.75" customHeight="1" spans="1:6">
      <c r="A5" s="12"/>
      <c r="B5" s="45"/>
      <c r="C5" s="45" t="s">
        <v>34</v>
      </c>
      <c r="D5" s="45" t="s">
        <v>131</v>
      </c>
      <c r="E5" s="45" t="s">
        <v>132</v>
      </c>
      <c r="F5" s="45"/>
    </row>
    <row r="6" ht="18.75" customHeight="1" spans="1:6">
      <c r="A6" s="60">
        <v>1</v>
      </c>
      <c r="B6" s="61">
        <v>2</v>
      </c>
      <c r="C6" s="60">
        <v>3</v>
      </c>
      <c r="D6" s="60">
        <v>4</v>
      </c>
      <c r="E6" s="60">
        <v>5</v>
      </c>
      <c r="F6" s="60">
        <v>6</v>
      </c>
    </row>
    <row r="7" ht="20.25" customHeight="1" spans="1:6">
      <c r="A7" s="16">
        <v>214000</v>
      </c>
      <c r="B7" s="16"/>
      <c r="C7" s="16">
        <v>170000</v>
      </c>
      <c r="D7" s="16"/>
      <c r="E7" s="16">
        <v>170000</v>
      </c>
      <c r="F7" s="16">
        <v>44000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5"/>
  <sheetViews>
    <sheetView showZeros="0" tabSelected="1" topLeftCell="C1" workbookViewId="0">
      <selection activeCell="L58" sqref="L58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133</v>
      </c>
    </row>
    <row r="2" ht="45" customHeight="1" spans="1:23">
      <c r="A2" s="3" t="s">
        <v>134</v>
      </c>
      <c r="B2" s="3"/>
      <c r="C2" s="3"/>
      <c r="D2" s="3"/>
      <c r="E2" s="3"/>
      <c r="F2" s="3"/>
      <c r="G2" s="3"/>
      <c r="H2" s="3"/>
      <c r="I2" s="3"/>
      <c r="J2" s="3"/>
      <c r="K2" s="3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"单位名称："&amp;"峨山彝族自治县人民政府办公室"</f>
        <v>单位名称：峨山彝族自治县人民政府办公室</v>
      </c>
      <c r="B3" s="4"/>
      <c r="C3" s="4"/>
      <c r="D3" s="4"/>
      <c r="E3" s="4"/>
      <c r="F3" s="4"/>
      <c r="G3" s="4"/>
      <c r="H3" s="52"/>
      <c r="I3" s="52"/>
      <c r="J3" s="52"/>
      <c r="K3" s="5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3" t="s">
        <v>135</v>
      </c>
      <c r="B4" s="53" t="s">
        <v>136</v>
      </c>
      <c r="C4" s="53" t="s">
        <v>137</v>
      </c>
      <c r="D4" s="53" t="s">
        <v>138</v>
      </c>
      <c r="E4" s="53" t="s">
        <v>139</v>
      </c>
      <c r="F4" s="53" t="s">
        <v>140</v>
      </c>
      <c r="G4" s="53" t="s">
        <v>141</v>
      </c>
      <c r="H4" s="54" t="s">
        <v>32</v>
      </c>
      <c r="I4" s="54" t="s">
        <v>142</v>
      </c>
      <c r="J4" s="53"/>
      <c r="K4" s="53"/>
      <c r="L4" s="53"/>
      <c r="M4" s="53"/>
      <c r="N4" s="53" t="s">
        <v>143</v>
      </c>
      <c r="O4" s="53"/>
      <c r="P4" s="53"/>
      <c r="Q4" s="53" t="s">
        <v>38</v>
      </c>
      <c r="R4" s="53" t="s">
        <v>62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144</v>
      </c>
      <c r="I5" s="54" t="s">
        <v>145</v>
      </c>
      <c r="J5" s="53" t="s">
        <v>36</v>
      </c>
      <c r="K5" s="53" t="s">
        <v>37</v>
      </c>
      <c r="L5" s="53"/>
      <c r="M5" s="53"/>
      <c r="N5" s="53" t="s">
        <v>143</v>
      </c>
      <c r="O5" s="53" t="s">
        <v>36</v>
      </c>
      <c r="P5" s="53" t="s">
        <v>37</v>
      </c>
      <c r="Q5" s="53" t="s">
        <v>38</v>
      </c>
      <c r="R5" s="53" t="s">
        <v>62</v>
      </c>
      <c r="S5" s="53" t="s">
        <v>41</v>
      </c>
      <c r="T5" s="53" t="s">
        <v>42</v>
      </c>
      <c r="U5" s="53" t="s">
        <v>43</v>
      </c>
      <c r="V5" s="53" t="s">
        <v>44</v>
      </c>
      <c r="W5" s="53" t="s">
        <v>45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146</v>
      </c>
      <c r="J6" s="53" t="s">
        <v>147</v>
      </c>
      <c r="K6" s="53" t="s">
        <v>148</v>
      </c>
      <c r="L6" s="53" t="s">
        <v>149</v>
      </c>
      <c r="M6" s="53" t="s">
        <v>150</v>
      </c>
      <c r="N6" s="53" t="s">
        <v>35</v>
      </c>
      <c r="O6" s="53" t="s">
        <v>36</v>
      </c>
      <c r="P6" s="53" t="s">
        <v>37</v>
      </c>
      <c r="Q6" s="53"/>
      <c r="R6" s="53" t="s">
        <v>34</v>
      </c>
      <c r="S6" s="53" t="s">
        <v>41</v>
      </c>
      <c r="T6" s="53" t="s">
        <v>42</v>
      </c>
      <c r="U6" s="53" t="s">
        <v>43</v>
      </c>
      <c r="V6" s="53" t="s">
        <v>44</v>
      </c>
      <c r="W6" s="53" t="s">
        <v>45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34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46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56</v>
      </c>
      <c r="B9" s="8" t="s">
        <v>151</v>
      </c>
      <c r="C9" s="9" t="s">
        <v>152</v>
      </c>
      <c r="D9" s="8" t="s">
        <v>75</v>
      </c>
      <c r="E9" s="8" t="s">
        <v>76</v>
      </c>
      <c r="F9" s="8" t="s">
        <v>153</v>
      </c>
      <c r="G9" s="8" t="s">
        <v>154</v>
      </c>
      <c r="H9" s="16">
        <v>1375740</v>
      </c>
      <c r="I9" s="16">
        <v>1375740</v>
      </c>
      <c r="J9" s="16"/>
      <c r="K9" s="16"/>
      <c r="L9" s="16">
        <v>1375740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8" t="s">
        <v>56</v>
      </c>
      <c r="B10" s="8" t="s">
        <v>151</v>
      </c>
      <c r="C10" s="9" t="s">
        <v>152</v>
      </c>
      <c r="D10" s="8" t="s">
        <v>75</v>
      </c>
      <c r="E10" s="8" t="s">
        <v>76</v>
      </c>
      <c r="F10" s="8" t="s">
        <v>155</v>
      </c>
      <c r="G10" s="8" t="s">
        <v>156</v>
      </c>
      <c r="H10" s="16">
        <v>528840</v>
      </c>
      <c r="I10" s="16">
        <v>528840</v>
      </c>
      <c r="J10" s="16"/>
      <c r="K10" s="16"/>
      <c r="L10" s="16">
        <v>528840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8" t="s">
        <v>56</v>
      </c>
      <c r="B11" s="8" t="s">
        <v>151</v>
      </c>
      <c r="C11" s="9" t="s">
        <v>152</v>
      </c>
      <c r="D11" s="8" t="s">
        <v>75</v>
      </c>
      <c r="E11" s="8" t="s">
        <v>76</v>
      </c>
      <c r="F11" s="8" t="s">
        <v>155</v>
      </c>
      <c r="G11" s="8" t="s">
        <v>156</v>
      </c>
      <c r="H11" s="16">
        <v>1197780</v>
      </c>
      <c r="I11" s="16">
        <v>1197780</v>
      </c>
      <c r="J11" s="16"/>
      <c r="K11" s="16"/>
      <c r="L11" s="16">
        <v>1197780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8" t="s">
        <v>56</v>
      </c>
      <c r="B12" s="8" t="s">
        <v>151</v>
      </c>
      <c r="C12" s="9" t="s">
        <v>152</v>
      </c>
      <c r="D12" s="8" t="s">
        <v>75</v>
      </c>
      <c r="E12" s="8" t="s">
        <v>76</v>
      </c>
      <c r="F12" s="8" t="s">
        <v>157</v>
      </c>
      <c r="G12" s="8" t="s">
        <v>158</v>
      </c>
      <c r="H12" s="16">
        <v>114645</v>
      </c>
      <c r="I12" s="16">
        <v>114645</v>
      </c>
      <c r="J12" s="16"/>
      <c r="K12" s="16"/>
      <c r="L12" s="16">
        <v>114645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8" t="s">
        <v>56</v>
      </c>
      <c r="B13" s="8" t="s">
        <v>159</v>
      </c>
      <c r="C13" s="9" t="s">
        <v>160</v>
      </c>
      <c r="D13" s="8" t="s">
        <v>75</v>
      </c>
      <c r="E13" s="8" t="s">
        <v>76</v>
      </c>
      <c r="F13" s="8" t="s">
        <v>161</v>
      </c>
      <c r="G13" s="8" t="s">
        <v>162</v>
      </c>
      <c r="H13" s="16">
        <v>4135.88</v>
      </c>
      <c r="I13" s="16">
        <v>4135.88</v>
      </c>
      <c r="J13" s="16"/>
      <c r="K13" s="16"/>
      <c r="L13" s="16">
        <v>4135.88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8" t="s">
        <v>56</v>
      </c>
      <c r="B14" s="8" t="s">
        <v>159</v>
      </c>
      <c r="C14" s="9" t="s">
        <v>160</v>
      </c>
      <c r="D14" s="8" t="s">
        <v>75</v>
      </c>
      <c r="E14" s="8" t="s">
        <v>76</v>
      </c>
      <c r="F14" s="8" t="s">
        <v>161</v>
      </c>
      <c r="G14" s="8" t="s">
        <v>162</v>
      </c>
      <c r="H14" s="16">
        <v>2476.25</v>
      </c>
      <c r="I14" s="16">
        <v>2476.25</v>
      </c>
      <c r="J14" s="16"/>
      <c r="K14" s="16"/>
      <c r="L14" s="16">
        <v>2476.25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8" t="s">
        <v>56</v>
      </c>
      <c r="B15" s="8" t="s">
        <v>159</v>
      </c>
      <c r="C15" s="9" t="s">
        <v>160</v>
      </c>
      <c r="D15" s="8" t="s">
        <v>83</v>
      </c>
      <c r="E15" s="8" t="s">
        <v>84</v>
      </c>
      <c r="F15" s="8" t="s">
        <v>163</v>
      </c>
      <c r="G15" s="8" t="s">
        <v>164</v>
      </c>
      <c r="H15" s="16">
        <v>511399.2</v>
      </c>
      <c r="I15" s="16">
        <v>511399.2</v>
      </c>
      <c r="J15" s="16"/>
      <c r="K15" s="16"/>
      <c r="L15" s="16">
        <v>511399.2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8" t="s">
        <v>56</v>
      </c>
      <c r="B16" s="8" t="s">
        <v>159</v>
      </c>
      <c r="C16" s="9" t="s">
        <v>160</v>
      </c>
      <c r="D16" s="8" t="s">
        <v>83</v>
      </c>
      <c r="E16" s="8" t="s">
        <v>84</v>
      </c>
      <c r="F16" s="8" t="s">
        <v>163</v>
      </c>
      <c r="G16" s="8" t="s">
        <v>164</v>
      </c>
      <c r="H16" s="16">
        <v>94534.4</v>
      </c>
      <c r="I16" s="16">
        <v>94534.4</v>
      </c>
      <c r="J16" s="16"/>
      <c r="K16" s="16"/>
      <c r="L16" s="16">
        <v>94534.4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8" t="s">
        <v>56</v>
      </c>
      <c r="B17" s="8" t="s">
        <v>159</v>
      </c>
      <c r="C17" s="9" t="s">
        <v>160</v>
      </c>
      <c r="D17" s="8" t="s">
        <v>95</v>
      </c>
      <c r="E17" s="8" t="s">
        <v>96</v>
      </c>
      <c r="F17" s="8" t="s">
        <v>165</v>
      </c>
      <c r="G17" s="8" t="s">
        <v>166</v>
      </c>
      <c r="H17" s="16">
        <v>265288.34</v>
      </c>
      <c r="I17" s="16">
        <v>265288.34</v>
      </c>
      <c r="J17" s="16"/>
      <c r="K17" s="16"/>
      <c r="L17" s="16">
        <v>265288.34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8" t="s">
        <v>56</v>
      </c>
      <c r="B18" s="8" t="s">
        <v>159</v>
      </c>
      <c r="C18" s="9" t="s">
        <v>160</v>
      </c>
      <c r="D18" s="8" t="s">
        <v>97</v>
      </c>
      <c r="E18" s="8" t="s">
        <v>98</v>
      </c>
      <c r="F18" s="8" t="s">
        <v>165</v>
      </c>
      <c r="G18" s="8" t="s">
        <v>166</v>
      </c>
      <c r="H18" s="16">
        <v>49039.72</v>
      </c>
      <c r="I18" s="16">
        <v>49039.72</v>
      </c>
      <c r="J18" s="16"/>
      <c r="K18" s="16"/>
      <c r="L18" s="16">
        <v>49039.72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8" t="s">
        <v>56</v>
      </c>
      <c r="B19" s="8" t="s">
        <v>159</v>
      </c>
      <c r="C19" s="9" t="s">
        <v>160</v>
      </c>
      <c r="D19" s="8" t="s">
        <v>99</v>
      </c>
      <c r="E19" s="8" t="s">
        <v>100</v>
      </c>
      <c r="F19" s="8" t="s">
        <v>161</v>
      </c>
      <c r="G19" s="8" t="s">
        <v>162</v>
      </c>
      <c r="H19" s="16">
        <v>12784.98</v>
      </c>
      <c r="I19" s="16">
        <v>12784.98</v>
      </c>
      <c r="J19" s="16"/>
      <c r="K19" s="16"/>
      <c r="L19" s="16">
        <v>12784.98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8" t="s">
        <v>56</v>
      </c>
      <c r="B20" s="8" t="s">
        <v>159</v>
      </c>
      <c r="C20" s="9" t="s">
        <v>160</v>
      </c>
      <c r="D20" s="8" t="s">
        <v>99</v>
      </c>
      <c r="E20" s="8" t="s">
        <v>100</v>
      </c>
      <c r="F20" s="8" t="s">
        <v>161</v>
      </c>
      <c r="G20" s="8" t="s">
        <v>162</v>
      </c>
      <c r="H20" s="16">
        <v>18648</v>
      </c>
      <c r="I20" s="16">
        <v>18648</v>
      </c>
      <c r="J20" s="16"/>
      <c r="K20" s="16"/>
      <c r="L20" s="16">
        <v>18648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8" t="s">
        <v>56</v>
      </c>
      <c r="B21" s="8" t="s">
        <v>159</v>
      </c>
      <c r="C21" s="9" t="s">
        <v>160</v>
      </c>
      <c r="D21" s="8" t="s">
        <v>99</v>
      </c>
      <c r="E21" s="8" t="s">
        <v>100</v>
      </c>
      <c r="F21" s="8" t="s">
        <v>161</v>
      </c>
      <c r="G21" s="8" t="s">
        <v>162</v>
      </c>
      <c r="H21" s="16">
        <v>1998</v>
      </c>
      <c r="I21" s="16">
        <v>1998</v>
      </c>
      <c r="J21" s="16"/>
      <c r="K21" s="16"/>
      <c r="L21" s="16">
        <v>1998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8" t="s">
        <v>56</v>
      </c>
      <c r="B22" s="8" t="s">
        <v>159</v>
      </c>
      <c r="C22" s="9" t="s">
        <v>160</v>
      </c>
      <c r="D22" s="8" t="s">
        <v>99</v>
      </c>
      <c r="E22" s="8" t="s">
        <v>100</v>
      </c>
      <c r="F22" s="8" t="s">
        <v>161</v>
      </c>
      <c r="G22" s="8" t="s">
        <v>162</v>
      </c>
      <c r="H22" s="16">
        <v>2363.36</v>
      </c>
      <c r="I22" s="16">
        <v>2363.36</v>
      </c>
      <c r="J22" s="16"/>
      <c r="K22" s="16"/>
      <c r="L22" s="16">
        <v>2363.36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8" t="s">
        <v>56</v>
      </c>
      <c r="B23" s="8" t="s">
        <v>167</v>
      </c>
      <c r="C23" s="9" t="s">
        <v>106</v>
      </c>
      <c r="D23" s="8" t="s">
        <v>105</v>
      </c>
      <c r="E23" s="8" t="s">
        <v>106</v>
      </c>
      <c r="F23" s="8" t="s">
        <v>168</v>
      </c>
      <c r="G23" s="8" t="s">
        <v>106</v>
      </c>
      <c r="H23" s="16">
        <v>68316</v>
      </c>
      <c r="I23" s="16">
        <v>68316</v>
      </c>
      <c r="J23" s="16"/>
      <c r="K23" s="16"/>
      <c r="L23" s="16">
        <v>68316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8" t="s">
        <v>56</v>
      </c>
      <c r="B24" s="8" t="s">
        <v>167</v>
      </c>
      <c r="C24" s="9" t="s">
        <v>106</v>
      </c>
      <c r="D24" s="8" t="s">
        <v>105</v>
      </c>
      <c r="E24" s="8" t="s">
        <v>106</v>
      </c>
      <c r="F24" s="8" t="s">
        <v>168</v>
      </c>
      <c r="G24" s="8" t="s">
        <v>106</v>
      </c>
      <c r="H24" s="16">
        <v>450072</v>
      </c>
      <c r="I24" s="16">
        <v>450072</v>
      </c>
      <c r="J24" s="16"/>
      <c r="K24" s="16"/>
      <c r="L24" s="16">
        <v>450072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8" t="s">
        <v>56</v>
      </c>
      <c r="B25" s="8" t="s">
        <v>169</v>
      </c>
      <c r="C25" s="9" t="s">
        <v>170</v>
      </c>
      <c r="D25" s="8" t="s">
        <v>81</v>
      </c>
      <c r="E25" s="8" t="s">
        <v>82</v>
      </c>
      <c r="F25" s="8" t="s">
        <v>171</v>
      </c>
      <c r="G25" s="8" t="s">
        <v>172</v>
      </c>
      <c r="H25" s="16">
        <v>417600</v>
      </c>
      <c r="I25" s="16">
        <v>417600</v>
      </c>
      <c r="J25" s="16"/>
      <c r="K25" s="16"/>
      <c r="L25" s="16">
        <v>417600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8" t="s">
        <v>56</v>
      </c>
      <c r="B26" s="8" t="s">
        <v>173</v>
      </c>
      <c r="C26" s="9" t="s">
        <v>174</v>
      </c>
      <c r="D26" s="8" t="s">
        <v>75</v>
      </c>
      <c r="E26" s="8" t="s">
        <v>76</v>
      </c>
      <c r="F26" s="8" t="s">
        <v>175</v>
      </c>
      <c r="G26" s="8" t="s">
        <v>176</v>
      </c>
      <c r="H26" s="16">
        <v>170000</v>
      </c>
      <c r="I26" s="16">
        <v>170000</v>
      </c>
      <c r="J26" s="16"/>
      <c r="K26" s="16"/>
      <c r="L26" s="16">
        <v>170000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8" t="s">
        <v>56</v>
      </c>
      <c r="B27" s="8" t="s">
        <v>177</v>
      </c>
      <c r="C27" s="9" t="s">
        <v>178</v>
      </c>
      <c r="D27" s="8" t="s">
        <v>75</v>
      </c>
      <c r="E27" s="8" t="s">
        <v>76</v>
      </c>
      <c r="F27" s="8" t="s">
        <v>179</v>
      </c>
      <c r="G27" s="8" t="s">
        <v>180</v>
      </c>
      <c r="H27" s="16">
        <v>268200</v>
      </c>
      <c r="I27" s="16">
        <v>268200</v>
      </c>
      <c r="J27" s="16"/>
      <c r="K27" s="16"/>
      <c r="L27" s="16">
        <v>268200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8" t="s">
        <v>56</v>
      </c>
      <c r="B28" s="8" t="s">
        <v>181</v>
      </c>
      <c r="C28" s="9" t="s">
        <v>182</v>
      </c>
      <c r="D28" s="8" t="s">
        <v>75</v>
      </c>
      <c r="E28" s="8" t="s">
        <v>76</v>
      </c>
      <c r="F28" s="8" t="s">
        <v>183</v>
      </c>
      <c r="G28" s="8" t="s">
        <v>182</v>
      </c>
      <c r="H28" s="16">
        <v>26400</v>
      </c>
      <c r="I28" s="16">
        <v>26400</v>
      </c>
      <c r="J28" s="16"/>
      <c r="K28" s="16"/>
      <c r="L28" s="16">
        <v>26400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8" t="s">
        <v>56</v>
      </c>
      <c r="B29" s="8" t="s">
        <v>184</v>
      </c>
      <c r="C29" s="9" t="s">
        <v>185</v>
      </c>
      <c r="D29" s="8" t="s">
        <v>75</v>
      </c>
      <c r="E29" s="8" t="s">
        <v>76</v>
      </c>
      <c r="F29" s="8" t="s">
        <v>186</v>
      </c>
      <c r="G29" s="8" t="s">
        <v>187</v>
      </c>
      <c r="H29" s="16">
        <v>8500</v>
      </c>
      <c r="I29" s="16">
        <v>8500</v>
      </c>
      <c r="J29" s="16"/>
      <c r="K29" s="16"/>
      <c r="L29" s="16">
        <v>8500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8" t="s">
        <v>56</v>
      </c>
      <c r="B30" s="8" t="s">
        <v>184</v>
      </c>
      <c r="C30" s="9" t="s">
        <v>185</v>
      </c>
      <c r="D30" s="8" t="s">
        <v>75</v>
      </c>
      <c r="E30" s="8" t="s">
        <v>76</v>
      </c>
      <c r="F30" s="8" t="s">
        <v>188</v>
      </c>
      <c r="G30" s="8" t="s">
        <v>189</v>
      </c>
      <c r="H30" s="16">
        <v>45000</v>
      </c>
      <c r="I30" s="16">
        <v>45000</v>
      </c>
      <c r="J30" s="16"/>
      <c r="K30" s="16"/>
      <c r="L30" s="16">
        <v>45000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8" t="s">
        <v>56</v>
      </c>
      <c r="B31" s="8" t="s">
        <v>184</v>
      </c>
      <c r="C31" s="9" t="s">
        <v>185</v>
      </c>
      <c r="D31" s="8" t="s">
        <v>75</v>
      </c>
      <c r="E31" s="8" t="s">
        <v>76</v>
      </c>
      <c r="F31" s="8" t="s">
        <v>190</v>
      </c>
      <c r="G31" s="8" t="s">
        <v>191</v>
      </c>
      <c r="H31" s="16">
        <v>18000</v>
      </c>
      <c r="I31" s="16">
        <v>18000</v>
      </c>
      <c r="J31" s="16"/>
      <c r="K31" s="16"/>
      <c r="L31" s="16">
        <v>18000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8" t="s">
        <v>56</v>
      </c>
      <c r="B32" s="8" t="s">
        <v>184</v>
      </c>
      <c r="C32" s="9" t="s">
        <v>185</v>
      </c>
      <c r="D32" s="8" t="s">
        <v>75</v>
      </c>
      <c r="E32" s="8" t="s">
        <v>76</v>
      </c>
      <c r="F32" s="8" t="s">
        <v>179</v>
      </c>
      <c r="G32" s="8" t="s">
        <v>180</v>
      </c>
      <c r="H32" s="16">
        <v>26820</v>
      </c>
      <c r="I32" s="16">
        <v>26820</v>
      </c>
      <c r="J32" s="16"/>
      <c r="K32" s="16"/>
      <c r="L32" s="16">
        <v>26820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8" t="s">
        <v>56</v>
      </c>
      <c r="B33" s="8" t="s">
        <v>184</v>
      </c>
      <c r="C33" s="9" t="s">
        <v>185</v>
      </c>
      <c r="D33" s="8" t="s">
        <v>81</v>
      </c>
      <c r="E33" s="8" t="s">
        <v>82</v>
      </c>
      <c r="F33" s="8" t="s">
        <v>192</v>
      </c>
      <c r="G33" s="8" t="s">
        <v>193</v>
      </c>
      <c r="H33" s="16">
        <v>16800</v>
      </c>
      <c r="I33" s="16">
        <v>16800</v>
      </c>
      <c r="J33" s="16"/>
      <c r="K33" s="16"/>
      <c r="L33" s="16">
        <v>16800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8" t="s">
        <v>56</v>
      </c>
      <c r="B34" s="8" t="s">
        <v>194</v>
      </c>
      <c r="C34" s="9" t="s">
        <v>195</v>
      </c>
      <c r="D34" s="8" t="s">
        <v>75</v>
      </c>
      <c r="E34" s="8" t="s">
        <v>76</v>
      </c>
      <c r="F34" s="8" t="s">
        <v>192</v>
      </c>
      <c r="G34" s="8" t="s">
        <v>193</v>
      </c>
      <c r="H34" s="16">
        <v>66000</v>
      </c>
      <c r="I34" s="16">
        <v>66000</v>
      </c>
      <c r="J34" s="16"/>
      <c r="K34" s="16"/>
      <c r="L34" s="16">
        <v>66000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8" t="s">
        <v>56</v>
      </c>
      <c r="B35" s="8" t="s">
        <v>196</v>
      </c>
      <c r="C35" s="9" t="s">
        <v>197</v>
      </c>
      <c r="D35" s="8" t="s">
        <v>81</v>
      </c>
      <c r="E35" s="8" t="s">
        <v>82</v>
      </c>
      <c r="F35" s="8" t="s">
        <v>198</v>
      </c>
      <c r="G35" s="8" t="s">
        <v>199</v>
      </c>
      <c r="H35" s="16">
        <v>226200</v>
      </c>
      <c r="I35" s="16">
        <v>226200</v>
      </c>
      <c r="J35" s="16"/>
      <c r="K35" s="16"/>
      <c r="L35" s="16">
        <v>226200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8" t="s">
        <v>56</v>
      </c>
      <c r="B36" s="8" t="s">
        <v>200</v>
      </c>
      <c r="C36" s="9" t="s">
        <v>201</v>
      </c>
      <c r="D36" s="8" t="s">
        <v>75</v>
      </c>
      <c r="E36" s="8" t="s">
        <v>76</v>
      </c>
      <c r="F36" s="8" t="s">
        <v>157</v>
      </c>
      <c r="G36" s="8" t="s">
        <v>158</v>
      </c>
      <c r="H36" s="16">
        <v>148770</v>
      </c>
      <c r="I36" s="16">
        <v>148770</v>
      </c>
      <c r="J36" s="16"/>
      <c r="K36" s="16"/>
      <c r="L36" s="16">
        <v>148770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8" t="s">
        <v>56</v>
      </c>
      <c r="B37" s="8" t="s">
        <v>200</v>
      </c>
      <c r="C37" s="9" t="s">
        <v>201</v>
      </c>
      <c r="D37" s="8" t="s">
        <v>75</v>
      </c>
      <c r="E37" s="8" t="s">
        <v>76</v>
      </c>
      <c r="F37" s="8" t="s">
        <v>157</v>
      </c>
      <c r="G37" s="8" t="s">
        <v>158</v>
      </c>
      <c r="H37" s="16">
        <v>310500</v>
      </c>
      <c r="I37" s="16">
        <v>310500</v>
      </c>
      <c r="J37" s="16"/>
      <c r="K37" s="16"/>
      <c r="L37" s="16">
        <v>310500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8" t="s">
        <v>56</v>
      </c>
      <c r="B38" s="8" t="s">
        <v>202</v>
      </c>
      <c r="C38" s="9" t="s">
        <v>203</v>
      </c>
      <c r="D38" s="8" t="s">
        <v>75</v>
      </c>
      <c r="E38" s="8" t="s">
        <v>76</v>
      </c>
      <c r="F38" s="8" t="s">
        <v>204</v>
      </c>
      <c r="G38" s="8" t="s">
        <v>205</v>
      </c>
      <c r="H38" s="16">
        <v>21600</v>
      </c>
      <c r="I38" s="16">
        <v>21600</v>
      </c>
      <c r="J38" s="16"/>
      <c r="K38" s="16"/>
      <c r="L38" s="16">
        <v>21600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8" t="s">
        <v>56</v>
      </c>
      <c r="B39" s="8" t="s">
        <v>202</v>
      </c>
      <c r="C39" s="9" t="s">
        <v>203</v>
      </c>
      <c r="D39" s="8" t="s">
        <v>75</v>
      </c>
      <c r="E39" s="8" t="s">
        <v>76</v>
      </c>
      <c r="F39" s="8" t="s">
        <v>204</v>
      </c>
      <c r="G39" s="8" t="s">
        <v>205</v>
      </c>
      <c r="H39" s="16">
        <v>79200</v>
      </c>
      <c r="I39" s="16">
        <v>79200</v>
      </c>
      <c r="J39" s="16"/>
      <c r="K39" s="16"/>
      <c r="L39" s="16">
        <v>79200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8" t="s">
        <v>56</v>
      </c>
      <c r="B40" s="8" t="s">
        <v>206</v>
      </c>
      <c r="C40" s="9" t="s">
        <v>207</v>
      </c>
      <c r="D40" s="8" t="s">
        <v>75</v>
      </c>
      <c r="E40" s="8" t="s">
        <v>76</v>
      </c>
      <c r="F40" s="8" t="s">
        <v>208</v>
      </c>
      <c r="G40" s="8" t="s">
        <v>209</v>
      </c>
      <c r="H40" s="16">
        <v>336000</v>
      </c>
      <c r="I40" s="16">
        <v>336000</v>
      </c>
      <c r="J40" s="16"/>
      <c r="K40" s="16"/>
      <c r="L40" s="16">
        <v>336000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8" t="s">
        <v>56</v>
      </c>
      <c r="B41" s="8" t="s">
        <v>210</v>
      </c>
      <c r="C41" s="9" t="s">
        <v>211</v>
      </c>
      <c r="D41" s="8" t="s">
        <v>75</v>
      </c>
      <c r="E41" s="8" t="s">
        <v>76</v>
      </c>
      <c r="F41" s="8" t="s">
        <v>153</v>
      </c>
      <c r="G41" s="8" t="s">
        <v>154</v>
      </c>
      <c r="H41" s="16">
        <v>223008</v>
      </c>
      <c r="I41" s="16">
        <v>223008</v>
      </c>
      <c r="J41" s="16"/>
      <c r="K41" s="16"/>
      <c r="L41" s="16">
        <v>223008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8" t="s">
        <v>56</v>
      </c>
      <c r="B42" s="8" t="s">
        <v>210</v>
      </c>
      <c r="C42" s="9" t="s">
        <v>211</v>
      </c>
      <c r="D42" s="8" t="s">
        <v>75</v>
      </c>
      <c r="E42" s="8" t="s">
        <v>76</v>
      </c>
      <c r="F42" s="8" t="s">
        <v>155</v>
      </c>
      <c r="G42" s="8" t="s">
        <v>156</v>
      </c>
      <c r="H42" s="16">
        <v>27780</v>
      </c>
      <c r="I42" s="16">
        <v>27780</v>
      </c>
      <c r="J42" s="16"/>
      <c r="K42" s="16"/>
      <c r="L42" s="16">
        <v>27780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8" t="s">
        <v>56</v>
      </c>
      <c r="B43" s="8" t="s">
        <v>210</v>
      </c>
      <c r="C43" s="9" t="s">
        <v>211</v>
      </c>
      <c r="D43" s="8" t="s">
        <v>75</v>
      </c>
      <c r="E43" s="8" t="s">
        <v>76</v>
      </c>
      <c r="F43" s="8" t="s">
        <v>204</v>
      </c>
      <c r="G43" s="8" t="s">
        <v>205</v>
      </c>
      <c r="H43" s="16">
        <v>90420</v>
      </c>
      <c r="I43" s="16">
        <v>90420</v>
      </c>
      <c r="J43" s="16"/>
      <c r="K43" s="16"/>
      <c r="L43" s="16">
        <v>90420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8" t="s">
        <v>56</v>
      </c>
      <c r="B44" s="8" t="s">
        <v>210</v>
      </c>
      <c r="C44" s="9" t="s">
        <v>211</v>
      </c>
      <c r="D44" s="8" t="s">
        <v>75</v>
      </c>
      <c r="E44" s="8" t="s">
        <v>76</v>
      </c>
      <c r="F44" s="8" t="s">
        <v>204</v>
      </c>
      <c r="G44" s="8" t="s">
        <v>205</v>
      </c>
      <c r="H44" s="16">
        <v>187200</v>
      </c>
      <c r="I44" s="16">
        <v>187200</v>
      </c>
      <c r="J44" s="16"/>
      <c r="K44" s="16"/>
      <c r="L44" s="16">
        <v>187200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8" t="s">
        <v>56</v>
      </c>
      <c r="B45" s="8" t="s">
        <v>212</v>
      </c>
      <c r="C45" s="9" t="s">
        <v>213</v>
      </c>
      <c r="D45" s="8" t="s">
        <v>75</v>
      </c>
      <c r="E45" s="8" t="s">
        <v>76</v>
      </c>
      <c r="F45" s="8" t="s">
        <v>214</v>
      </c>
      <c r="G45" s="8" t="s">
        <v>215</v>
      </c>
      <c r="H45" s="16">
        <v>360000</v>
      </c>
      <c r="I45" s="16">
        <v>360000</v>
      </c>
      <c r="J45" s="16"/>
      <c r="K45" s="16"/>
      <c r="L45" s="16">
        <v>360000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8" t="s">
        <v>56</v>
      </c>
      <c r="B46" s="8" t="s">
        <v>212</v>
      </c>
      <c r="C46" s="9" t="s">
        <v>213</v>
      </c>
      <c r="D46" s="8" t="s">
        <v>75</v>
      </c>
      <c r="E46" s="8" t="s">
        <v>76</v>
      </c>
      <c r="F46" s="8" t="s">
        <v>190</v>
      </c>
      <c r="G46" s="8" t="s">
        <v>191</v>
      </c>
      <c r="H46" s="16">
        <v>250000</v>
      </c>
      <c r="I46" s="16">
        <v>250000</v>
      </c>
      <c r="J46" s="16"/>
      <c r="K46" s="16"/>
      <c r="L46" s="16">
        <v>250000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8" t="s">
        <v>56</v>
      </c>
      <c r="B47" s="8" t="s">
        <v>212</v>
      </c>
      <c r="C47" s="9" t="s">
        <v>213</v>
      </c>
      <c r="D47" s="8" t="s">
        <v>75</v>
      </c>
      <c r="E47" s="8" t="s">
        <v>76</v>
      </c>
      <c r="F47" s="8" t="s">
        <v>216</v>
      </c>
      <c r="G47" s="8" t="s">
        <v>217</v>
      </c>
      <c r="H47" s="16">
        <v>50000</v>
      </c>
      <c r="I47" s="16">
        <v>50000</v>
      </c>
      <c r="J47" s="16"/>
      <c r="K47" s="16"/>
      <c r="L47" s="16">
        <v>50000</v>
      </c>
      <c r="M47" s="16"/>
      <c r="N47" s="16"/>
      <c r="O47" s="16"/>
      <c r="P47" s="22"/>
      <c r="Q47" s="16"/>
      <c r="R47" s="16"/>
      <c r="S47" s="16"/>
      <c r="T47" s="16"/>
      <c r="U47" s="16"/>
      <c r="V47" s="16"/>
      <c r="W47" s="16"/>
    </row>
    <row r="48" ht="18.75" customHeight="1" spans="1:23">
      <c r="A48" s="8" t="s">
        <v>56</v>
      </c>
      <c r="B48" s="8" t="s">
        <v>212</v>
      </c>
      <c r="C48" s="9" t="s">
        <v>213</v>
      </c>
      <c r="D48" s="8" t="s">
        <v>75</v>
      </c>
      <c r="E48" s="8" t="s">
        <v>76</v>
      </c>
      <c r="F48" s="8" t="s">
        <v>218</v>
      </c>
      <c r="G48" s="8" t="s">
        <v>219</v>
      </c>
      <c r="H48" s="16">
        <v>190000</v>
      </c>
      <c r="I48" s="16">
        <v>190000</v>
      </c>
      <c r="J48" s="16"/>
      <c r="K48" s="16"/>
      <c r="L48" s="16">
        <v>190000</v>
      </c>
      <c r="M48" s="16"/>
      <c r="N48" s="16"/>
      <c r="O48" s="16"/>
      <c r="P48" s="22"/>
      <c r="Q48" s="16"/>
      <c r="R48" s="16"/>
      <c r="S48" s="16"/>
      <c r="T48" s="16"/>
      <c r="U48" s="16"/>
      <c r="V48" s="16"/>
      <c r="W48" s="16"/>
    </row>
    <row r="49" ht="18.75" customHeight="1" spans="1:23">
      <c r="A49" s="8" t="s">
        <v>56</v>
      </c>
      <c r="B49" s="8" t="s">
        <v>220</v>
      </c>
      <c r="C49" s="9" t="s">
        <v>221</v>
      </c>
      <c r="D49" s="8" t="s">
        <v>75</v>
      </c>
      <c r="E49" s="8" t="s">
        <v>76</v>
      </c>
      <c r="F49" s="8" t="s">
        <v>157</v>
      </c>
      <c r="G49" s="8" t="s">
        <v>158</v>
      </c>
      <c r="H49" s="16">
        <v>1500</v>
      </c>
      <c r="I49" s="16">
        <v>1500</v>
      </c>
      <c r="J49" s="16"/>
      <c r="K49" s="16"/>
      <c r="L49" s="16">
        <v>1500</v>
      </c>
      <c r="M49" s="16"/>
      <c r="N49" s="16"/>
      <c r="O49" s="16"/>
      <c r="P49" s="22"/>
      <c r="Q49" s="16"/>
      <c r="R49" s="16"/>
      <c r="S49" s="16"/>
      <c r="T49" s="16"/>
      <c r="U49" s="16"/>
      <c r="V49" s="16"/>
      <c r="W49" s="16"/>
    </row>
    <row r="50" ht="18.75" customHeight="1" spans="1:23">
      <c r="A50" s="8" t="s">
        <v>56</v>
      </c>
      <c r="B50" s="8" t="s">
        <v>220</v>
      </c>
      <c r="C50" s="9" t="s">
        <v>221</v>
      </c>
      <c r="D50" s="8" t="s">
        <v>75</v>
      </c>
      <c r="E50" s="8" t="s">
        <v>76</v>
      </c>
      <c r="F50" s="8" t="s">
        <v>157</v>
      </c>
      <c r="G50" s="8" t="s">
        <v>158</v>
      </c>
      <c r="H50" s="16">
        <v>12000</v>
      </c>
      <c r="I50" s="16">
        <v>12000</v>
      </c>
      <c r="J50" s="16"/>
      <c r="K50" s="16"/>
      <c r="L50" s="16">
        <v>12000</v>
      </c>
      <c r="M50" s="16"/>
      <c r="N50" s="16"/>
      <c r="O50" s="16"/>
      <c r="P50" s="22"/>
      <c r="Q50" s="16"/>
      <c r="R50" s="16"/>
      <c r="S50" s="16"/>
      <c r="T50" s="16"/>
      <c r="U50" s="16"/>
      <c r="V50" s="16"/>
      <c r="W50" s="16"/>
    </row>
    <row r="51" ht="18.75" customHeight="1" spans="1:23">
      <c r="A51" s="8" t="s">
        <v>56</v>
      </c>
      <c r="B51" s="8" t="s">
        <v>222</v>
      </c>
      <c r="C51" s="9" t="s">
        <v>223</v>
      </c>
      <c r="D51" s="8" t="s">
        <v>75</v>
      </c>
      <c r="E51" s="8" t="s">
        <v>76</v>
      </c>
      <c r="F51" s="8" t="s">
        <v>192</v>
      </c>
      <c r="G51" s="8" t="s">
        <v>193</v>
      </c>
      <c r="H51" s="16">
        <v>68984.1</v>
      </c>
      <c r="I51" s="16">
        <v>68984.1</v>
      </c>
      <c r="J51" s="16"/>
      <c r="K51" s="16"/>
      <c r="L51" s="16">
        <v>68984.1</v>
      </c>
      <c r="M51" s="16"/>
      <c r="N51" s="16"/>
      <c r="O51" s="16"/>
      <c r="P51" s="22"/>
      <c r="Q51" s="16"/>
      <c r="R51" s="16"/>
      <c r="S51" s="16"/>
      <c r="T51" s="16"/>
      <c r="U51" s="16"/>
      <c r="V51" s="16"/>
      <c r="W51" s="16"/>
    </row>
    <row r="52" ht="18.75" customHeight="1" spans="1:23">
      <c r="A52" s="8" t="s">
        <v>56</v>
      </c>
      <c r="B52" s="8" t="s">
        <v>224</v>
      </c>
      <c r="C52" s="9" t="s">
        <v>225</v>
      </c>
      <c r="D52" s="8" t="s">
        <v>85</v>
      </c>
      <c r="E52" s="8" t="s">
        <v>86</v>
      </c>
      <c r="F52" s="8" t="s">
        <v>226</v>
      </c>
      <c r="G52" s="8" t="s">
        <v>227</v>
      </c>
      <c r="H52" s="16">
        <v>160000</v>
      </c>
      <c r="I52" s="16">
        <v>160000</v>
      </c>
      <c r="J52" s="16"/>
      <c r="K52" s="16"/>
      <c r="L52" s="16">
        <v>160000</v>
      </c>
      <c r="M52" s="16"/>
      <c r="N52" s="16"/>
      <c r="O52" s="16"/>
      <c r="P52" s="22"/>
      <c r="Q52" s="16"/>
      <c r="R52" s="16"/>
      <c r="S52" s="16"/>
      <c r="T52" s="16"/>
      <c r="U52" s="16"/>
      <c r="V52" s="16"/>
      <c r="W52" s="16"/>
    </row>
    <row r="53" ht="18.75" customHeight="1" spans="1:23">
      <c r="A53" s="8" t="s">
        <v>56</v>
      </c>
      <c r="B53" s="8" t="s">
        <v>228</v>
      </c>
      <c r="C53" s="9" t="s">
        <v>130</v>
      </c>
      <c r="D53" s="8" t="s">
        <v>75</v>
      </c>
      <c r="E53" s="8" t="s">
        <v>76</v>
      </c>
      <c r="F53" s="8" t="s">
        <v>229</v>
      </c>
      <c r="G53" s="8" t="s">
        <v>130</v>
      </c>
      <c r="H53" s="16">
        <v>44000</v>
      </c>
      <c r="I53" s="16">
        <v>44000</v>
      </c>
      <c r="J53" s="16"/>
      <c r="K53" s="16"/>
      <c r="L53" s="16">
        <v>44000</v>
      </c>
      <c r="M53" s="16"/>
      <c r="N53" s="16"/>
      <c r="O53" s="16"/>
      <c r="P53" s="22"/>
      <c r="Q53" s="16"/>
      <c r="R53" s="16"/>
      <c r="S53" s="16"/>
      <c r="T53" s="16"/>
      <c r="U53" s="16"/>
      <c r="V53" s="16"/>
      <c r="W53" s="16"/>
    </row>
    <row r="54" ht="18.75" customHeight="1" spans="1:23">
      <c r="A54" s="11" t="s">
        <v>32</v>
      </c>
      <c r="B54" s="11"/>
      <c r="C54" s="11"/>
      <c r="D54" s="11"/>
      <c r="E54" s="11"/>
      <c r="F54" s="11"/>
      <c r="G54" s="11"/>
      <c r="H54" s="16">
        <v>8548543.23</v>
      </c>
      <c r="I54" s="16">
        <v>8548543.23</v>
      </c>
      <c r="J54" s="16"/>
      <c r="K54" s="16"/>
      <c r="L54" s="16">
        <v>8548543.23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customHeight="1" spans="1:23">
      <c r="L55">
        <f>SUBTOTAL(9,L10:L54)</f>
        <v>15721346.46</v>
      </c>
    </row>
  </sheetData>
  <autoFilter xmlns:etc="http://www.wps.cn/officeDocument/2017/etCustomData" ref="A1:W54" etc:filterBottomFollowUsedRange="0">
    <extLst/>
  </autoFilter>
  <mergeCells count="30">
    <mergeCell ref="A2:W2"/>
    <mergeCell ref="A3:G3"/>
    <mergeCell ref="I4:W4"/>
    <mergeCell ref="I5:M5"/>
    <mergeCell ref="N5:P5"/>
    <mergeCell ref="R5:W5"/>
    <mergeCell ref="A54:G54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topLeftCell="E1" workbookViewId="0">
      <selection activeCell="C9" sqref="C9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230</v>
      </c>
    </row>
    <row r="2" ht="45" customHeight="1" spans="1:23">
      <c r="A2" s="3" t="s">
        <v>231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1"/>
      <c r="O2" s="51"/>
      <c r="P2" s="51"/>
      <c r="Q2" s="51"/>
      <c r="R2" s="51"/>
      <c r="S2" s="51"/>
      <c r="T2" s="51"/>
      <c r="U2" s="51"/>
      <c r="V2" s="51"/>
      <c r="W2" s="51"/>
    </row>
    <row r="3" ht="18.75" customHeight="1" spans="1:23">
      <c r="A3" s="4" t="str">
        <f>"单位名称："&amp;"峨山彝族自治县人民政府办公室"</f>
        <v>单位名称：峨山彝族自治县人民政府办公室</v>
      </c>
      <c r="B3" s="4"/>
      <c r="C3" s="4"/>
      <c r="D3" s="4"/>
      <c r="E3" s="4"/>
      <c r="F3" s="4"/>
      <c r="G3" s="4"/>
      <c r="H3" s="4"/>
      <c r="I3" s="52"/>
      <c r="J3" s="52"/>
      <c r="K3" s="52"/>
      <c r="L3" s="52"/>
      <c r="M3" s="52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232</v>
      </c>
      <c r="B4" s="12" t="s">
        <v>136</v>
      </c>
      <c r="C4" s="12" t="s">
        <v>137</v>
      </c>
      <c r="D4" s="12" t="s">
        <v>233</v>
      </c>
      <c r="E4" s="12" t="s">
        <v>138</v>
      </c>
      <c r="F4" s="12" t="s">
        <v>139</v>
      </c>
      <c r="G4" s="12" t="s">
        <v>234</v>
      </c>
      <c r="H4" s="12" t="s">
        <v>141</v>
      </c>
      <c r="I4" s="45" t="s">
        <v>32</v>
      </c>
      <c r="J4" s="45" t="s">
        <v>235</v>
      </c>
      <c r="K4" s="12"/>
      <c r="L4" s="12"/>
      <c r="M4" s="12"/>
      <c r="N4" s="12" t="s">
        <v>143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144</v>
      </c>
      <c r="J5" s="45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34</v>
      </c>
      <c r="K7" s="12" t="s">
        <v>236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237</v>
      </c>
      <c r="D9" s="8"/>
      <c r="E9" s="8"/>
      <c r="F9" s="8"/>
      <c r="G9" s="8"/>
      <c r="H9" s="8"/>
      <c r="I9" s="10">
        <v>20340</v>
      </c>
      <c r="J9" s="10">
        <v>20340</v>
      </c>
      <c r="K9" s="10">
        <v>20340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238</v>
      </c>
      <c r="B10" s="8" t="s">
        <v>239</v>
      </c>
      <c r="C10" s="9" t="s">
        <v>237</v>
      </c>
      <c r="D10" s="8" t="s">
        <v>56</v>
      </c>
      <c r="E10" s="8" t="s">
        <v>89</v>
      </c>
      <c r="F10" s="8" t="s">
        <v>90</v>
      </c>
      <c r="G10" s="8" t="s">
        <v>171</v>
      </c>
      <c r="H10" s="8" t="s">
        <v>172</v>
      </c>
      <c r="I10" s="10">
        <v>11604</v>
      </c>
      <c r="J10" s="10">
        <v>11604</v>
      </c>
      <c r="K10" s="10">
        <v>11604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8" t="s">
        <v>238</v>
      </c>
      <c r="B11" s="8" t="s">
        <v>239</v>
      </c>
      <c r="C11" s="9" t="s">
        <v>237</v>
      </c>
      <c r="D11" s="8" t="s">
        <v>56</v>
      </c>
      <c r="E11" s="8" t="s">
        <v>89</v>
      </c>
      <c r="F11" s="8" t="s">
        <v>90</v>
      </c>
      <c r="G11" s="8" t="s">
        <v>171</v>
      </c>
      <c r="H11" s="8" t="s">
        <v>172</v>
      </c>
      <c r="I11" s="10">
        <v>8736</v>
      </c>
      <c r="J11" s="10">
        <v>8736</v>
      </c>
      <c r="K11" s="10">
        <v>8736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11" t="s">
        <v>32</v>
      </c>
      <c r="B12" s="11"/>
      <c r="C12" s="11"/>
      <c r="D12" s="11"/>
      <c r="E12" s="11"/>
      <c r="F12" s="11"/>
      <c r="G12" s="11"/>
      <c r="H12" s="11"/>
      <c r="I12" s="10">
        <v>20340</v>
      </c>
      <c r="J12" s="10">
        <v>20340</v>
      </c>
      <c r="K12" s="10">
        <v>20340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3"/>
  <sheetViews>
    <sheetView showZeros="0" topLeftCell="B6" workbookViewId="0">
      <selection activeCell="B32" sqref="B32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240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30" t="s">
        <v>241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8" t="str">
        <f>"单位名称："&amp;"峨山彝族自治县人民政府办公室"</f>
        <v>单位名称：峨山彝族自治县人民政府办公室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1" t="s">
        <v>242</v>
      </c>
      <c r="B4" s="31" t="s">
        <v>243</v>
      </c>
      <c r="C4" s="31" t="s">
        <v>244</v>
      </c>
      <c r="D4" s="31" t="s">
        <v>245</v>
      </c>
      <c r="E4" s="31" t="s">
        <v>246</v>
      </c>
      <c r="F4" s="31" t="s">
        <v>247</v>
      </c>
      <c r="G4" s="31" t="s">
        <v>248</v>
      </c>
      <c r="H4" s="31" t="s">
        <v>249</v>
      </c>
      <c r="I4" s="31" t="s">
        <v>250</v>
      </c>
      <c r="J4" s="31" t="s">
        <v>251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</row>
    <row r="7" ht="20.25" customHeight="1" spans="1:10">
      <c r="A7" s="22" t="s">
        <v>56</v>
      </c>
      <c r="B7" s="22"/>
      <c r="C7" s="22"/>
      <c r="E7" s="39"/>
      <c r="F7" s="39"/>
      <c r="G7" s="39"/>
      <c r="H7" s="39"/>
      <c r="I7" s="39"/>
      <c r="J7" s="39"/>
    </row>
    <row r="8" ht="57" customHeight="1" spans="1:10">
      <c r="A8" s="48" t="s">
        <v>237</v>
      </c>
      <c r="B8" s="22" t="s">
        <v>252</v>
      </c>
      <c r="C8" s="23"/>
      <c r="D8" s="23"/>
      <c r="E8" s="39"/>
      <c r="F8" s="39"/>
      <c r="G8" s="39"/>
      <c r="H8" s="39"/>
      <c r="I8" s="39"/>
      <c r="J8" s="39"/>
    </row>
    <row r="9" ht="20.25" customHeight="1" spans="1:10">
      <c r="A9" s="22"/>
      <c r="B9" s="22"/>
      <c r="C9" s="22" t="s">
        <v>253</v>
      </c>
      <c r="D9" s="49" t="s">
        <v>254</v>
      </c>
      <c r="E9" s="50" t="s">
        <v>255</v>
      </c>
      <c r="F9" s="40" t="s">
        <v>256</v>
      </c>
      <c r="G9" s="23" t="s">
        <v>47</v>
      </c>
      <c r="H9" s="40" t="s">
        <v>257</v>
      </c>
      <c r="I9" s="40" t="s">
        <v>258</v>
      </c>
      <c r="J9" s="50" t="s">
        <v>259</v>
      </c>
    </row>
    <row r="10" ht="48" customHeight="1" spans="1:10">
      <c r="A10" s="22"/>
      <c r="B10" s="22"/>
      <c r="C10" s="22" t="s">
        <v>253</v>
      </c>
      <c r="D10" s="49" t="s">
        <v>260</v>
      </c>
      <c r="E10" s="50" t="s">
        <v>261</v>
      </c>
      <c r="F10" s="40" t="s">
        <v>256</v>
      </c>
      <c r="G10" s="23" t="s">
        <v>262</v>
      </c>
      <c r="H10" s="40" t="s">
        <v>263</v>
      </c>
      <c r="I10" s="40" t="s">
        <v>258</v>
      </c>
      <c r="J10" s="50" t="s">
        <v>264</v>
      </c>
    </row>
    <row r="11" ht="37" customHeight="1" spans="1:10">
      <c r="A11" s="22"/>
      <c r="B11" s="22"/>
      <c r="C11" s="22" t="s">
        <v>253</v>
      </c>
      <c r="D11" s="49" t="s">
        <v>265</v>
      </c>
      <c r="E11" s="50" t="s">
        <v>266</v>
      </c>
      <c r="F11" s="40" t="s">
        <v>256</v>
      </c>
      <c r="G11" s="23" t="s">
        <v>262</v>
      </c>
      <c r="H11" s="40" t="s">
        <v>263</v>
      </c>
      <c r="I11" s="40" t="s">
        <v>258</v>
      </c>
      <c r="J11" s="50" t="s">
        <v>267</v>
      </c>
    </row>
    <row r="12" ht="33" customHeight="1" spans="1:10">
      <c r="A12" s="22"/>
      <c r="B12" s="22"/>
      <c r="C12" s="22" t="s">
        <v>268</v>
      </c>
      <c r="D12" s="49" t="s">
        <v>269</v>
      </c>
      <c r="E12" s="50" t="s">
        <v>270</v>
      </c>
      <c r="F12" s="40" t="s">
        <v>256</v>
      </c>
      <c r="G12" s="23" t="s">
        <v>271</v>
      </c>
      <c r="H12" s="40"/>
      <c r="I12" s="40" t="s">
        <v>272</v>
      </c>
      <c r="J12" s="50" t="s">
        <v>273</v>
      </c>
    </row>
    <row r="13" ht="28" customHeight="1" spans="1:10">
      <c r="A13" s="22"/>
      <c r="B13" s="22"/>
      <c r="C13" s="22" t="s">
        <v>274</v>
      </c>
      <c r="D13" s="49" t="s">
        <v>275</v>
      </c>
      <c r="E13" s="50" t="s">
        <v>276</v>
      </c>
      <c r="F13" s="40" t="s">
        <v>277</v>
      </c>
      <c r="G13" s="23" t="s">
        <v>278</v>
      </c>
      <c r="H13" s="40" t="s">
        <v>263</v>
      </c>
      <c r="I13" s="40" t="s">
        <v>258</v>
      </c>
      <c r="J13" s="50" t="s">
        <v>279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£璃璃&amp;原上草</cp:lastModifiedBy>
  <dcterms:created xsi:type="dcterms:W3CDTF">2026-01-29T01:15:00Z</dcterms:created>
  <dcterms:modified xsi:type="dcterms:W3CDTF">2026-01-29T07:40:29Z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D8796EBAF701435D81A6F8AED960649B_12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