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81" firstSheet="6" activeTab="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<sst xmlns="http://schemas.openxmlformats.org/spreadsheetml/2006/main" count="1098" uniqueCount="401">
  <si>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</si>
  <si>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</si>
  <si>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</si>
  <si>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</si>
  <si>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</si>
  <si>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</si>
  <si>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</si>
  <si>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</si>
  <si>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</si>
  <si>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</si>
  <si>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</si>
  <si>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</si>
  <si>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</si>
  <si>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</si>
  <si>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</si>
  <si>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</si>
  <si>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</si>
  <si>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</si>
  <si>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</si>
  <si>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</si>
  <si>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</si>
  <si>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</si>
  <si>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</si>
  <si>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</si>
  <si>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</si>
  <si>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</si>
  <si>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</si>
  <si>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</si>
  <si>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</si>
  <si>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</si>
  <si>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</si>
  <si>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</si>
  <si>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</si>
  <si>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</si>
  <si>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</si>
  <si>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</si>
  <si>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</si>
  <si>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</si>
  <si>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</si>
  <si>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</si>
  <si>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</si>
  <si>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</si>
  <si>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</si>
  <si>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</si>
  <si>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</si>
  <si>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</si>
  <si>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</si>
  <si>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</si>
  <si>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</si>
  <si>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</si>
  <si>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</si>
  <si>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</si>
  <si>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</si>
  <si>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</si>
  <si>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</si>
  <si>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105015</t>
  </si>
  <si>
    <t>峨山彝族自治县锦屏中学</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</si>
  <si>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</si>
  <si>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</si>
  <si>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</si>
  <si>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</si>
  <si>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</si>
  <si>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</si>
  <si>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</si>
  <si>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</si>
  <si>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</si>
  <si>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</si>
  <si>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</si>
  <si>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</si>
  <si>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</si>
  <si>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</si>
  <si>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</si>
  <si>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</si>
  <si>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20502</t>
  </si>
  <si>
    <t>普通教育</t>
  </si>
  <si>
    <t>2050203</t>
  </si>
  <si>
    <t>初中教育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</si>
  <si>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</si>
  <si>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</si>
  <si>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</si>
  <si>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</si>
  <si>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</si>
  <si>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</si>
  <si>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</si>
  <si>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</si>
  <si>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</si>
  <si>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</si>
  <si>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</si>
  <si>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</si>
  <si>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</si>
  <si>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</si>
  <si>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</si>
  <si>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</si>
  <si>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</si>
  <si>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</si>
  <si>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</si>
  <si>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</si>
  <si>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</si>
  <si>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</si>
  <si>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</si>
  <si>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</si>
  <si>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</si>
  <si>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</si>
  <si>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</si>
  <si>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</si>
  <si>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</si>
  <si>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</si>
  <si>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</si>
  <si>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</si>
  <si>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</si>
  <si>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</si>
  <si>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</si>
  <si>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</si>
  <si>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</si>
  <si>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</si>
  <si>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</si>
  <si>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</si>
  <si>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</si>
  <si>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</si>
  <si>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</si>
  <si>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</si>
  <si>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</si>
  <si>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</si>
  <si>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</si>
  <si>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</si>
  <si>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</si>
  <si>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</si>
  <si>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</si>
  <si>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</si>
  <si>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</si>
  <si>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</si>
  <si>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</si>
  <si>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</si>
  <si>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</si>
  <si>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</si>
  <si>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</si>
  <si>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</si>
  <si>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</si>
  <si>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</si>
  <si>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</si>
  <si>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</si>
  <si>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</si>
  <si>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</si>
  <si>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</si>
  <si>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</si>
  <si>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</si>
  <si>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</si>
  <si>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530426210000000015115</t>
  </si>
  <si>
    <t>事业人员支出工资</t>
  </si>
  <si>
    <t>30101</t>
  </si>
  <si>
    <t>基本工资</t>
  </si>
  <si>
    <t>30102</t>
  </si>
  <si>
    <t>津贴补贴</t>
  </si>
  <si>
    <t>30107</t>
  </si>
  <si>
    <t>绩效工资</t>
  </si>
  <si>
    <t>530426210000000015116</t>
  </si>
  <si>
    <t>社会保障缴费</t>
  </si>
  <si>
    <t>30112</t>
  </si>
  <si>
    <t>其他社会保障缴费</t>
  </si>
  <si>
    <t>30108</t>
  </si>
  <si>
    <t>机关事业单位基本养老保险缴费</t>
  </si>
  <si>
    <t>30110</t>
  </si>
  <si>
    <t>职工基本医疗保险缴费</t>
  </si>
  <si>
    <t>530426210000000015117</t>
  </si>
  <si>
    <t>30113</t>
  </si>
  <si>
    <t>530426210000000015118</t>
  </si>
  <si>
    <t>对个人和家庭的补助</t>
  </si>
  <si>
    <t>30305</t>
  </si>
  <si>
    <t>生活补助</t>
  </si>
  <si>
    <t>530426210000000015121</t>
  </si>
  <si>
    <t>工会经费</t>
  </si>
  <si>
    <t>30228</t>
  </si>
  <si>
    <t>530426210000000015123</t>
  </si>
  <si>
    <t>一般公用经费</t>
  </si>
  <si>
    <t>30299</t>
  </si>
  <si>
    <t>其他商品和服务支出</t>
  </si>
  <si>
    <t>530426231100001476845</t>
  </si>
  <si>
    <t>奖励性绩效工资</t>
  </si>
  <si>
    <t>530426231100001476852</t>
  </si>
  <si>
    <t>福利费</t>
  </si>
  <si>
    <t>530426231100001476868</t>
  </si>
  <si>
    <t>退休人员统筹外养老金</t>
  </si>
  <si>
    <t>30302</t>
  </si>
  <si>
    <t>退休费</t>
  </si>
  <si>
    <t>530426241100002345150</t>
  </si>
  <si>
    <t>编外人员工资</t>
  </si>
  <si>
    <t>30199</t>
  </si>
  <si>
    <t>其他工资福利支出</t>
  </si>
  <si>
    <t>530426261100004901166</t>
  </si>
  <si>
    <t>锦屏中学食堂膳食经费</t>
  </si>
  <si>
    <t>30201</t>
  </si>
  <si>
    <t>办公费</t>
  </si>
  <si>
    <t>30218</t>
  </si>
  <si>
    <t>专用材料费</t>
  </si>
  <si>
    <t>30226</t>
  </si>
  <si>
    <t>劳务费</t>
  </si>
  <si>
    <t>530426261100005015235</t>
  </si>
  <si>
    <t>义务教育课后服务费（服务收费安排）资金</t>
  </si>
  <si>
    <t>530426261100005038314</t>
  </si>
  <si>
    <t>残疾人就业保障资金</t>
  </si>
  <si>
    <t>530426261100005038348</t>
  </si>
  <si>
    <t>编外人员工资（食堂人员）资金</t>
  </si>
  <si>
    <t>530426261100005038569</t>
  </si>
  <si>
    <t>年度考核优秀奖经费</t>
  </si>
  <si>
    <t>30103</t>
  </si>
  <si>
    <t>奖金</t>
  </si>
  <si>
    <t>530426261100005241944</t>
  </si>
  <si>
    <t>义务教育课后服务费（服务收费安排）经费</t>
  </si>
  <si>
    <t>预算05-1表</t>
  </si>
  <si>
    <t>2026年部门项目支出预算表</t>
  </si>
  <si>
    <t>项目分类</t>
  </si>
  <si>
    <t>项目单位</t>
  </si>
  <si>
    <t>经济科目编码</t>
  </si>
  <si>
    <t>本年拨款</t>
  </si>
  <si>
    <t>其中：本次下达</t>
  </si>
  <si>
    <t>城乡义务教育阶段公用经费专项资金</t>
  </si>
  <si>
    <t>312 民生类</t>
  </si>
  <si>
    <t>530426210000000017158</t>
  </si>
  <si>
    <t>城乡义务教育学校公用经费</t>
  </si>
  <si>
    <t>530426261100005014049</t>
  </si>
  <si>
    <t>30205</t>
  </si>
  <si>
    <t>水费</t>
  </si>
  <si>
    <t>30206</t>
  </si>
  <si>
    <t>电费</t>
  </si>
  <si>
    <t>30207</t>
  </si>
  <si>
    <t>邮电费</t>
  </si>
  <si>
    <t>30213</t>
  </si>
  <si>
    <t>维修（护）费</t>
  </si>
  <si>
    <t>30216</t>
  </si>
  <si>
    <t>培训费</t>
  </si>
  <si>
    <t>30231</t>
  </si>
  <si>
    <t>公务用车运行维护费</t>
  </si>
  <si>
    <t>锦屏中学义务教育阶段家庭经济困难学生生活补助经费</t>
  </si>
  <si>
    <t>530426231100001824112</t>
  </si>
  <si>
    <t>30308</t>
  </si>
  <si>
    <t>助学金</t>
  </si>
  <si>
    <t>农村义务教育学生营养改善计划补助经费</t>
  </si>
  <si>
    <t>530426210000000017494</t>
  </si>
  <si>
    <t>义务教育距家十公里外就读路费补助资金</t>
  </si>
  <si>
    <t>530426221100000719538</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</si>
  <si>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</si>
  <si>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</si>
  <si>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</si>
  <si>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</si>
  <si>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</si>
  <si>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</si>
  <si>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</si>
  <si>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</si>
  <si>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</si>
  <si>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</si>
  <si>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</si>
  <si>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</si>
  <si>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1.根据《云南省财政厅云南省教育厅关于下达第二批城乡义务教育补助中央和省级直达资金的通知》（玉财教〔2023〕133号）文件：公用经费标准为初中940元/生/年，寄宿制学生公用经费为300元/生/年，特殊教育学校公用经费补助7000元/生/年。公用经费由上级补助和本级财力统筹合力安排，由中央、省、市县按照80%︰14%︰3.6%︰2.4%比例分担。初中由850元提高到940元，同时，在此基础，将寄宿生年均200元标准提高到300元。特殊教育学校和随班就读残疾学生按照每生每年7000元标准补助公用经费。
2、锦屏中学学生数755人，其中有1人特殊学生随班就读学生；按城乡义务教育生均公用经费和特殊教育随班就读学生公用经费补助标准，经费预算分别为：生均公用经费为 709700.00 元，其中：上级补助 692667.20 元，本级预算资金为 17032.80 元；特殊教育公用经费为 7000 元，其中：上级补助 6832 元，本级预算安排 168 元；
3.预期效果使学校公用经费项目通过财政资金的均衡化投入，保障学校的正常运转和持续发展，使之实现“教育公平”和“提升教育质量”，达到“有学上”转变为“上好学”的局面。
</t>
  </si>
  <si>
    <t>产出指标</t>
  </si>
  <si>
    <t>数量指标</t>
  </si>
  <si>
    <t>补助人数</t>
  </si>
  <si>
    <t>&lt;=</t>
  </si>
  <si>
    <t>453</t>
  </si>
  <si>
    <t>人</t>
  </si>
  <si>
    <t>定量指标</t>
  </si>
  <si>
    <t xml:space="preserve">：义务教育学校双减和课后服务费用增加，中央决定从 2023 年春季学期开始提高城乡义务教育公用经费标准(小学 650 提高到 720 初中 850 提高到 940，寄宿制 200 提高到 300)，政策已开始执行第二批城乡义务教育中央资金已全额下达，省级和市级调整预算后清算下达。特殊教育学校公用经费补助，独立设置的特殊教育学校以及义务教育阶段随班就读的特殊教育学生，按照 7000 元/
</t>
  </si>
  <si>
    <t>质量指标</t>
  </si>
  <si>
    <t>补助学生覆盖率</t>
  </si>
  <si>
    <t>=</t>
  </si>
  <si>
    <t>100</t>
  </si>
  <si>
    <t>%</t>
  </si>
  <si>
    <t>应拔款学生人数和实际在校生人数对比</t>
  </si>
  <si>
    <t>时效指标</t>
  </si>
  <si>
    <t>资金到位后及时支付</t>
  </si>
  <si>
    <t>及时</t>
  </si>
  <si>
    <t>定性指标</t>
  </si>
  <si>
    <t>反映经费使用情况</t>
  </si>
  <si>
    <t>效益指标</t>
  </si>
  <si>
    <t>社会效益</t>
  </si>
  <si>
    <t>改善办学条件</t>
  </si>
  <si>
    <t>明显改善</t>
  </si>
  <si>
    <t xml:space="preserve">反映明显改善办学条件
</t>
  </si>
  <si>
    <t>满意度指标</t>
  </si>
  <si>
    <t>服务对象满意度</t>
  </si>
  <si>
    <t>学生满意度</t>
  </si>
  <si>
    <t>&gt;=</t>
  </si>
  <si>
    <t>95</t>
  </si>
  <si>
    <t xml:space="preserve">反映受益对象满意度
</t>
  </si>
  <si>
    <t>1.根据玉溪市财政局  玉溪市教育体育局关于下达第二批义务教育家庭经济困难学生生活补助中央资金；玉溪市财政局  玉溪市教育体育局关于第二批城乡义务教育补助直达资金，积极确保建档立卡学生，以及非建档立卡的家庭经济困难残疾学生、农村低保家庭学生、农村特困救助供养学生等四类学生按标准足额获得资助，其余资金用于资助寄宿制除建档立卡等四类学生之外的家庭经济困难学生，按照义务教育家庭经济困难学生补助标准做好义务教育家庭经济困难学生补助工作。
2、补助资金由上级补助和本级财力统筹合力安排，由中央、省、市、县按照50%：35%：9%：6%比例分担。
3、锦屏中学2026年计划补助寄宿制家庭经济困难学生600人，预计补助资金900000.00元，其中：
中央资金450000.00元；省级资金315000.00元；市级资金81000.00元；县级预算资金54000.00元。
其中县级预算项目申报资金54000.00元，直达资金项目申报资金846000.00元。</t>
  </si>
  <si>
    <t>600</t>
  </si>
  <si>
    <t>反映补助人数</t>
  </si>
  <si>
    <t>补助对象准确率</t>
  </si>
  <si>
    <t>反映补助对象准确率</t>
  </si>
  <si>
    <t>资金及时发放率</t>
  </si>
  <si>
    <t>85</t>
  </si>
  <si>
    <t>反映发放单位及时发放补助资金的情况</t>
  </si>
  <si>
    <t>减轻困难家庭生活负担</t>
  </si>
  <si>
    <t>减轻</t>
  </si>
  <si>
    <t>反映减轻困难家庭生活负担</t>
  </si>
  <si>
    <t>受助学生和家长满意度</t>
  </si>
  <si>
    <t>反映获补助受益对象的满意程度</t>
  </si>
  <si>
    <t>根据《云南省财政厅云南第二批城乡义务教育补助中央和省级直达资金的通知：公用经费标准为初中940元/生/年，寄宿制学生公用经费为300元/生/年，特殊教育学校公用经费补助7000元/生/年。公用经费由上级补助和本级财力统筹合力安排，由中央、省、市县按照80%︰14%︰3.6%︰2.4%比例分担。初中由850元提高到940元，同时，在此基础，将寄宿生年00均2元标准提高到300元。</t>
  </si>
  <si>
    <t>年用水量</t>
  </si>
  <si>
    <t>135</t>
  </si>
  <si>
    <t>立方米</t>
  </si>
  <si>
    <t>反映年用水量</t>
  </si>
  <si>
    <t>年用电量</t>
  </si>
  <si>
    <t>133</t>
  </si>
  <si>
    <t>千瓦时</t>
  </si>
  <si>
    <t>反映年用电量</t>
  </si>
  <si>
    <t>反映维修（护）费使用情况</t>
  </si>
  <si>
    <t>教师培训费占学校年度公用经费的比例</t>
  </si>
  <si>
    <t>反映培训费占年度公用经费的比例</t>
  </si>
  <si>
    <t>反映明显改善办学条件</t>
  </si>
  <si>
    <t>可持续影响</t>
  </si>
  <si>
    <t>义务教育免费年限</t>
  </si>
  <si>
    <t>反映义务教育免费年限</t>
  </si>
  <si>
    <t>反映受益对象满意度</t>
  </si>
  <si>
    <t xml:space="preserve">   1.根据《峨山县人民政府办公室关于跨村学生路费补助方案的通知》文件精神，义务教育阶段学校跨村就读学生路费补助由县级财政承担100%。补助标准：60元/生/学年。
2.做好义务教育阶段学校跨村就读学生路费补助工作，是贯彻落实党中央、国务院决策部署，全面推进精准资助，确保资助政策有效落实的迫切需要。近年来，我国学生资助政策体系逐步完善，经费投入大幅增加，学生资助规模不断扩大，学生资助工作成效显著，极大地促进了教育公平，为教育事业健康发展、脱贫攻坚目标如期实现提供了有力保障。确保义务教育阶段学校跨村就读学生路费补助政策不折不扣落实到位，事关广大中小学生切身利益，事关党和国家惠民政策落地生根。
3.为切实减轻广大人民群众的负担，做好“控辍保学”工作，提高办学效益，巩固“普九”成果，积极推进我县九年义务教育的公平和均衡发展，结合峨山实际，制定本方案。以邓小平理论和“三个代表”重要思想为指导，用科学发展观和正确政绩观指导九年义务教育改革，促进九年义务教育均衡发展，提升九年义务教育的公平性，努力实现九年义务教育“双高”(高标准、高质量)目标，办人民满意的教育，促进全县教育全面协调可持续发展。</t>
  </si>
  <si>
    <t>补助学生人数</t>
  </si>
  <si>
    <t>338</t>
  </si>
  <si>
    <t>反映补助学生人数</t>
  </si>
  <si>
    <t>跨村路费补助标准</t>
  </si>
  <si>
    <t>元</t>
  </si>
  <si>
    <t>反映跨村路费补助标准</t>
  </si>
  <si>
    <t>跨村路费按标准发放率</t>
  </si>
  <si>
    <t>反映跨村路费按标准发放率</t>
  </si>
  <si>
    <t>跨村路费补助满足条件人数覆盖率</t>
  </si>
  <si>
    <t>跨村路费补助满足条件覆盖率</t>
  </si>
  <si>
    <t>资金到位后发放及时率</t>
  </si>
  <si>
    <t>反映资金到位后30天内及时发放</t>
  </si>
  <si>
    <t>保障距家十公里就读学生完成九年义务教育</t>
  </si>
  <si>
    <t>有效保障</t>
  </si>
  <si>
    <t>保障距家十公里就读学生完成学业</t>
  </si>
  <si>
    <t>受助学生满意度</t>
  </si>
  <si>
    <t>反映受助学生满意度</t>
  </si>
  <si>
    <t>学校依据教体局总体目标对峨山县城区因中小学区域布局调整进城就读和因农转城在城区学校就读的学生和城区以外的所有农村义务教育阶段学校学生提供营养膳食补助，改善农村义务教育阶段在校学生的营养状况，提高农村学生健康水平。减轻受助学生家庭经济负担，使学生安心学习，顺利完成学业。补助标准为5元∕生/天，全年按在校200天计算。明确支出范围，确保资金规范使用，督促学校加强管理，提高资金使用效益。确保该项目资金按时、足额到位，并按规定使用。做好该项学生资助政策的宣传、咨询等工作。年终汇总上报学生资助工作执行情况，并组织实施相关的绩效评价。峨山县所需经费由省、市、县按照70%：18%：12%比例分担。锦屏中学2026年义务教育阶段共755人，预计2026年农村义务教育学生营养改善计划补助资金755000.00元，其中：
省级资金528500.00元；
市级资金135900.00元；
县级预算资金90600.00元。
其中直达资金项目申报资金664400.00元.县级预算项目申报资金90600.00元，。</t>
  </si>
  <si>
    <t>755</t>
  </si>
  <si>
    <t>锦屏中学在校学生人数755人</t>
  </si>
  <si>
    <t>农村户口补助学生覆盖率</t>
  </si>
  <si>
    <t>反映补助覆盖农村户口学生情况</t>
  </si>
  <si>
    <t>补助标准达标率</t>
  </si>
  <si>
    <t>反映补助标准达标情况</t>
  </si>
  <si>
    <t>食品安全达标率</t>
  </si>
  <si>
    <t>反映食品安全达标情况</t>
  </si>
  <si>
    <t>营养改善计划实施天数</t>
  </si>
  <si>
    <t>200</t>
  </si>
  <si>
    <t>天</t>
  </si>
  <si>
    <t>反映营养改善计划实施天数</t>
  </si>
  <si>
    <t>保障学生完成九年义务教育</t>
  </si>
  <si>
    <t>反映保障学生完成九年义务教育程度</t>
  </si>
  <si>
    <t>受助学生学习生活条件</t>
  </si>
  <si>
    <t>有效改善</t>
  </si>
  <si>
    <t>反映受助学生学习生活改善情况</t>
  </si>
  <si>
    <t>90</t>
  </si>
  <si>
    <t>反映学生和家长满意度</t>
  </si>
  <si>
    <t>预算06表</t>
  </si>
  <si>
    <t>2026年部门政府性基金预算支出预算表</t>
  </si>
  <si>
    <t>政府性基金预算支出</t>
  </si>
  <si>
    <t>备注：本单位无此项支出。</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</si>
  <si>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</si>
  <si>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</si>
  <si>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</si>
  <si>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</si>
  <si>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</si>
  <si>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</si>
  <si>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</si>
  <si>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</si>
  <si>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</si>
  <si>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</si>
  <si>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</si>
  <si>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</si>
  <si>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预算08表</t>
  </si>
  <si>
    <t>2026年部门政府购买服务预算表</t>
  </si>
  <si>
    <t>政府购买服务项目</t>
  </si>
  <si>
    <t>政府购买服务目录</t>
  </si>
  <si>
    <t>政府购买服务指导性目录代码</t>
  </si>
  <si>
    <t>预算09-1表</t>
  </si>
  <si>
    <t>2026年对下转移支付预算表</t>
  </si>
  <si>
    <t>单位名称（项目）</t>
  </si>
  <si>
    <t>乡镇、街道</t>
  </si>
  <si>
    <t>双江街道</t>
  </si>
  <si>
    <t>小街街道</t>
  </si>
  <si>
    <t>岔河乡</t>
  </si>
  <si>
    <t>甸中镇</t>
  </si>
  <si>
    <t>大龙潭乡</t>
  </si>
  <si>
    <t>塔甸镇</t>
  </si>
  <si>
    <t>化念镇</t>
  </si>
  <si>
    <t>11</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</si>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</sst>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hh:mm:ss"/>
    <numFmt numFmtId="177" formatCode="yyyy/mm/dd\ hh:mm:ss"/>
    <numFmt numFmtId="178" formatCode="yyyy/mm/dd"/>
    <numFmt numFmtId="179" formatCode="#,##0.00;\-#,##0.00;;@"/>
    <numFmt numFmtId="180" formatCode="#,##0;\-#,##0;;@"/>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15" fillId="0" borderId="0" applyFont="0" applyFill="0" applyBorder="0" applyAlignment="0" applyProtection="0">
      <alignment vertical="center"/>
    </xf>
    <xf numFmtId="0" fontId="16" fillId="2" borderId="0" applyNumberFormat="0" applyBorder="0" applyAlignment="0" applyProtection="0">
      <alignment vertical="center"/>
    </xf>
    <xf numFmtId="0" fontId="17" fillId="3" borderId="6"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177" fontId="2" fillId="0" borderId="1">
      <alignment horizontal="right" vertical="center"/>
    </xf>
    <xf numFmtId="0" fontId="16" fillId="4" borderId="0" applyNumberFormat="0" applyBorder="0" applyAlignment="0" applyProtection="0">
      <alignment vertical="center"/>
    </xf>
    <xf numFmtId="0" fontId="18" fillId="5" borderId="0" applyNumberFormat="0" applyBorder="0" applyAlignment="0" applyProtection="0">
      <alignment vertical="center"/>
    </xf>
    <xf numFmtId="43" fontId="15" fillId="0" borderId="0" applyFont="0" applyFill="0" applyBorder="0" applyAlignment="0" applyProtection="0">
      <alignment vertical="center"/>
    </xf>
    <xf numFmtId="0" fontId="19" fillId="6" borderId="0" applyNumberFormat="0" applyBorder="0" applyAlignment="0" applyProtection="0">
      <alignment vertical="center"/>
    </xf>
    <xf numFmtId="0" fontId="20" fillId="0" borderId="0" applyNumberFormat="0" applyFill="0" applyBorder="0" applyAlignment="0" applyProtection="0">
      <alignment vertical="center"/>
    </xf>
    <xf numFmtId="9" fontId="15" fillId="0" borderId="0" applyFont="0" applyFill="0" applyBorder="0" applyAlignment="0" applyProtection="0">
      <alignment vertical="center"/>
    </xf>
    <xf numFmtId="178" fontId="2" fillId="0" borderId="1">
      <alignment horizontal="right" vertical="center"/>
    </xf>
    <xf numFmtId="0" fontId="21" fillId="0" borderId="0" applyNumberFormat="0" applyFill="0" applyBorder="0" applyAlignment="0" applyProtection="0">
      <alignment vertical="center"/>
    </xf>
    <xf numFmtId="0" fontId="15" fillId="7" borderId="7" applyNumberFormat="0" applyFont="0" applyAlignment="0" applyProtection="0">
      <alignment vertical="center"/>
    </xf>
    <xf numFmtId="0" fontId="19" fillId="8"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0" borderId="8" applyNumberFormat="0" applyFill="0" applyAlignment="0" applyProtection="0">
      <alignment vertical="center"/>
    </xf>
    <xf numFmtId="0" fontId="19" fillId="9" borderId="0" applyNumberFormat="0" applyBorder="0" applyAlignment="0" applyProtection="0">
      <alignment vertical="center"/>
    </xf>
    <xf numFmtId="0" fontId="22" fillId="0" borderId="9" applyNumberFormat="0" applyFill="0" applyAlignment="0" applyProtection="0">
      <alignment vertical="center"/>
    </xf>
    <xf numFmtId="0" fontId="19" fillId="10" borderId="0" applyNumberFormat="0" applyBorder="0" applyAlignment="0" applyProtection="0">
      <alignment vertical="center"/>
    </xf>
    <xf numFmtId="0" fontId="28" fillId="11" borderId="10" applyNumberFormat="0" applyAlignment="0" applyProtection="0">
      <alignment vertical="center"/>
    </xf>
    <xf numFmtId="0" fontId="29" fillId="11" borderId="6" applyNumberFormat="0" applyAlignment="0" applyProtection="0">
      <alignment vertical="center"/>
    </xf>
    <xf numFmtId="0" fontId="30" fillId="12" borderId="11" applyNumberFormat="0" applyAlignment="0" applyProtection="0">
      <alignment vertical="center"/>
    </xf>
    <xf numFmtId="0" fontId="16" fillId="13" borderId="0" applyNumberFormat="0" applyBorder="0" applyAlignment="0" applyProtection="0">
      <alignment vertical="center"/>
    </xf>
    <xf numFmtId="0" fontId="19" fillId="14" borderId="0" applyNumberFormat="0" applyBorder="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10" fontId="2" fillId="0" borderId="1">
      <alignment horizontal="right" vertical="center"/>
    </xf>
    <xf numFmtId="0" fontId="16" fillId="17" borderId="0" applyNumberFormat="0" applyBorder="0" applyAlignment="0" applyProtection="0">
      <alignment vertical="center"/>
    </xf>
    <xf numFmtId="0" fontId="19"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9" fillId="27" borderId="0" applyNumberFormat="0" applyBorder="0" applyAlignment="0" applyProtection="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16" fillId="31" borderId="0" applyNumberFormat="0" applyBorder="0" applyAlignment="0" applyProtection="0">
      <alignment vertical="center"/>
    </xf>
    <xf numFmtId="0" fontId="19" fillId="32" borderId="0" applyNumberFormat="0" applyBorder="0" applyAlignment="0" applyProtection="0">
      <alignment vertical="center"/>
    </xf>
    <xf numFmtId="179" fontId="2" fillId="0" borderId="1">
      <alignment horizontal="right" vertical="center"/>
    </xf>
    <xf numFmtId="49" fontId="2" fillId="0" borderId="1">
      <alignment horizontal="left" vertical="center" wrapText="1"/>
    </xf>
    <xf numFmtId="179" fontId="2" fillId="0" borderId="1">
      <alignment horizontal="right" vertical="center"/>
    </xf>
    <xf numFmtId="176" fontId="2" fillId="0" borderId="1">
      <alignment horizontal="right" vertical="center"/>
    </xf>
    <xf numFmtId="180" fontId="2" fillId="0" borderId="1">
      <alignment horizontal="right" vertical="center"/>
    </xf>
  </cellStyleXfs>
  <cellXfs count="77">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9"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9" fontId="2" fillId="0" borderId="1" xfId="54" applyNumberFormat="1" applyFont="1" applyBorder="1">
      <alignment horizontal="right" vertical="center"/>
    </xf>
    <xf numFmtId="0" fontId="2" fillId="0" borderId="1" xfId="0" applyFont="1" applyBorder="1" applyAlignment="1">
      <alignment horizontal="center" vertical="center"/>
    </xf>
    <xf numFmtId="49" fontId="2" fillId="0" borderId="0" xfId="53" applyNumberFormat="1" applyFont="1" applyBorder="1">
      <alignment horizontal="left" vertical="center" wrapText="1"/>
    </xf>
    <xf numFmtId="49" fontId="2" fillId="0" borderId="0" xfId="53"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2" fillId="0" borderId="1" xfId="53" applyNumberFormat="1" applyFont="1" applyBorder="1">
      <alignment horizontal="left" vertical="center" wrapText="1"/>
    </xf>
    <xf numFmtId="49" fontId="2" fillId="0" borderId="1" xfId="53" applyNumberFormat="1" applyFont="1" applyBorder="1" applyAlignment="1">
      <alignment horizontal="center" vertical="center" wrapText="1"/>
    </xf>
    <xf numFmtId="49" fontId="8" fillId="0" borderId="0" xfId="53"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3"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3"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9" fontId="2"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0" fillId="0" borderId="0" xfId="53" applyNumberFormat="1" applyFont="1" applyBorder="1" applyAlignment="1">
      <alignment horizontal="right" vertical="center" wrapText="1"/>
    </xf>
    <xf numFmtId="0" fontId="2" fillId="0" borderId="1" xfId="53" applyNumberFormat="1" applyFont="1" applyBorder="1">
      <alignment horizontal="left" vertical="center" wrapText="1"/>
    </xf>
    <xf numFmtId="179" fontId="2" fillId="0" borderId="1" xfId="53" applyNumberFormat="1" applyFont="1" applyBorder="1" applyAlignment="1">
      <alignment horizontal="right" vertical="center" wrapText="1"/>
    </xf>
    <xf numFmtId="179" fontId="2" fillId="0" borderId="1" xfId="53" applyNumberFormat="1" applyFont="1" applyBorder="1" applyAlignment="1">
      <alignment horizontal="center" vertical="center" wrapText="1"/>
    </xf>
    <xf numFmtId="49" fontId="11" fillId="0" borderId="0" xfId="53"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9" fontId="2" fillId="0" borderId="1" xfId="0" applyNumberFormat="1" applyFont="1" applyBorder="1" applyAlignment="1">
      <alignment horizontal="right" vertical="center"/>
    </xf>
    <xf numFmtId="49" fontId="2" fillId="0" borderId="1" xfId="53" applyNumberFormat="1" applyFont="1" applyBorder="1" applyAlignment="1">
      <alignment horizontal="left" vertical="center" wrapText="1" indent="1"/>
    </xf>
    <xf numFmtId="179" fontId="2" fillId="0" borderId="1" xfId="0" applyNumberFormat="1" applyFont="1" applyBorder="1" applyAlignment="1">
      <alignment horizontal="left" vertical="center" wrapText="1"/>
    </xf>
    <xf numFmtId="179" fontId="2" fillId="0" borderId="1" xfId="53" applyNumberFormat="1" applyFont="1" applyBorder="1">
      <alignment horizontal="left" vertical="center" wrapText="1"/>
    </xf>
    <xf numFmtId="0" fontId="11" fillId="0" borderId="0" xfId="0" applyFont="1" applyAlignment="1">
      <alignment horizontal="center" vertical="center"/>
    </xf>
    <xf numFmtId="0" fontId="7" fillId="0" borderId="0" xfId="0" applyFont="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3" fillId="0" borderId="0" xfId="0" applyFont="1" applyAlignment="1">
      <alignment horizontal="center" vertical="center"/>
    </xf>
    <xf numFmtId="0" fontId="2" fillId="0" borderId="3" xfId="0" applyFont="1" applyBorder="1" applyAlignment="1">
      <alignment horizontal="left" vertical="center"/>
    </xf>
    <xf numFmtId="0" fontId="10" fillId="0" borderId="3" xfId="0" applyFont="1" applyBorder="1" applyAlignment="1">
      <alignment horizontal="center" vertical="center"/>
    </xf>
    <xf numFmtId="179"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2" xfId="0" applyFont="1" applyBorder="1" applyAlignment="1">
      <alignment horizontal="center" vertical="center"/>
    </xf>
    <xf numFmtId="0" fontId="14" fillId="0" borderId="4" xfId="0" applyFont="1" applyBorder="1" applyAlignment="1">
      <alignment horizontal="center" vertical="center" wrapText="1"/>
    </xf>
    <xf numFmtId="0" fontId="6" fillId="0" borderId="5" xfId="0" applyFont="1" applyBorder="1" applyAlignment="1">
      <alignment horizontal="center" vertical="center"/>
    </xf>
    <xf numFmtId="0" fontId="14" fillId="0" borderId="5" xfId="0" applyFont="1" applyBorder="1" applyAlignment="1">
      <alignment horizontal="center" vertical="center"/>
    </xf>
    <xf numFmtId="0" fontId="10" fillId="0" borderId="3"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"单位名称："&amp;"峨山彝族自治县锦屏中学"</f>
        <v>单位名称：峨山彝族自治县锦屏中学</v>
      </c>
      <c r="B3" s="4"/>
      <c r="C3" s="64"/>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21947325.28</v>
      </c>
      <c r="C7" s="14" t="str">
        <f>"一"&amp;"、"&amp;"教育支出"</f>
        <v>一、教育支出</v>
      </c>
      <c r="D7" s="16">
        <v>17358314.85</v>
      </c>
    </row>
    <row r="8" ht="22.5" customHeight="1" spans="1:4">
      <c r="A8" s="14" t="s">
        <v>9</v>
      </c>
      <c r="B8" s="16"/>
      <c r="C8" s="14" t="str">
        <f>"二"&amp;"、"&amp;"社会保障和就业支出"</f>
        <v>二、社会保障和就业支出</v>
      </c>
      <c r="D8" s="16">
        <v>4130265.28</v>
      </c>
    </row>
    <row r="9" ht="22.5" customHeight="1" spans="1:4">
      <c r="A9" s="14" t="s">
        <v>10</v>
      </c>
      <c r="B9" s="16"/>
      <c r="C9" s="14" t="str">
        <f>"三"&amp;"、"&amp;"卫生健康支出"</f>
        <v>三、卫生健康支出</v>
      </c>
      <c r="D9" s="16">
        <v>1192660.74</v>
      </c>
    </row>
    <row r="10" ht="22.5" customHeight="1" spans="1:4">
      <c r="A10" s="14" t="s">
        <v>11</v>
      </c>
      <c r="B10" s="16"/>
      <c r="C10" s="14" t="str">
        <f>"四"&amp;"、"&amp;"住房保障支出"</f>
        <v>四、住房保障支出</v>
      </c>
      <c r="D10" s="16">
        <v>1544640</v>
      </c>
    </row>
    <row r="11" ht="22.5" customHeight="1" spans="1:4">
      <c r="A11" s="14" t="s">
        <v>12</v>
      </c>
      <c r="B11" s="16">
        <v>2278555.59</v>
      </c>
      <c r="C11" s="14"/>
      <c r="D11" s="16"/>
    </row>
    <row r="12" ht="22.5" customHeight="1" spans="1:4">
      <c r="A12" s="14" t="s">
        <v>13</v>
      </c>
      <c r="B12" s="16"/>
      <c r="C12" s="14"/>
      <c r="D12" s="16"/>
    </row>
    <row r="13" ht="22.5" customHeight="1" spans="1:4">
      <c r="A13" s="14" t="s">
        <v>14</v>
      </c>
      <c r="B13" s="16"/>
      <c r="C13" s="14"/>
      <c r="D13" s="16"/>
    </row>
    <row r="14" ht="22.5" customHeight="1" spans="1:4">
      <c r="A14" s="14" t="s">
        <v>15</v>
      </c>
      <c r="B14" s="16"/>
      <c r="C14" s="14"/>
      <c r="D14" s="16"/>
    </row>
    <row r="15" ht="22.5" customHeight="1" spans="1:4">
      <c r="A15" s="65" t="s">
        <v>16</v>
      </c>
      <c r="B15" s="16"/>
      <c r="C15" s="68"/>
      <c r="D15" s="16"/>
    </row>
    <row r="16" ht="22.5" customHeight="1" spans="1:4">
      <c r="A16" s="65" t="s">
        <v>17</v>
      </c>
      <c r="B16" s="16">
        <v>2278555.59</v>
      </c>
      <c r="C16" s="68"/>
      <c r="D16" s="16"/>
    </row>
    <row r="17" ht="22.5" customHeight="1" spans="1:4">
      <c r="A17" s="65"/>
      <c r="B17" s="16"/>
      <c r="C17" s="68"/>
      <c r="D17" s="16"/>
    </row>
    <row r="18" ht="22.5" customHeight="1" spans="1:4">
      <c r="A18" s="66" t="s">
        <v>18</v>
      </c>
      <c r="B18" s="67">
        <v>24225880.87</v>
      </c>
      <c r="C18" s="68" t="s">
        <v>19</v>
      </c>
      <c r="D18" s="67">
        <v>24225880.87</v>
      </c>
    </row>
    <row r="19" ht="22.5" customHeight="1" spans="1:4">
      <c r="A19" s="75" t="s">
        <v>20</v>
      </c>
      <c r="B19" s="16"/>
      <c r="C19" s="76" t="s">
        <v>21</v>
      </c>
      <c r="D19" s="47"/>
    </row>
    <row r="20" ht="22.5" customHeight="1" spans="1:4">
      <c r="A20" s="65" t="s">
        <v>22</v>
      </c>
      <c r="B20" s="67"/>
      <c r="C20" s="65" t="s">
        <v>22</v>
      </c>
      <c r="D20" s="67"/>
    </row>
    <row r="21" ht="22.5" customHeight="1" spans="1:4">
      <c r="A21" s="65" t="s">
        <v>23</v>
      </c>
      <c r="B21" s="67"/>
      <c r="C21" s="65" t="s">
        <v>24</v>
      </c>
      <c r="D21" s="67"/>
    </row>
    <row r="22" ht="22.5" customHeight="1" spans="1:4">
      <c r="A22" s="66" t="s">
        <v>25</v>
      </c>
      <c r="B22" s="67">
        <v>24225880.87</v>
      </c>
      <c r="C22" s="68" t="s">
        <v>26</v>
      </c>
      <c r="D22" s="67">
        <v>24225880.87</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9" sqref="A9"/>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1" t="s">
        <v>351</v>
      </c>
    </row>
    <row r="2" ht="37.5" customHeight="1" spans="1:6">
      <c r="A2" s="3" t="s">
        <v>352</v>
      </c>
      <c r="B2" s="3"/>
      <c r="C2" s="3"/>
      <c r="D2" s="3"/>
      <c r="E2" s="3"/>
      <c r="F2" s="3"/>
    </row>
    <row r="3" ht="18.75" customHeight="1" spans="1:6">
      <c r="A3" s="42" t="str">
        <f>"单位名称："&amp;"峨山彝族自治县锦屏中学"</f>
        <v>单位名称：峨山彝族自治县锦屏中学</v>
      </c>
      <c r="B3" s="42"/>
      <c r="C3" s="42"/>
      <c r="D3" s="43"/>
      <c r="E3" s="43"/>
      <c r="F3" s="44" t="s">
        <v>29</v>
      </c>
    </row>
    <row r="4" ht="18.75" customHeight="1" spans="1:6">
      <c r="A4" s="12" t="s">
        <v>131</v>
      </c>
      <c r="B4" s="12" t="s">
        <v>59</v>
      </c>
      <c r="C4" s="12" t="s">
        <v>60</v>
      </c>
      <c r="D4" s="45" t="s">
        <v>353</v>
      </c>
      <c r="E4" s="45"/>
      <c r="F4" s="45"/>
    </row>
    <row r="5" ht="18.75" customHeight="1" spans="1:6">
      <c r="A5" s="12" t="s">
        <v>59</v>
      </c>
      <c r="B5" s="12" t="s">
        <v>59</v>
      </c>
      <c r="C5" s="12" t="s">
        <v>60</v>
      </c>
      <c r="D5" s="45" t="s">
        <v>34</v>
      </c>
      <c r="E5" s="45" t="s">
        <v>63</v>
      </c>
      <c r="F5" s="45" t="s">
        <v>64</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46" t="s">
        <v>103</v>
      </c>
      <c r="B8" s="46"/>
      <c r="C8" s="46"/>
      <c r="D8" s="47"/>
      <c r="E8" s="47"/>
      <c r="F8" s="47"/>
    </row>
    <row r="9" customHeight="1" spans="1:1">
      <c r="A9" t="s">
        <v>354</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workbookViewId="0">
      <selection activeCell="A11" sqref="A11"/>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5"/>
      <c r="B1" s="35"/>
      <c r="C1" s="35"/>
      <c r="D1" s="35"/>
      <c r="E1" s="35"/>
      <c r="F1" s="35"/>
      <c r="G1" s="35"/>
      <c r="H1" s="35"/>
      <c r="I1" s="35"/>
      <c r="J1" s="35"/>
      <c r="K1" s="35"/>
      <c r="L1" s="35"/>
      <c r="M1" s="35"/>
      <c r="N1" s="35"/>
      <c r="O1" s="35"/>
      <c r="P1" s="35"/>
      <c r="Q1" s="19" t="s">
        <v>355</v>
      </c>
    </row>
    <row r="2" ht="45" customHeight="1" spans="1:17">
      <c r="A2" s="30" t="s">
        <v>356</v>
      </c>
      <c r="B2" s="30"/>
      <c r="C2" s="30"/>
      <c r="D2" s="30"/>
      <c r="E2" s="30"/>
      <c r="F2" s="30"/>
      <c r="G2" s="30"/>
      <c r="H2" s="30"/>
      <c r="I2" s="30"/>
      <c r="J2" s="30"/>
      <c r="K2" s="30"/>
      <c r="L2" s="30"/>
      <c r="M2" s="30"/>
      <c r="N2" s="39"/>
      <c r="O2" s="39"/>
      <c r="P2" s="39"/>
      <c r="Q2" s="39"/>
    </row>
    <row r="3" ht="20.25" customHeight="1" spans="1:17">
      <c r="A3" s="18" t="str">
        <f>"单位名称："&amp;"峨山彝族自治县锦屏中学"</f>
        <v>单位名称：峨山彝族自治县锦屏中学</v>
      </c>
      <c r="B3" s="18"/>
      <c r="C3" s="18"/>
      <c r="D3" s="18"/>
      <c r="E3" s="18"/>
      <c r="F3" s="18"/>
      <c r="G3" s="18"/>
      <c r="H3" s="18"/>
      <c r="I3" s="18"/>
      <c r="J3" s="18"/>
      <c r="K3" s="18"/>
      <c r="L3" s="18"/>
      <c r="M3" s="18"/>
      <c r="N3" s="18"/>
      <c r="O3" s="18"/>
      <c r="P3" s="18"/>
      <c r="Q3" s="19" t="s">
        <v>29</v>
      </c>
    </row>
    <row r="4" ht="20.25" customHeight="1" spans="1:17">
      <c r="A4" s="21" t="s">
        <v>357</v>
      </c>
      <c r="B4" s="21" t="s">
        <v>358</v>
      </c>
      <c r="C4" s="21" t="s">
        <v>359</v>
      </c>
      <c r="D4" s="21" t="s">
        <v>360</v>
      </c>
      <c r="E4" s="21" t="s">
        <v>361</v>
      </c>
      <c r="F4" s="21" t="s">
        <v>362</v>
      </c>
      <c r="G4" s="21" t="s">
        <v>138</v>
      </c>
      <c r="H4" s="21"/>
      <c r="I4" s="21"/>
      <c r="J4" s="21"/>
      <c r="K4" s="21"/>
      <c r="L4" s="21"/>
      <c r="M4" s="21"/>
      <c r="N4" s="21"/>
      <c r="O4" s="21"/>
      <c r="P4" s="21"/>
      <c r="Q4" s="21"/>
    </row>
    <row r="5" ht="20.25" customHeight="1" spans="1:17">
      <c r="A5" s="21" t="s">
        <v>363</v>
      </c>
      <c r="B5" s="21" t="s">
        <v>358</v>
      </c>
      <c r="C5" s="21" t="s">
        <v>359</v>
      </c>
      <c r="D5" s="21" t="s">
        <v>360</v>
      </c>
      <c r="E5" s="21" t="s">
        <v>361</v>
      </c>
      <c r="F5" s="21" t="s">
        <v>362</v>
      </c>
      <c r="G5" s="21" t="s">
        <v>32</v>
      </c>
      <c r="H5" s="21" t="s">
        <v>35</v>
      </c>
      <c r="I5" s="21" t="s">
        <v>364</v>
      </c>
      <c r="J5" s="21" t="s">
        <v>365</v>
      </c>
      <c r="K5" s="21" t="s">
        <v>38</v>
      </c>
      <c r="L5" s="21" t="s">
        <v>366</v>
      </c>
      <c r="M5" s="21" t="s">
        <v>62</v>
      </c>
      <c r="N5" s="21"/>
      <c r="O5" s="21"/>
      <c r="P5" s="21"/>
      <c r="Q5" s="21"/>
    </row>
    <row r="6" ht="32.4" customHeight="1" spans="1:17">
      <c r="A6" s="21"/>
      <c r="B6" s="21"/>
      <c r="C6" s="21"/>
      <c r="D6" s="21"/>
      <c r="E6" s="21"/>
      <c r="F6" s="21"/>
      <c r="G6" s="21"/>
      <c r="H6" s="21" t="s">
        <v>34</v>
      </c>
      <c r="I6" s="21"/>
      <c r="J6" s="21"/>
      <c r="K6" s="21"/>
      <c r="L6" s="21" t="s">
        <v>34</v>
      </c>
      <c r="M6" s="21" t="s">
        <v>41</v>
      </c>
      <c r="N6" s="21" t="s">
        <v>42</v>
      </c>
      <c r="O6" s="40" t="s">
        <v>43</v>
      </c>
      <c r="P6" s="40" t="s">
        <v>44</v>
      </c>
      <c r="Q6" s="40" t="s">
        <v>45</v>
      </c>
    </row>
    <row r="7" ht="20.25" customHeight="1" spans="1:17">
      <c r="A7" s="32">
        <v>1</v>
      </c>
      <c r="B7" s="32">
        <v>2</v>
      </c>
      <c r="C7" s="32">
        <v>3</v>
      </c>
      <c r="D7" s="32">
        <v>4</v>
      </c>
      <c r="E7" s="32">
        <v>5</v>
      </c>
      <c r="F7" s="32">
        <v>6</v>
      </c>
      <c r="G7" s="32">
        <v>7</v>
      </c>
      <c r="H7" s="32">
        <v>8</v>
      </c>
      <c r="I7" s="32">
        <v>9</v>
      </c>
      <c r="J7" s="32">
        <v>10</v>
      </c>
      <c r="K7" s="32">
        <v>11</v>
      </c>
      <c r="L7" s="32">
        <v>12</v>
      </c>
      <c r="M7" s="32">
        <v>13</v>
      </c>
      <c r="N7" s="32">
        <v>14</v>
      </c>
      <c r="O7" s="32">
        <v>15</v>
      </c>
      <c r="P7" s="32">
        <v>16</v>
      </c>
      <c r="Q7" s="32">
        <v>17</v>
      </c>
    </row>
    <row r="8" ht="20.25" customHeight="1" spans="1:17">
      <c r="A8" s="36"/>
      <c r="B8" s="22"/>
      <c r="C8" s="22"/>
      <c r="D8" s="37"/>
      <c r="E8" s="37"/>
      <c r="F8" s="37"/>
      <c r="G8" s="37"/>
      <c r="H8" s="37"/>
      <c r="I8" s="37"/>
      <c r="J8" s="33"/>
      <c r="K8" s="33"/>
      <c r="L8" s="37"/>
      <c r="M8" s="37"/>
      <c r="N8" s="37"/>
      <c r="O8" s="37"/>
      <c r="P8" s="37"/>
      <c r="Q8" s="37"/>
    </row>
    <row r="9" ht="20.25" customHeight="1" spans="1:17">
      <c r="A9" s="22"/>
      <c r="B9" s="22"/>
      <c r="C9" s="22"/>
      <c r="D9" s="38"/>
      <c r="E9" s="23"/>
      <c r="F9" s="37"/>
      <c r="G9" s="37"/>
      <c r="H9" s="33"/>
      <c r="I9" s="33"/>
      <c r="J9" s="33"/>
      <c r="K9" s="33"/>
      <c r="L9" s="37"/>
      <c r="M9" s="37"/>
      <c r="N9" s="37"/>
      <c r="O9" s="37"/>
      <c r="P9" s="37"/>
      <c r="Q9" s="37"/>
    </row>
    <row r="10" ht="20.25" customHeight="1" spans="1:17">
      <c r="A10" s="23" t="s">
        <v>32</v>
      </c>
      <c r="B10" s="23"/>
      <c r="C10" s="23"/>
      <c r="D10" s="38"/>
      <c r="E10" s="38"/>
      <c r="F10" s="37"/>
      <c r="G10" s="37"/>
      <c r="H10" s="37"/>
      <c r="I10" s="37"/>
      <c r="J10" s="37"/>
      <c r="K10" s="37"/>
      <c r="L10" s="37"/>
      <c r="M10" s="37"/>
      <c r="N10" s="37"/>
      <c r="O10" s="37"/>
      <c r="P10" s="37"/>
      <c r="Q10" s="37"/>
    </row>
    <row r="11" customHeight="1" spans="1:1">
      <c r="A11" t="s">
        <v>354</v>
      </c>
    </row>
  </sheetData>
  <mergeCells count="17">
    <mergeCell ref="A1:M1"/>
    <mergeCell ref="A2:Q2"/>
    <mergeCell ref="A3:M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1" sqref="A11"/>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19"/>
      <c r="B1" s="19"/>
      <c r="C1" s="19"/>
      <c r="D1" s="19"/>
      <c r="E1" s="19"/>
      <c r="F1" s="19"/>
      <c r="G1" s="19"/>
      <c r="H1" s="19"/>
      <c r="I1" s="19"/>
      <c r="J1" s="19"/>
      <c r="K1" s="19"/>
      <c r="L1" s="19"/>
      <c r="M1" s="19"/>
      <c r="N1" s="19" t="s">
        <v>367</v>
      </c>
    </row>
    <row r="2" ht="45" customHeight="1" spans="1:14">
      <c r="A2" s="30" t="s">
        <v>368</v>
      </c>
      <c r="B2" s="30"/>
      <c r="C2" s="30"/>
      <c r="D2" s="30"/>
      <c r="E2" s="30"/>
      <c r="F2" s="30"/>
      <c r="G2" s="30"/>
      <c r="H2" s="30"/>
      <c r="I2" s="30"/>
      <c r="J2" s="30"/>
      <c r="K2" s="30"/>
      <c r="L2" s="30"/>
      <c r="M2" s="30"/>
      <c r="N2" s="30"/>
    </row>
    <row r="3" ht="20.25" customHeight="1" spans="1:14">
      <c r="A3" s="18" t="str">
        <f>"单位名称："&amp;"峨山彝族自治县锦屏中学"</f>
        <v>单位名称：峨山彝族自治县锦屏中学</v>
      </c>
      <c r="B3" s="18"/>
      <c r="C3" s="18"/>
      <c r="D3" s="18"/>
      <c r="E3" s="18"/>
      <c r="F3" s="18"/>
      <c r="G3" s="18"/>
      <c r="H3" s="18"/>
      <c r="I3" s="19"/>
      <c r="J3" s="19"/>
      <c r="K3" s="19"/>
      <c r="L3" s="19"/>
      <c r="M3" s="19"/>
      <c r="N3" s="19" t="s">
        <v>29</v>
      </c>
    </row>
    <row r="4" ht="27.15" customHeight="1" spans="1:14">
      <c r="A4" s="31" t="s">
        <v>357</v>
      </c>
      <c r="B4" s="31" t="s">
        <v>369</v>
      </c>
      <c r="C4" s="31" t="s">
        <v>370</v>
      </c>
      <c r="D4" s="31" t="s">
        <v>138</v>
      </c>
      <c r="E4" s="31"/>
      <c r="F4" s="31"/>
      <c r="G4" s="31"/>
      <c r="H4" s="31"/>
      <c r="I4" s="31"/>
      <c r="J4" s="31"/>
      <c r="K4" s="31"/>
      <c r="L4" s="31"/>
      <c r="M4" s="31"/>
      <c r="N4" s="31"/>
    </row>
    <row r="5" ht="23.4" customHeight="1" spans="1:14">
      <c r="A5" s="31" t="s">
        <v>363</v>
      </c>
      <c r="B5" s="31"/>
      <c r="C5" s="31" t="s">
        <v>371</v>
      </c>
      <c r="D5" s="31" t="s">
        <v>32</v>
      </c>
      <c r="E5" s="31" t="s">
        <v>35</v>
      </c>
      <c r="F5" s="31" t="s">
        <v>364</v>
      </c>
      <c r="G5" s="31" t="s">
        <v>365</v>
      </c>
      <c r="H5" s="31" t="s">
        <v>38</v>
      </c>
      <c r="I5" s="31" t="s">
        <v>366</v>
      </c>
      <c r="J5" s="31"/>
      <c r="K5" s="31"/>
      <c r="L5" s="31"/>
      <c r="M5" s="31"/>
      <c r="N5" s="31"/>
    </row>
    <row r="6" ht="28.65" customHeight="1" spans="1:14">
      <c r="A6" s="31"/>
      <c r="B6" s="31"/>
      <c r="C6" s="31"/>
      <c r="D6" s="31"/>
      <c r="E6" s="31" t="s">
        <v>34</v>
      </c>
      <c r="F6" s="31"/>
      <c r="G6" s="31"/>
      <c r="H6" s="31"/>
      <c r="I6" s="31" t="s">
        <v>34</v>
      </c>
      <c r="J6" s="31" t="s">
        <v>41</v>
      </c>
      <c r="K6" s="31" t="s">
        <v>42</v>
      </c>
      <c r="L6" s="34" t="s">
        <v>43</v>
      </c>
      <c r="M6" s="34" t="s">
        <v>44</v>
      </c>
      <c r="N6" s="34" t="s">
        <v>45</v>
      </c>
    </row>
    <row r="7" ht="20.25" customHeight="1" spans="1:14">
      <c r="A7" s="32">
        <v>1</v>
      </c>
      <c r="B7" s="32">
        <v>2</v>
      </c>
      <c r="C7" s="32">
        <v>3</v>
      </c>
      <c r="D7" s="32">
        <v>4</v>
      </c>
      <c r="E7" s="32">
        <v>5</v>
      </c>
      <c r="F7" s="32">
        <v>6</v>
      </c>
      <c r="G7" s="32">
        <v>7</v>
      </c>
      <c r="H7" s="32">
        <v>8</v>
      </c>
      <c r="I7" s="32">
        <v>9</v>
      </c>
      <c r="J7" s="32">
        <v>10</v>
      </c>
      <c r="K7" s="32">
        <v>11</v>
      </c>
      <c r="L7" s="32">
        <v>12</v>
      </c>
      <c r="M7" s="32">
        <v>13</v>
      </c>
      <c r="N7" s="32">
        <v>14</v>
      </c>
    </row>
    <row r="8" ht="20.25" customHeight="1" spans="1:14">
      <c r="A8" s="22"/>
      <c r="B8" s="22"/>
      <c r="C8" s="22"/>
      <c r="D8" s="33"/>
      <c r="E8" s="33"/>
      <c r="F8" s="33"/>
      <c r="G8" s="33"/>
      <c r="H8" s="33"/>
      <c r="I8" s="33"/>
      <c r="J8" s="33"/>
      <c r="K8" s="33"/>
      <c r="L8" s="33"/>
      <c r="M8" s="33"/>
      <c r="N8" s="33"/>
    </row>
    <row r="9" ht="20.25" customHeight="1" spans="1:14">
      <c r="A9" s="22"/>
      <c r="B9" s="22"/>
      <c r="C9" s="22"/>
      <c r="D9" s="33"/>
      <c r="E9" s="33"/>
      <c r="F9" s="33"/>
      <c r="G9" s="33"/>
      <c r="H9" s="33"/>
      <c r="I9" s="33"/>
      <c r="J9" s="33"/>
      <c r="K9" s="33"/>
      <c r="L9" s="33"/>
      <c r="M9" s="33"/>
      <c r="N9" s="33"/>
    </row>
    <row r="10" ht="20.25" customHeight="1" spans="1:14">
      <c r="A10" s="23" t="s">
        <v>32</v>
      </c>
      <c r="B10" s="23"/>
      <c r="C10" s="23"/>
      <c r="D10" s="33"/>
      <c r="E10" s="33"/>
      <c r="F10" s="33"/>
      <c r="G10" s="33"/>
      <c r="H10" s="33"/>
      <c r="I10" s="33"/>
      <c r="J10" s="33"/>
      <c r="K10" s="33"/>
      <c r="L10" s="33"/>
      <c r="M10" s="33"/>
      <c r="N10" s="33"/>
    </row>
    <row r="11" customHeight="1" spans="1:1">
      <c r="A11" t="s">
        <v>354</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9"/>
  <sheetViews>
    <sheetView showZeros="0" workbookViewId="0">
      <selection activeCell="A9" sqref="A9"/>
    </sheetView>
  </sheetViews>
  <sheetFormatPr defaultColWidth="8.85" defaultRowHeight="15" customHeight="1"/>
  <cols>
    <col min="1" max="1" width="37.1416666666667" customWidth="1"/>
    <col min="2" max="11" width="17.1416666666667" customWidth="1"/>
  </cols>
  <sheetData>
    <row r="1" ht="24.15" customHeight="1" spans="1:11">
      <c r="A1" s="18"/>
      <c r="B1" s="18"/>
      <c r="C1" s="18"/>
      <c r="D1" s="18"/>
      <c r="E1" s="18"/>
      <c r="F1" s="18"/>
      <c r="G1" s="18"/>
      <c r="H1" s="18"/>
      <c r="I1" s="18"/>
      <c r="J1" s="19"/>
      <c r="K1" s="19" t="s">
        <v>372</v>
      </c>
    </row>
    <row r="2" ht="45.15" customHeight="1" spans="1:11">
      <c r="A2" s="24" t="s">
        <v>373</v>
      </c>
      <c r="B2" s="24"/>
      <c r="C2" s="24"/>
      <c r="D2" s="24"/>
      <c r="E2" s="24"/>
      <c r="F2" s="24"/>
      <c r="G2" s="24"/>
      <c r="H2" s="24"/>
      <c r="I2" s="24"/>
      <c r="J2" s="24"/>
      <c r="K2" s="24"/>
    </row>
    <row r="3" ht="18.75" customHeight="1" spans="1:11">
      <c r="A3" s="18" t="str">
        <f>"单位名称："&amp;"峨山彝族自治县锦屏中学"</f>
        <v>单位名称：峨山彝族自治县锦屏中学</v>
      </c>
      <c r="B3" s="18"/>
      <c r="C3" s="18"/>
      <c r="D3" s="18"/>
      <c r="E3" s="18"/>
      <c r="F3" s="18"/>
      <c r="G3" s="18"/>
      <c r="H3" s="18"/>
      <c r="I3" s="18"/>
      <c r="J3" s="19"/>
      <c r="K3" s="19" t="s">
        <v>29</v>
      </c>
    </row>
    <row r="4" ht="22.5" customHeight="1" spans="1:11">
      <c r="A4" s="27" t="s">
        <v>374</v>
      </c>
      <c r="B4" s="27" t="s">
        <v>138</v>
      </c>
      <c r="C4" s="27"/>
      <c r="D4" s="27"/>
      <c r="E4" s="27" t="s">
        <v>375</v>
      </c>
      <c r="F4" s="27"/>
      <c r="G4" s="27"/>
      <c r="H4" s="27"/>
      <c r="I4" s="27"/>
      <c r="J4" s="27"/>
      <c r="K4" s="27"/>
    </row>
    <row r="5" ht="22.5" customHeight="1" spans="1:11">
      <c r="A5" s="27"/>
      <c r="B5" s="27" t="s">
        <v>32</v>
      </c>
      <c r="C5" s="27" t="s">
        <v>35</v>
      </c>
      <c r="D5" s="27" t="s">
        <v>364</v>
      </c>
      <c r="E5" s="27" t="s">
        <v>376</v>
      </c>
      <c r="F5" s="27" t="s">
        <v>377</v>
      </c>
      <c r="G5" s="27" t="s">
        <v>378</v>
      </c>
      <c r="H5" s="27" t="s">
        <v>379</v>
      </c>
      <c r="I5" s="27" t="s">
        <v>380</v>
      </c>
      <c r="J5" s="27" t="s">
        <v>381</v>
      </c>
      <c r="K5" s="27" t="s">
        <v>382</v>
      </c>
    </row>
    <row r="6" ht="18.75" customHeight="1" spans="1:11">
      <c r="A6" s="28" t="s">
        <v>46</v>
      </c>
      <c r="B6" s="28" t="s">
        <v>47</v>
      </c>
      <c r="C6" s="28" t="s">
        <v>48</v>
      </c>
      <c r="D6" s="28" t="s">
        <v>49</v>
      </c>
      <c r="E6" s="28" t="s">
        <v>50</v>
      </c>
      <c r="F6" s="28" t="s">
        <v>51</v>
      </c>
      <c r="G6" s="28" t="s">
        <v>52</v>
      </c>
      <c r="H6" s="28" t="s">
        <v>53</v>
      </c>
      <c r="I6" s="28" t="s">
        <v>54</v>
      </c>
      <c r="J6" s="28" t="s">
        <v>70</v>
      </c>
      <c r="K6" s="28" t="s">
        <v>383</v>
      </c>
    </row>
    <row r="7" ht="18.75" customHeight="1" spans="1:11">
      <c r="A7" s="22"/>
      <c r="B7" s="22"/>
      <c r="C7" s="22"/>
      <c r="D7" s="22"/>
      <c r="E7" s="22"/>
      <c r="F7" s="22"/>
      <c r="G7" s="22"/>
      <c r="H7" s="22"/>
      <c r="I7" s="22"/>
      <c r="J7" s="22"/>
      <c r="K7" s="29"/>
    </row>
    <row r="8" ht="18.75" customHeight="1" spans="1:11">
      <c r="A8" s="23"/>
      <c r="B8" s="22"/>
      <c r="C8" s="22"/>
      <c r="D8" s="22"/>
      <c r="E8" s="22"/>
      <c r="F8" s="22"/>
      <c r="G8" s="22"/>
      <c r="H8" s="22"/>
      <c r="I8" s="22"/>
      <c r="J8" s="22"/>
      <c r="K8" s="29"/>
    </row>
    <row r="9" customHeight="1" spans="1:1">
      <c r="A9" t="s">
        <v>354</v>
      </c>
    </row>
  </sheetData>
  <mergeCells count="5">
    <mergeCell ref="A2:J2"/>
    <mergeCell ref="A3:C3"/>
    <mergeCell ref="B4:D4"/>
    <mergeCell ref="E4:K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
    </sheetView>
  </sheetViews>
  <sheetFormatPr defaultColWidth="8.85" defaultRowHeight="15" customHeight="1" outlineLevelRow="7"/>
  <cols>
    <col min="1" max="10" width="28.575" customWidth="1"/>
  </cols>
  <sheetData>
    <row r="1" ht="18.75" customHeight="1" spans="1:10">
      <c r="A1" s="18"/>
      <c r="B1" s="18"/>
      <c r="C1" s="18"/>
      <c r="D1" s="18"/>
      <c r="E1" s="18"/>
      <c r="F1" s="18"/>
      <c r="G1" s="18"/>
      <c r="H1" s="18"/>
      <c r="I1" s="18"/>
      <c r="J1" s="19" t="s">
        <v>384</v>
      </c>
    </row>
    <row r="2" ht="52.05" customHeight="1" spans="1:10">
      <c r="A2" s="24" t="s">
        <v>385</v>
      </c>
      <c r="B2" s="25"/>
      <c r="C2" s="25"/>
      <c r="D2" s="25"/>
      <c r="E2" s="25"/>
      <c r="F2" s="25"/>
      <c r="G2" s="25"/>
      <c r="H2" s="25"/>
      <c r="I2" s="25"/>
      <c r="J2" s="25"/>
    </row>
    <row r="3" ht="21.3" customHeight="1" spans="1:10">
      <c r="A3" s="18" t="str">
        <f>"单位名称："&amp;"峨山彝族自治县锦屏中学"</f>
        <v>单位名称：峨山彝族自治县锦屏中学</v>
      </c>
      <c r="B3" s="18"/>
      <c r="C3" s="18"/>
      <c r="D3" s="26"/>
      <c r="E3" s="26"/>
      <c r="F3" s="26"/>
      <c r="G3" s="26"/>
      <c r="H3" s="26"/>
      <c r="I3" s="26"/>
      <c r="J3" s="26"/>
    </row>
    <row r="4" ht="27.15" customHeight="1" spans="1:10">
      <c r="A4" s="21" t="s">
        <v>242</v>
      </c>
      <c r="B4" s="21" t="s">
        <v>243</v>
      </c>
      <c r="C4" s="21" t="s">
        <v>244</v>
      </c>
      <c r="D4" s="21" t="s">
        <v>245</v>
      </c>
      <c r="E4" s="21" t="s">
        <v>246</v>
      </c>
      <c r="F4" s="21" t="s">
        <v>247</v>
      </c>
      <c r="G4" s="21" t="s">
        <v>248</v>
      </c>
      <c r="H4" s="21" t="s">
        <v>249</v>
      </c>
      <c r="I4" s="21" t="s">
        <v>250</v>
      </c>
      <c r="J4" s="21" t="s">
        <v>251</v>
      </c>
    </row>
    <row r="5" ht="18.75" customHeight="1" spans="1:10">
      <c r="A5" s="21" t="s">
        <v>46</v>
      </c>
      <c r="B5" s="21" t="s">
        <v>47</v>
      </c>
      <c r="C5" s="21" t="s">
        <v>48</v>
      </c>
      <c r="D5" s="21" t="s">
        <v>49</v>
      </c>
      <c r="E5" s="21" t="s">
        <v>50</v>
      </c>
      <c r="F5" s="21" t="s">
        <v>51</v>
      </c>
      <c r="G5" s="21" t="s">
        <v>52</v>
      </c>
      <c r="H5" s="21" t="s">
        <v>53</v>
      </c>
      <c r="I5" s="21" t="s">
        <v>54</v>
      </c>
      <c r="J5" s="21" t="s">
        <v>70</v>
      </c>
    </row>
    <row r="6" ht="18.75" customHeight="1" spans="1:10">
      <c r="A6" s="22"/>
      <c r="B6" s="22"/>
      <c r="C6" s="22"/>
      <c r="D6" s="22"/>
      <c r="E6" s="22"/>
      <c r="F6" s="22"/>
      <c r="G6" s="22"/>
      <c r="H6" s="22"/>
      <c r="I6" s="22"/>
      <c r="J6" s="22"/>
    </row>
    <row r="7" ht="18.75" customHeight="1" spans="1:10">
      <c r="A7" s="22"/>
      <c r="B7" s="22"/>
      <c r="C7" s="22"/>
      <c r="D7" s="22"/>
      <c r="E7" s="22"/>
      <c r="F7" s="22"/>
      <c r="G7" s="22"/>
      <c r="H7" s="22"/>
      <c r="I7" s="22"/>
      <c r="J7" s="22"/>
    </row>
    <row r="8" customHeight="1" spans="1:1">
      <c r="A8" t="s">
        <v>354</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A8" sqref="A8"/>
    </sheetView>
  </sheetViews>
  <sheetFormatPr defaultColWidth="8.85" defaultRowHeight="15" customHeight="1" outlineLevelRow="7" outlineLevelCol="7"/>
  <cols>
    <col min="1" max="8" width="28.575" customWidth="1"/>
  </cols>
  <sheetData>
    <row r="1" ht="18.75" customHeight="1" spans="1:8">
      <c r="A1" s="18"/>
      <c r="B1" s="18"/>
      <c r="C1" s="18"/>
      <c r="D1" s="18"/>
      <c r="E1" s="18"/>
      <c r="F1" s="18"/>
      <c r="G1" s="18"/>
      <c r="H1" s="19" t="s">
        <v>386</v>
      </c>
    </row>
    <row r="2" ht="41.4" customHeight="1" spans="1:8">
      <c r="A2" s="20" t="s">
        <v>387</v>
      </c>
      <c r="B2" s="20"/>
      <c r="C2" s="20"/>
      <c r="D2" s="20"/>
      <c r="E2" s="20"/>
      <c r="F2" s="20"/>
      <c r="G2" s="20"/>
      <c r="H2" s="20"/>
    </row>
    <row r="3" ht="18.75" customHeight="1" spans="1:8">
      <c r="A3" s="18" t="str">
        <f>"单位名称："&amp;"峨山彝族自治县锦屏中学"</f>
        <v>单位名称：峨山彝族自治县锦屏中学</v>
      </c>
      <c r="B3" s="18"/>
      <c r="C3" s="18"/>
      <c r="D3" s="18"/>
      <c r="E3" s="18"/>
      <c r="F3" s="18"/>
      <c r="G3" s="18"/>
      <c r="H3" s="18"/>
    </row>
    <row r="4" ht="18.75" customHeight="1" spans="1:8">
      <c r="A4" s="21" t="s">
        <v>131</v>
      </c>
      <c r="B4" s="21" t="s">
        <v>388</v>
      </c>
      <c r="C4" s="21" t="s">
        <v>389</v>
      </c>
      <c r="D4" s="21" t="s">
        <v>390</v>
      </c>
      <c r="E4" s="21" t="s">
        <v>360</v>
      </c>
      <c r="F4" s="21" t="s">
        <v>391</v>
      </c>
      <c r="G4" s="21"/>
      <c r="H4" s="21"/>
    </row>
    <row r="5" ht="18.75" customHeight="1" spans="1:8">
      <c r="A5" s="21"/>
      <c r="B5" s="21"/>
      <c r="C5" s="21"/>
      <c r="D5" s="21"/>
      <c r="E5" s="21"/>
      <c r="F5" s="21" t="s">
        <v>361</v>
      </c>
      <c r="G5" s="21" t="s">
        <v>392</v>
      </c>
      <c r="H5" s="21" t="s">
        <v>393</v>
      </c>
    </row>
    <row r="6" ht="18.75" customHeight="1" spans="1:8">
      <c r="A6" s="21" t="s">
        <v>46</v>
      </c>
      <c r="B6" s="21" t="s">
        <v>47</v>
      </c>
      <c r="C6" s="21" t="s">
        <v>48</v>
      </c>
      <c r="D6" s="21" t="s">
        <v>49</v>
      </c>
      <c r="E6" s="21" t="s">
        <v>50</v>
      </c>
      <c r="F6" s="21" t="s">
        <v>51</v>
      </c>
      <c r="G6" s="21" t="s">
        <v>52</v>
      </c>
      <c r="H6" s="21" t="s">
        <v>53</v>
      </c>
    </row>
    <row r="7" ht="18.75" customHeight="1" spans="1:8">
      <c r="A7" s="22"/>
      <c r="B7" s="22"/>
      <c r="C7" s="22"/>
      <c r="D7" s="22"/>
      <c r="E7" s="23"/>
      <c r="F7" s="23"/>
      <c r="G7" s="16"/>
      <c r="H7" s="16"/>
    </row>
    <row r="8" customHeight="1" spans="1:1">
      <c r="A8" t="s">
        <v>354</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A11" sqref="A11"/>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394</v>
      </c>
    </row>
    <row r="2" ht="45" customHeight="1" spans="1:11">
      <c r="A2" s="3" t="s">
        <v>395</v>
      </c>
      <c r="B2" s="3"/>
      <c r="C2" s="3"/>
      <c r="D2" s="3"/>
      <c r="E2" s="3"/>
      <c r="F2" s="3"/>
      <c r="G2" s="3"/>
      <c r="H2" s="3"/>
      <c r="I2" s="3"/>
      <c r="J2" s="3"/>
      <c r="K2" s="3"/>
    </row>
    <row r="3" ht="18.75" customHeight="1" spans="1:11">
      <c r="A3" s="4" t="str">
        <f>"单位名称："&amp;"峨山彝族自治县锦屏中学"</f>
        <v>单位名称：峨山彝族自治县锦屏中学</v>
      </c>
      <c r="B3" s="4"/>
      <c r="C3" s="4"/>
      <c r="D3" s="4"/>
      <c r="E3" s="4"/>
      <c r="F3" s="4"/>
      <c r="G3" s="4"/>
      <c r="H3" s="5"/>
      <c r="I3" s="5"/>
      <c r="J3" s="5"/>
      <c r="K3" s="5" t="s">
        <v>29</v>
      </c>
    </row>
    <row r="4" ht="18.75" customHeight="1" spans="1:11">
      <c r="A4" s="12" t="s">
        <v>210</v>
      </c>
      <c r="B4" s="12" t="s">
        <v>133</v>
      </c>
      <c r="C4" s="12" t="s">
        <v>211</v>
      </c>
      <c r="D4" s="12" t="s">
        <v>134</v>
      </c>
      <c r="E4" s="12" t="s">
        <v>135</v>
      </c>
      <c r="F4" s="12" t="s">
        <v>212</v>
      </c>
      <c r="G4" s="12" t="s">
        <v>137</v>
      </c>
      <c r="H4" s="12" t="s">
        <v>32</v>
      </c>
      <c r="I4" s="12" t="s">
        <v>396</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1" customHeight="1" spans="1:1">
      <c r="A11" t="s">
        <v>354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3"/>
  <sheetViews>
    <sheetView showZeros="0" workbookViewId="0">
      <selection activeCell="A1" sqref="A1"/>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397</v>
      </c>
    </row>
    <row r="2" ht="45" customHeight="1" spans="1:7">
      <c r="A2" s="3" t="s">
        <v>398</v>
      </c>
      <c r="B2" s="3"/>
      <c r="C2" s="3"/>
      <c r="D2" s="3"/>
      <c r="E2" s="3"/>
      <c r="F2" s="3"/>
      <c r="G2" s="3"/>
    </row>
    <row r="3" ht="24.15" customHeight="1" spans="1:7">
      <c r="A3" s="4" t="str">
        <f>"单位名称："&amp;"峨山彝族自治县锦屏中学"</f>
        <v>单位名称：峨山彝族自治县锦屏中学</v>
      </c>
      <c r="B3" s="4"/>
      <c r="C3" s="4"/>
      <c r="D3" s="4"/>
      <c r="E3" s="5"/>
      <c r="F3" s="5"/>
      <c r="G3" s="5" t="s">
        <v>29</v>
      </c>
    </row>
    <row r="4" ht="18.75" customHeight="1" spans="1:7">
      <c r="A4" s="6" t="s">
        <v>211</v>
      </c>
      <c r="B4" s="6" t="s">
        <v>210</v>
      </c>
      <c r="C4" s="6" t="s">
        <v>133</v>
      </c>
      <c r="D4" s="6" t="s">
        <v>399</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216</v>
      </c>
      <c r="C8" s="9" t="s">
        <v>215</v>
      </c>
      <c r="D8" s="8" t="s">
        <v>400</v>
      </c>
      <c r="E8" s="10">
        <v>5436</v>
      </c>
      <c r="F8" s="10"/>
      <c r="G8" s="10"/>
    </row>
    <row r="9" ht="20.25" customHeight="1" spans="1:7">
      <c r="A9" s="8" t="s">
        <v>56</v>
      </c>
      <c r="B9" s="8" t="s">
        <v>216</v>
      </c>
      <c r="C9" s="9" t="s">
        <v>218</v>
      </c>
      <c r="D9" s="8" t="s">
        <v>400</v>
      </c>
      <c r="E9" s="10">
        <v>17200.8</v>
      </c>
      <c r="F9" s="10"/>
      <c r="G9" s="10"/>
    </row>
    <row r="10" ht="20.25" customHeight="1" spans="1:7">
      <c r="A10" s="8" t="s">
        <v>56</v>
      </c>
      <c r="B10" s="8" t="s">
        <v>216</v>
      </c>
      <c r="C10" s="9" t="s">
        <v>232</v>
      </c>
      <c r="D10" s="8" t="s">
        <v>400</v>
      </c>
      <c r="E10" s="10">
        <v>54000</v>
      </c>
      <c r="F10" s="10"/>
      <c r="G10" s="10"/>
    </row>
    <row r="11" ht="20.25" customHeight="1" spans="1:7">
      <c r="A11" s="8" t="s">
        <v>56</v>
      </c>
      <c r="B11" s="8" t="s">
        <v>216</v>
      </c>
      <c r="C11" s="9" t="s">
        <v>236</v>
      </c>
      <c r="D11" s="8" t="s">
        <v>400</v>
      </c>
      <c r="E11" s="10">
        <v>90600</v>
      </c>
      <c r="F11" s="10"/>
      <c r="G11" s="10"/>
    </row>
    <row r="12" ht="20.25" customHeight="1" spans="1:7">
      <c r="A12" s="8" t="s">
        <v>56</v>
      </c>
      <c r="B12" s="8" t="s">
        <v>216</v>
      </c>
      <c r="C12" s="9" t="s">
        <v>238</v>
      </c>
      <c r="D12" s="8" t="s">
        <v>400</v>
      </c>
      <c r="E12" s="10">
        <v>20280</v>
      </c>
      <c r="F12" s="10"/>
      <c r="G12" s="10"/>
    </row>
    <row r="13" ht="20.25" customHeight="1" spans="1:7">
      <c r="A13" s="11" t="s">
        <v>32</v>
      </c>
      <c r="B13" s="11"/>
      <c r="C13" s="11"/>
      <c r="D13" s="11"/>
      <c r="E13" s="10">
        <v>187516.8</v>
      </c>
      <c r="F13" s="10"/>
      <c r="G13" s="10"/>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topLeftCell="A4" workbookViewId="0">
      <selection activeCell="A1" sqref="A1"/>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"单位名称："&amp;"峨山彝族自治县锦屏中学"</f>
        <v>单位名称：峨山彝族自治县锦屏中学</v>
      </c>
      <c r="B3" s="4"/>
      <c r="C3" s="4"/>
      <c r="D3" s="4"/>
      <c r="E3" s="52"/>
      <c r="F3" s="52"/>
      <c r="G3" s="52"/>
      <c r="H3" s="52"/>
      <c r="I3" s="5"/>
      <c r="J3" s="5"/>
      <c r="K3" s="5"/>
      <c r="L3" s="5"/>
      <c r="M3" s="5"/>
      <c r="N3" s="5"/>
      <c r="O3" s="5"/>
      <c r="P3" s="5"/>
      <c r="Q3" s="5"/>
      <c r="R3" s="5"/>
      <c r="S3" s="5" t="s">
        <v>29</v>
      </c>
    </row>
    <row r="4" ht="18.75" customHeight="1" spans="1:19">
      <c r="A4" s="12" t="s">
        <v>30</v>
      </c>
      <c r="B4" s="69" t="s">
        <v>31</v>
      </c>
      <c r="C4" s="69" t="s">
        <v>32</v>
      </c>
      <c r="D4" s="69" t="s">
        <v>33</v>
      </c>
      <c r="E4" s="69"/>
      <c r="F4" s="69"/>
      <c r="G4" s="69"/>
      <c r="H4" s="69"/>
      <c r="I4" s="69"/>
      <c r="J4" s="72"/>
      <c r="K4" s="72"/>
      <c r="L4" s="72"/>
      <c r="M4" s="72"/>
      <c r="N4" s="72"/>
      <c r="O4" s="69" t="s">
        <v>20</v>
      </c>
      <c r="P4" s="69"/>
      <c r="Q4" s="69"/>
      <c r="R4" s="69"/>
      <c r="S4" s="69"/>
    </row>
    <row r="5" ht="18.75" customHeight="1" spans="1:19">
      <c r="A5" s="12"/>
      <c r="B5" s="69"/>
      <c r="C5" s="69"/>
      <c r="D5" s="70" t="s">
        <v>34</v>
      </c>
      <c r="E5" s="70" t="s">
        <v>35</v>
      </c>
      <c r="F5" s="70" t="s">
        <v>36</v>
      </c>
      <c r="G5" s="70" t="s">
        <v>37</v>
      </c>
      <c r="H5" s="70" t="s">
        <v>38</v>
      </c>
      <c r="I5" s="73" t="s">
        <v>39</v>
      </c>
      <c r="J5" s="74"/>
      <c r="K5" s="74"/>
      <c r="L5" s="74"/>
      <c r="M5" s="74"/>
      <c r="N5" s="74"/>
      <c r="O5" s="73" t="s">
        <v>34</v>
      </c>
      <c r="P5" s="73" t="s">
        <v>35</v>
      </c>
      <c r="Q5" s="73" t="s">
        <v>36</v>
      </c>
      <c r="R5" s="73" t="s">
        <v>37</v>
      </c>
      <c r="S5" s="70" t="s">
        <v>40</v>
      </c>
    </row>
    <row r="6" ht="18.75" customHeight="1" spans="1:19">
      <c r="A6" s="12"/>
      <c r="B6" s="69"/>
      <c r="C6" s="69"/>
      <c r="D6" s="70"/>
      <c r="E6" s="70"/>
      <c r="F6" s="70"/>
      <c r="G6" s="70"/>
      <c r="H6" s="70"/>
      <c r="I6" s="73" t="s">
        <v>34</v>
      </c>
      <c r="J6" s="73" t="s">
        <v>41</v>
      </c>
      <c r="K6" s="73" t="s">
        <v>42</v>
      </c>
      <c r="L6" s="73" t="s">
        <v>43</v>
      </c>
      <c r="M6" s="73" t="s">
        <v>44</v>
      </c>
      <c r="N6" s="73" t="s">
        <v>45</v>
      </c>
      <c r="O6" s="73"/>
      <c r="P6" s="73"/>
      <c r="Q6" s="73"/>
      <c r="R6" s="73"/>
      <c r="S6" s="70"/>
    </row>
    <row r="7" ht="18.75" customHeight="1" spans="1:19">
      <c r="A7" s="71" t="s">
        <v>46</v>
      </c>
      <c r="B7" s="13" t="s">
        <v>47</v>
      </c>
      <c r="C7" s="13" t="s">
        <v>48</v>
      </c>
      <c r="D7" s="13" t="s">
        <v>49</v>
      </c>
      <c r="E7" s="71" t="s">
        <v>50</v>
      </c>
      <c r="F7" s="13" t="s">
        <v>51</v>
      </c>
      <c r="G7" s="13" t="s">
        <v>52</v>
      </c>
      <c r="H7" s="71"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24225880.87</v>
      </c>
      <c r="D8" s="16">
        <v>21947325.28</v>
      </c>
      <c r="E8" s="16">
        <v>21947325.28</v>
      </c>
      <c r="F8" s="16"/>
      <c r="G8" s="16"/>
      <c r="H8" s="16"/>
      <c r="I8" s="16">
        <v>2278555.59</v>
      </c>
      <c r="J8" s="16"/>
      <c r="K8" s="16"/>
      <c r="L8" s="16"/>
      <c r="M8" s="16"/>
      <c r="N8" s="16">
        <v>2278555.59</v>
      </c>
      <c r="O8" s="16"/>
      <c r="P8" s="16"/>
      <c r="Q8" s="16"/>
      <c r="R8" s="16"/>
      <c r="S8" s="16"/>
    </row>
    <row r="9" ht="20.25" customHeight="1" spans="1:19">
      <c r="A9" s="46" t="s">
        <v>32</v>
      </c>
      <c r="B9" s="46"/>
      <c r="C9" s="16">
        <v>24225880.87</v>
      </c>
      <c r="D9" s="16">
        <v>21947325.28</v>
      </c>
      <c r="E9" s="16">
        <v>21947325.28</v>
      </c>
      <c r="F9" s="16"/>
      <c r="G9" s="16"/>
      <c r="H9" s="16"/>
      <c r="I9" s="16">
        <v>2278555.59</v>
      </c>
      <c r="J9" s="16"/>
      <c r="K9" s="16"/>
      <c r="L9" s="16"/>
      <c r="M9" s="16"/>
      <c r="N9" s="16">
        <v>2278555.59</v>
      </c>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3"/>
  <sheetViews>
    <sheetView showZeros="0" workbookViewId="0">
      <selection activeCell="A1" sqref="A1"/>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57</v>
      </c>
    </row>
    <row r="2" ht="37.5" customHeight="1" spans="1:15">
      <c r="A2" s="3" t="s">
        <v>58</v>
      </c>
      <c r="B2" s="3"/>
      <c r="C2" s="3"/>
      <c r="D2" s="3"/>
      <c r="E2" s="3"/>
      <c r="F2" s="3"/>
      <c r="G2" s="3"/>
      <c r="H2" s="3"/>
      <c r="I2" s="3"/>
      <c r="J2" s="3"/>
      <c r="K2" s="51"/>
      <c r="L2" s="51"/>
      <c r="M2" s="51"/>
      <c r="N2" s="51"/>
      <c r="O2" s="51"/>
    </row>
    <row r="3" ht="18.75" customHeight="1" spans="1:15">
      <c r="A3" s="42" t="str">
        <f>"单位名称："&amp;"峨山彝族自治县锦屏中学"</f>
        <v>单位名称：峨山彝族自治县锦屏中学</v>
      </c>
      <c r="B3" s="42"/>
      <c r="C3" s="42"/>
      <c r="D3" s="42"/>
      <c r="E3" s="42"/>
      <c r="F3" s="42"/>
      <c r="G3" s="42"/>
      <c r="H3" s="42"/>
      <c r="I3" s="42"/>
      <c r="J3" s="2"/>
      <c r="K3" s="2"/>
      <c r="L3" s="2"/>
      <c r="M3" s="2"/>
      <c r="N3" s="2"/>
      <c r="O3" s="2" t="s">
        <v>29</v>
      </c>
    </row>
    <row r="4" ht="18.75" customHeight="1" spans="1:15">
      <c r="A4" s="12" t="s">
        <v>59</v>
      </c>
      <c r="B4" s="12" t="s">
        <v>60</v>
      </c>
      <c r="C4" s="45" t="s">
        <v>32</v>
      </c>
      <c r="D4" s="45" t="s">
        <v>35</v>
      </c>
      <c r="E4" s="45"/>
      <c r="F4" s="45"/>
      <c r="G4" s="12" t="s">
        <v>36</v>
      </c>
      <c r="H4" s="45" t="s">
        <v>37</v>
      </c>
      <c r="I4" s="12" t="s">
        <v>61</v>
      </c>
      <c r="J4" s="45" t="s">
        <v>62</v>
      </c>
      <c r="K4" s="45"/>
      <c r="L4" s="45"/>
      <c r="M4" s="45"/>
      <c r="N4" s="45"/>
      <c r="O4" s="45"/>
    </row>
    <row r="5" ht="18.75" customHeight="1" spans="1:15">
      <c r="A5" s="12"/>
      <c r="B5" s="12"/>
      <c r="C5" s="45"/>
      <c r="D5" s="45" t="s">
        <v>34</v>
      </c>
      <c r="E5" s="45" t="s">
        <v>63</v>
      </c>
      <c r="F5" s="45" t="s">
        <v>64</v>
      </c>
      <c r="G5" s="12"/>
      <c r="H5" s="45"/>
      <c r="I5" s="12"/>
      <c r="J5" s="45" t="s">
        <v>34</v>
      </c>
      <c r="K5" s="45" t="s">
        <v>65</v>
      </c>
      <c r="L5" s="13" t="s">
        <v>66</v>
      </c>
      <c r="M5" s="13" t="s">
        <v>67</v>
      </c>
      <c r="N5" s="13" t="s">
        <v>68</v>
      </c>
      <c r="O5" s="13" t="s">
        <v>69</v>
      </c>
    </row>
    <row r="6" ht="18.75" customHeight="1" spans="1:15">
      <c r="A6" s="13" t="s">
        <v>46</v>
      </c>
      <c r="B6" s="13" t="s">
        <v>47</v>
      </c>
      <c r="C6" s="13" t="s">
        <v>48</v>
      </c>
      <c r="D6" s="13" t="s">
        <v>49</v>
      </c>
      <c r="E6" s="13" t="s">
        <v>50</v>
      </c>
      <c r="F6" s="13" t="s">
        <v>51</v>
      </c>
      <c r="G6" s="13" t="s">
        <v>52</v>
      </c>
      <c r="H6" s="13" t="s">
        <v>53</v>
      </c>
      <c r="I6" s="13" t="s">
        <v>54</v>
      </c>
      <c r="J6" s="13" t="s">
        <v>70</v>
      </c>
      <c r="K6" s="13">
        <v>11</v>
      </c>
      <c r="L6" s="13">
        <v>12</v>
      </c>
      <c r="M6" s="13">
        <v>13</v>
      </c>
      <c r="N6" s="13">
        <v>14</v>
      </c>
      <c r="O6" s="13">
        <v>15</v>
      </c>
    </row>
    <row r="7" ht="20.25" customHeight="1" spans="1:15">
      <c r="A7" s="15" t="s">
        <v>71</v>
      </c>
      <c r="B7" s="15" t="s">
        <v>72</v>
      </c>
      <c r="C7" s="16">
        <v>17358314.85</v>
      </c>
      <c r="D7" s="16">
        <v>15079759.26</v>
      </c>
      <c r="E7" s="16">
        <v>14892242.46</v>
      </c>
      <c r="F7" s="16">
        <v>187516.8</v>
      </c>
      <c r="G7" s="16"/>
      <c r="H7" s="16"/>
      <c r="I7" s="16"/>
      <c r="J7" s="16">
        <v>2278555.59</v>
      </c>
      <c r="K7" s="16"/>
      <c r="L7" s="16"/>
      <c r="M7" s="16"/>
      <c r="N7" s="16"/>
      <c r="O7" s="16">
        <v>2278555.59</v>
      </c>
    </row>
    <row r="8" ht="20.25" customHeight="1" spans="1:15">
      <c r="A8" s="62" t="s">
        <v>73</v>
      </c>
      <c r="B8" s="62" t="s">
        <v>74</v>
      </c>
      <c r="C8" s="16">
        <v>17358146.85</v>
      </c>
      <c r="D8" s="16">
        <v>15079591.26</v>
      </c>
      <c r="E8" s="16">
        <v>14892242.46</v>
      </c>
      <c r="F8" s="16">
        <v>187348.8</v>
      </c>
      <c r="G8" s="16"/>
      <c r="H8" s="16"/>
      <c r="I8" s="16"/>
      <c r="J8" s="16">
        <v>2278555.59</v>
      </c>
      <c r="K8" s="16"/>
      <c r="L8" s="16"/>
      <c r="M8" s="16"/>
      <c r="N8" s="16"/>
      <c r="O8" s="16">
        <v>2278555.59</v>
      </c>
    </row>
    <row r="9" ht="20.25" customHeight="1" spans="1:15">
      <c r="A9" s="63" t="s">
        <v>75</v>
      </c>
      <c r="B9" s="63" t="s">
        <v>76</v>
      </c>
      <c r="C9" s="16">
        <v>17358146.85</v>
      </c>
      <c r="D9" s="16">
        <v>15079591.26</v>
      </c>
      <c r="E9" s="16">
        <v>14892242.46</v>
      </c>
      <c r="F9" s="16">
        <v>187348.8</v>
      </c>
      <c r="G9" s="16"/>
      <c r="H9" s="16"/>
      <c r="I9" s="16"/>
      <c r="J9" s="16">
        <v>2278555.59</v>
      </c>
      <c r="K9" s="16"/>
      <c r="L9" s="16"/>
      <c r="M9" s="16"/>
      <c r="N9" s="16"/>
      <c r="O9" s="16">
        <v>2278555.59</v>
      </c>
    </row>
    <row r="10" ht="20.25" customHeight="1" spans="1:15">
      <c r="A10" s="62" t="s">
        <v>77</v>
      </c>
      <c r="B10" s="62" t="s">
        <v>78</v>
      </c>
      <c r="C10" s="16">
        <v>168</v>
      </c>
      <c r="D10" s="16">
        <v>168</v>
      </c>
      <c r="E10" s="16"/>
      <c r="F10" s="16">
        <v>168</v>
      </c>
      <c r="G10" s="16"/>
      <c r="H10" s="16"/>
      <c r="I10" s="16"/>
      <c r="J10" s="16"/>
      <c r="K10" s="16"/>
      <c r="L10" s="16"/>
      <c r="M10" s="16"/>
      <c r="N10" s="16"/>
      <c r="O10" s="16"/>
    </row>
    <row r="11" ht="20.25" customHeight="1" spans="1:15">
      <c r="A11" s="63" t="s">
        <v>79</v>
      </c>
      <c r="B11" s="63" t="s">
        <v>80</v>
      </c>
      <c r="C11" s="16">
        <v>168</v>
      </c>
      <c r="D11" s="16">
        <v>168</v>
      </c>
      <c r="E11" s="16"/>
      <c r="F11" s="16">
        <v>168</v>
      </c>
      <c r="G11" s="16"/>
      <c r="H11" s="16"/>
      <c r="I11" s="16"/>
      <c r="J11" s="16"/>
      <c r="K11" s="16"/>
      <c r="L11" s="16"/>
      <c r="M11" s="16"/>
      <c r="N11" s="16"/>
      <c r="O11" s="16"/>
    </row>
    <row r="12" ht="20.25" customHeight="1" spans="1:15">
      <c r="A12" s="15" t="s">
        <v>81</v>
      </c>
      <c r="B12" s="15" t="s">
        <v>82</v>
      </c>
      <c r="C12" s="16">
        <v>4130265.28</v>
      </c>
      <c r="D12" s="16">
        <v>4130265.28</v>
      </c>
      <c r="E12" s="16">
        <v>4130265.28</v>
      </c>
      <c r="F12" s="16"/>
      <c r="G12" s="16"/>
      <c r="H12" s="16"/>
      <c r="I12" s="16"/>
      <c r="J12" s="16"/>
      <c r="K12" s="16"/>
      <c r="L12" s="16"/>
      <c r="M12" s="16"/>
      <c r="N12" s="16"/>
      <c r="O12" s="16"/>
    </row>
    <row r="13" ht="20.25" customHeight="1" spans="1:15">
      <c r="A13" s="62" t="s">
        <v>83</v>
      </c>
      <c r="B13" s="62" t="s">
        <v>84</v>
      </c>
      <c r="C13" s="16">
        <v>4130265.28</v>
      </c>
      <c r="D13" s="16">
        <v>4130265.28</v>
      </c>
      <c r="E13" s="16">
        <v>4130265.28</v>
      </c>
      <c r="F13" s="16"/>
      <c r="G13" s="16"/>
      <c r="H13" s="16"/>
      <c r="I13" s="16"/>
      <c r="J13" s="16"/>
      <c r="K13" s="16"/>
      <c r="L13" s="16"/>
      <c r="M13" s="16"/>
      <c r="N13" s="16"/>
      <c r="O13" s="16"/>
    </row>
    <row r="14" ht="20.25" customHeight="1" spans="1:15">
      <c r="A14" s="63" t="s">
        <v>85</v>
      </c>
      <c r="B14" s="63" t="s">
        <v>86</v>
      </c>
      <c r="C14" s="16">
        <v>2052000</v>
      </c>
      <c r="D14" s="16">
        <v>2052000</v>
      </c>
      <c r="E14" s="16">
        <v>2052000</v>
      </c>
      <c r="F14" s="16"/>
      <c r="G14" s="16"/>
      <c r="H14" s="16"/>
      <c r="I14" s="16"/>
      <c r="J14" s="16"/>
      <c r="K14" s="16"/>
      <c r="L14" s="16"/>
      <c r="M14" s="16"/>
      <c r="N14" s="16"/>
      <c r="O14" s="16"/>
    </row>
    <row r="15" ht="20.25" customHeight="1" spans="1:15">
      <c r="A15" s="63" t="s">
        <v>87</v>
      </c>
      <c r="B15" s="63" t="s">
        <v>88</v>
      </c>
      <c r="C15" s="16">
        <v>2078265.28</v>
      </c>
      <c r="D15" s="16">
        <v>2078265.28</v>
      </c>
      <c r="E15" s="16">
        <v>2078265.28</v>
      </c>
      <c r="F15" s="16"/>
      <c r="G15" s="16"/>
      <c r="H15" s="16"/>
      <c r="I15" s="16"/>
      <c r="J15" s="16"/>
      <c r="K15" s="16"/>
      <c r="L15" s="16"/>
      <c r="M15" s="16"/>
      <c r="N15" s="16"/>
      <c r="O15" s="16"/>
    </row>
    <row r="16" ht="20.25" customHeight="1" spans="1:15">
      <c r="A16" s="15" t="s">
        <v>89</v>
      </c>
      <c r="B16" s="15" t="s">
        <v>90</v>
      </c>
      <c r="C16" s="16">
        <v>1192660.74</v>
      </c>
      <c r="D16" s="16">
        <v>1192660.74</v>
      </c>
      <c r="E16" s="16">
        <v>1192660.74</v>
      </c>
      <c r="F16" s="16"/>
      <c r="G16" s="16"/>
      <c r="H16" s="16"/>
      <c r="I16" s="16"/>
      <c r="J16" s="16"/>
      <c r="K16" s="16"/>
      <c r="L16" s="16"/>
      <c r="M16" s="16"/>
      <c r="N16" s="16"/>
      <c r="O16" s="16"/>
    </row>
    <row r="17" ht="20.25" customHeight="1" spans="1:15">
      <c r="A17" s="62" t="s">
        <v>91</v>
      </c>
      <c r="B17" s="62" t="s">
        <v>92</v>
      </c>
      <c r="C17" s="16">
        <v>1192660.74</v>
      </c>
      <c r="D17" s="16">
        <v>1192660.74</v>
      </c>
      <c r="E17" s="16">
        <v>1192660.74</v>
      </c>
      <c r="F17" s="16"/>
      <c r="G17" s="16"/>
      <c r="H17" s="16"/>
      <c r="I17" s="16"/>
      <c r="J17" s="16"/>
      <c r="K17" s="16"/>
      <c r="L17" s="16"/>
      <c r="M17" s="16"/>
      <c r="N17" s="16"/>
      <c r="O17" s="16"/>
    </row>
    <row r="18" ht="20.25" customHeight="1" spans="1:15">
      <c r="A18" s="63" t="s">
        <v>93</v>
      </c>
      <c r="B18" s="63" t="s">
        <v>94</v>
      </c>
      <c r="C18" s="16">
        <v>1078100.11</v>
      </c>
      <c r="D18" s="16">
        <v>1078100.11</v>
      </c>
      <c r="E18" s="16">
        <v>1078100.11</v>
      </c>
      <c r="F18" s="16"/>
      <c r="G18" s="16"/>
      <c r="H18" s="16"/>
      <c r="I18" s="16"/>
      <c r="J18" s="16"/>
      <c r="K18" s="16"/>
      <c r="L18" s="16"/>
      <c r="M18" s="16"/>
      <c r="N18" s="16"/>
      <c r="O18" s="16"/>
    </row>
    <row r="19" ht="20.25" customHeight="1" spans="1:15">
      <c r="A19" s="63" t="s">
        <v>95</v>
      </c>
      <c r="B19" s="63" t="s">
        <v>96</v>
      </c>
      <c r="C19" s="16">
        <v>114560.63</v>
      </c>
      <c r="D19" s="16">
        <v>114560.63</v>
      </c>
      <c r="E19" s="16">
        <v>114560.63</v>
      </c>
      <c r="F19" s="16"/>
      <c r="G19" s="16"/>
      <c r="H19" s="16"/>
      <c r="I19" s="16"/>
      <c r="J19" s="16"/>
      <c r="K19" s="16"/>
      <c r="L19" s="16"/>
      <c r="M19" s="16"/>
      <c r="N19" s="16"/>
      <c r="O19" s="16"/>
    </row>
    <row r="20" ht="20.25" customHeight="1" spans="1:15">
      <c r="A20" s="15" t="s">
        <v>97</v>
      </c>
      <c r="B20" s="15" t="s">
        <v>98</v>
      </c>
      <c r="C20" s="16">
        <v>1544640</v>
      </c>
      <c r="D20" s="16">
        <v>1544640</v>
      </c>
      <c r="E20" s="16">
        <v>1544640</v>
      </c>
      <c r="F20" s="16"/>
      <c r="G20" s="16"/>
      <c r="H20" s="16"/>
      <c r="I20" s="16"/>
      <c r="J20" s="16"/>
      <c r="K20" s="16"/>
      <c r="L20" s="16"/>
      <c r="M20" s="16"/>
      <c r="N20" s="16"/>
      <c r="O20" s="16"/>
    </row>
    <row r="21" ht="20.25" customHeight="1" spans="1:15">
      <c r="A21" s="62" t="s">
        <v>99</v>
      </c>
      <c r="B21" s="62" t="s">
        <v>100</v>
      </c>
      <c r="C21" s="16">
        <v>1544640</v>
      </c>
      <c r="D21" s="16">
        <v>1544640</v>
      </c>
      <c r="E21" s="16">
        <v>1544640</v>
      </c>
      <c r="F21" s="16"/>
      <c r="G21" s="16"/>
      <c r="H21" s="16"/>
      <c r="I21" s="16"/>
      <c r="J21" s="16"/>
      <c r="K21" s="16"/>
      <c r="L21" s="16"/>
      <c r="M21" s="16"/>
      <c r="N21" s="16"/>
      <c r="O21" s="16"/>
    </row>
    <row r="22" ht="20.25" customHeight="1" spans="1:15">
      <c r="A22" s="63" t="s">
        <v>101</v>
      </c>
      <c r="B22" s="63" t="s">
        <v>102</v>
      </c>
      <c r="C22" s="16">
        <v>1544640</v>
      </c>
      <c r="D22" s="16">
        <v>1544640</v>
      </c>
      <c r="E22" s="16">
        <v>1544640</v>
      </c>
      <c r="F22" s="16"/>
      <c r="G22" s="16"/>
      <c r="H22" s="16"/>
      <c r="I22" s="16"/>
      <c r="J22" s="16"/>
      <c r="K22" s="16"/>
      <c r="L22" s="16"/>
      <c r="M22" s="16"/>
      <c r="N22" s="16"/>
      <c r="O22" s="16"/>
    </row>
    <row r="23" ht="20.25" customHeight="1" spans="1:15">
      <c r="A23" s="46" t="s">
        <v>103</v>
      </c>
      <c r="B23" s="46"/>
      <c r="C23" s="16">
        <v>24225880.87</v>
      </c>
      <c r="D23" s="16">
        <v>21947325.28</v>
      </c>
      <c r="E23" s="16">
        <v>21759808.48</v>
      </c>
      <c r="F23" s="16">
        <v>187516.8</v>
      </c>
      <c r="G23" s="16"/>
      <c r="H23" s="16"/>
      <c r="I23" s="16"/>
      <c r="J23" s="16">
        <v>2278555.59</v>
      </c>
      <c r="K23" s="16"/>
      <c r="L23" s="16"/>
      <c r="M23" s="16"/>
      <c r="N23" s="16"/>
      <c r="O23" s="16">
        <v>2278555.59</v>
      </c>
    </row>
  </sheetData>
  <mergeCells count="11">
    <mergeCell ref="A2:O2"/>
    <mergeCell ref="A3:I3"/>
    <mergeCell ref="D4:F4"/>
    <mergeCell ref="J4:O4"/>
    <mergeCell ref="A23:B23"/>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topLeftCell="A4"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104</v>
      </c>
    </row>
    <row r="2" ht="45" customHeight="1" spans="1:4">
      <c r="A2" s="3" t="s">
        <v>105</v>
      </c>
      <c r="B2" s="3"/>
      <c r="C2" s="3"/>
      <c r="D2" s="3"/>
    </row>
    <row r="3" ht="18.75" customHeight="1" spans="1:4">
      <c r="A3" s="4" t="str">
        <f>"单位名称："&amp;"峨山彝族自治县锦屏中学"</f>
        <v>单位名称：峨山彝族自治县锦屏中学</v>
      </c>
      <c r="B3" s="4"/>
      <c r="C3" s="64"/>
      <c r="D3" s="5" t="s">
        <v>2</v>
      </c>
    </row>
    <row r="4" ht="22.5" customHeight="1" spans="1:4">
      <c r="A4" s="7" t="s">
        <v>3</v>
      </c>
      <c r="B4" s="7"/>
      <c r="C4" s="7" t="s">
        <v>4</v>
      </c>
      <c r="D4" s="7"/>
    </row>
    <row r="5" ht="18.75" customHeight="1" spans="1:4">
      <c r="A5" s="7" t="s">
        <v>5</v>
      </c>
      <c r="B5" s="7" t="s">
        <v>6</v>
      </c>
      <c r="C5" s="7" t="s">
        <v>106</v>
      </c>
      <c r="D5" s="7" t="s">
        <v>6</v>
      </c>
    </row>
    <row r="6" ht="18.75" customHeight="1" spans="1:4">
      <c r="A6" s="7"/>
      <c r="B6" s="7"/>
      <c r="C6" s="7"/>
      <c r="D6" s="7"/>
    </row>
    <row r="7" ht="22.5" customHeight="1" spans="1:4">
      <c r="A7" s="14" t="s">
        <v>107</v>
      </c>
      <c r="B7" s="16">
        <v>21947325.28</v>
      </c>
      <c r="C7" s="14" t="s">
        <v>108</v>
      </c>
      <c r="D7" s="16">
        <v>21947325.28</v>
      </c>
    </row>
    <row r="8" ht="22.5" customHeight="1" spans="1:4">
      <c r="A8" s="14" t="s">
        <v>109</v>
      </c>
      <c r="B8" s="16">
        <v>21947325.28</v>
      </c>
      <c r="C8" s="14" t="str">
        <f>"（"&amp;"一"&amp;"）"&amp;"教育支出"</f>
        <v>（一）教育支出</v>
      </c>
      <c r="D8" s="16">
        <v>15079759.26</v>
      </c>
    </row>
    <row r="9" ht="22.5" customHeight="1" spans="1:4">
      <c r="A9" s="14" t="s">
        <v>110</v>
      </c>
      <c r="B9" s="16"/>
      <c r="C9" s="14" t="str">
        <f>"（"&amp;"二"&amp;"）"&amp;"社会保障和就业支出"</f>
        <v>（二）社会保障和就业支出</v>
      </c>
      <c r="D9" s="16">
        <v>4130265.28</v>
      </c>
    </row>
    <row r="10" ht="22.5" customHeight="1" spans="1:4">
      <c r="A10" s="14" t="s">
        <v>111</v>
      </c>
      <c r="B10" s="16"/>
      <c r="C10" s="14" t="str">
        <f>"（"&amp;"三"&amp;"）"&amp;"卫生健康支出"</f>
        <v>（三）卫生健康支出</v>
      </c>
      <c r="D10" s="16">
        <v>1192660.74</v>
      </c>
    </row>
    <row r="11" ht="22.5" customHeight="1" spans="1:4">
      <c r="A11" s="14" t="s">
        <v>112</v>
      </c>
      <c r="B11" s="16"/>
      <c r="C11" s="14" t="str">
        <f>"（"&amp;"四"&amp;"）"&amp;"住房保障支出"</f>
        <v>（四）住房保障支出</v>
      </c>
      <c r="D11" s="16">
        <v>1544640</v>
      </c>
    </row>
    <row r="12" ht="22.5" customHeight="1" spans="1:4">
      <c r="A12" s="14" t="s">
        <v>109</v>
      </c>
      <c r="B12" s="16"/>
      <c r="C12" s="14"/>
      <c r="D12" s="16"/>
    </row>
    <row r="13" ht="22.5" customHeight="1" spans="1:4">
      <c r="A13" s="14" t="s">
        <v>110</v>
      </c>
      <c r="B13" s="16"/>
      <c r="C13" s="14"/>
      <c r="D13" s="16"/>
    </row>
    <row r="14" ht="22.5" customHeight="1" spans="1:4">
      <c r="A14" s="14" t="s">
        <v>111</v>
      </c>
      <c r="B14" s="16"/>
      <c r="C14" s="14"/>
      <c r="D14" s="16"/>
    </row>
    <row r="15" ht="22.5" customHeight="1" spans="1:4">
      <c r="A15" s="65"/>
      <c r="B15" s="16"/>
      <c r="C15" s="14" t="s">
        <v>113</v>
      </c>
      <c r="D15" s="16"/>
    </row>
    <row r="16" ht="22.5" customHeight="1" spans="1:4">
      <c r="A16" s="66" t="s">
        <v>114</v>
      </c>
      <c r="B16" s="67">
        <v>21947325.28</v>
      </c>
      <c r="C16" s="68" t="s">
        <v>115</v>
      </c>
      <c r="D16" s="67">
        <v>21947325.28</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3"/>
  <sheetViews>
    <sheetView showZeros="0" workbookViewId="0">
      <selection activeCell="A1" sqref="A1"/>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1" t="s">
        <v>116</v>
      </c>
    </row>
    <row r="2" ht="37.5" customHeight="1" spans="1:7">
      <c r="A2" s="3" t="s">
        <v>117</v>
      </c>
      <c r="B2" s="3"/>
      <c r="C2" s="3"/>
      <c r="D2" s="3"/>
      <c r="E2" s="3"/>
      <c r="F2" s="3"/>
      <c r="G2" s="3"/>
    </row>
    <row r="3" ht="18.75" customHeight="1" spans="1:7">
      <c r="A3" s="42" t="str">
        <f>"单位名称："&amp;"峨山彝族自治县锦屏中学"</f>
        <v>单位名称：峨山彝族自治县锦屏中学</v>
      </c>
      <c r="B3" s="42"/>
      <c r="C3" s="42"/>
      <c r="D3" s="43"/>
      <c r="E3" s="43"/>
      <c r="F3" s="43"/>
      <c r="G3" s="44" t="s">
        <v>29</v>
      </c>
    </row>
    <row r="4" ht="18.75" customHeight="1" spans="1:7">
      <c r="A4" s="12" t="s">
        <v>118</v>
      </c>
      <c r="B4" s="12" t="s">
        <v>60</v>
      </c>
      <c r="C4" s="45" t="s">
        <v>32</v>
      </c>
      <c r="D4" s="45" t="s">
        <v>63</v>
      </c>
      <c r="E4" s="45"/>
      <c r="F4" s="45"/>
      <c r="G4" s="12" t="s">
        <v>64</v>
      </c>
    </row>
    <row r="5" ht="18.75" customHeight="1" spans="1:7">
      <c r="A5" s="12" t="s">
        <v>59</v>
      </c>
      <c r="B5" s="12" t="s">
        <v>60</v>
      </c>
      <c r="C5" s="45"/>
      <c r="D5" s="45" t="s">
        <v>34</v>
      </c>
      <c r="E5" s="45" t="s">
        <v>119</v>
      </c>
      <c r="F5" s="45" t="s">
        <v>120</v>
      </c>
      <c r="G5" s="12"/>
    </row>
    <row r="6" ht="18.75" customHeight="1" spans="1:7">
      <c r="A6" s="13" t="s">
        <v>46</v>
      </c>
      <c r="B6" s="13" t="s">
        <v>47</v>
      </c>
      <c r="C6" s="13" t="s">
        <v>48</v>
      </c>
      <c r="D6" s="13" t="s">
        <v>49</v>
      </c>
      <c r="E6" s="13" t="s">
        <v>50</v>
      </c>
      <c r="F6" s="13" t="s">
        <v>51</v>
      </c>
      <c r="G6" s="13" t="s">
        <v>52</v>
      </c>
    </row>
    <row r="7" ht="20.25" customHeight="1" spans="1:7">
      <c r="A7" s="15" t="s">
        <v>71</v>
      </c>
      <c r="B7" s="15" t="s">
        <v>72</v>
      </c>
      <c r="C7" s="16">
        <v>15079759.26</v>
      </c>
      <c r="D7" s="16">
        <v>14892242.46</v>
      </c>
      <c r="E7" s="16">
        <v>14405964.11</v>
      </c>
      <c r="F7" s="16">
        <v>486278.35</v>
      </c>
      <c r="G7" s="16">
        <v>187516.8</v>
      </c>
    </row>
    <row r="8" ht="20.25" customHeight="1" spans="1:7">
      <c r="A8" s="62" t="s">
        <v>73</v>
      </c>
      <c r="B8" s="62" t="s">
        <v>74</v>
      </c>
      <c r="C8" s="16">
        <v>15079591.26</v>
      </c>
      <c r="D8" s="16">
        <v>14892242.46</v>
      </c>
      <c r="E8" s="16">
        <v>14405964.11</v>
      </c>
      <c r="F8" s="16">
        <v>486278.35</v>
      </c>
      <c r="G8" s="16">
        <v>187348.8</v>
      </c>
    </row>
    <row r="9" ht="20.25" customHeight="1" spans="1:7">
      <c r="A9" s="63" t="s">
        <v>75</v>
      </c>
      <c r="B9" s="63" t="s">
        <v>76</v>
      </c>
      <c r="C9" s="16">
        <v>15079591.26</v>
      </c>
      <c r="D9" s="16">
        <v>14892242.46</v>
      </c>
      <c r="E9" s="16">
        <v>14405964.11</v>
      </c>
      <c r="F9" s="16">
        <v>486278.35</v>
      </c>
      <c r="G9" s="16">
        <v>187348.8</v>
      </c>
    </row>
    <row r="10" ht="20.25" customHeight="1" spans="1:7">
      <c r="A10" s="62" t="s">
        <v>77</v>
      </c>
      <c r="B10" s="62" t="s">
        <v>78</v>
      </c>
      <c r="C10" s="16">
        <v>168</v>
      </c>
      <c r="D10" s="16"/>
      <c r="E10" s="16"/>
      <c r="F10" s="16"/>
      <c r="G10" s="16">
        <v>168</v>
      </c>
    </row>
    <row r="11" ht="20.25" customHeight="1" spans="1:7">
      <c r="A11" s="63" t="s">
        <v>79</v>
      </c>
      <c r="B11" s="63" t="s">
        <v>80</v>
      </c>
      <c r="C11" s="16">
        <v>168</v>
      </c>
      <c r="D11" s="16"/>
      <c r="E11" s="16"/>
      <c r="F11" s="16"/>
      <c r="G11" s="16">
        <v>168</v>
      </c>
    </row>
    <row r="12" ht="20.25" customHeight="1" spans="1:7">
      <c r="A12" s="15" t="s">
        <v>81</v>
      </c>
      <c r="B12" s="15" t="s">
        <v>82</v>
      </c>
      <c r="C12" s="16">
        <v>4130265.28</v>
      </c>
      <c r="D12" s="16">
        <v>4130265.28</v>
      </c>
      <c r="E12" s="16">
        <v>4076265.28</v>
      </c>
      <c r="F12" s="16">
        <v>54000</v>
      </c>
      <c r="G12" s="16"/>
    </row>
    <row r="13" ht="20.25" customHeight="1" spans="1:7">
      <c r="A13" s="62" t="s">
        <v>83</v>
      </c>
      <c r="B13" s="62" t="s">
        <v>84</v>
      </c>
      <c r="C13" s="16">
        <v>4130265.28</v>
      </c>
      <c r="D13" s="16">
        <v>4130265.28</v>
      </c>
      <c r="E13" s="16">
        <v>4076265.28</v>
      </c>
      <c r="F13" s="16">
        <v>54000</v>
      </c>
      <c r="G13" s="16"/>
    </row>
    <row r="14" ht="20.25" customHeight="1" spans="1:7">
      <c r="A14" s="63" t="s">
        <v>85</v>
      </c>
      <c r="B14" s="63" t="s">
        <v>86</v>
      </c>
      <c r="C14" s="16">
        <v>2052000</v>
      </c>
      <c r="D14" s="16">
        <v>2052000</v>
      </c>
      <c r="E14" s="16">
        <v>1998000</v>
      </c>
      <c r="F14" s="16">
        <v>54000</v>
      </c>
      <c r="G14" s="16"/>
    </row>
    <row r="15" ht="20.25" customHeight="1" spans="1:7">
      <c r="A15" s="63" t="s">
        <v>87</v>
      </c>
      <c r="B15" s="63" t="s">
        <v>88</v>
      </c>
      <c r="C15" s="16">
        <v>2078265.28</v>
      </c>
      <c r="D15" s="16">
        <v>2078265.28</v>
      </c>
      <c r="E15" s="16">
        <v>2078265.28</v>
      </c>
      <c r="F15" s="16"/>
      <c r="G15" s="16"/>
    </row>
    <row r="16" ht="20.25" customHeight="1" spans="1:7">
      <c r="A16" s="15" t="s">
        <v>89</v>
      </c>
      <c r="B16" s="15" t="s">
        <v>90</v>
      </c>
      <c r="C16" s="16">
        <v>1192660.74</v>
      </c>
      <c r="D16" s="16">
        <v>1192660.74</v>
      </c>
      <c r="E16" s="16">
        <v>1192660.74</v>
      </c>
      <c r="F16" s="16"/>
      <c r="G16" s="16"/>
    </row>
    <row r="17" ht="20.25" customHeight="1" spans="1:7">
      <c r="A17" s="62" t="s">
        <v>91</v>
      </c>
      <c r="B17" s="62" t="s">
        <v>92</v>
      </c>
      <c r="C17" s="16">
        <v>1192660.74</v>
      </c>
      <c r="D17" s="16">
        <v>1192660.74</v>
      </c>
      <c r="E17" s="16">
        <v>1192660.74</v>
      </c>
      <c r="F17" s="16"/>
      <c r="G17" s="16"/>
    </row>
    <row r="18" ht="20.25" customHeight="1" spans="1:7">
      <c r="A18" s="63" t="s">
        <v>93</v>
      </c>
      <c r="B18" s="63" t="s">
        <v>94</v>
      </c>
      <c r="C18" s="16">
        <v>1078100.11</v>
      </c>
      <c r="D18" s="16">
        <v>1078100.11</v>
      </c>
      <c r="E18" s="16">
        <v>1078100.11</v>
      </c>
      <c r="F18" s="16"/>
      <c r="G18" s="16"/>
    </row>
    <row r="19" ht="20.25" customHeight="1" spans="1:7">
      <c r="A19" s="63" t="s">
        <v>95</v>
      </c>
      <c r="B19" s="63" t="s">
        <v>96</v>
      </c>
      <c r="C19" s="16">
        <v>114560.63</v>
      </c>
      <c r="D19" s="16">
        <v>114560.63</v>
      </c>
      <c r="E19" s="16">
        <v>114560.63</v>
      </c>
      <c r="F19" s="16"/>
      <c r="G19" s="16"/>
    </row>
    <row r="20" ht="20.25" customHeight="1" spans="1:7">
      <c r="A20" s="15" t="s">
        <v>97</v>
      </c>
      <c r="B20" s="15" t="s">
        <v>98</v>
      </c>
      <c r="C20" s="16">
        <v>1544640</v>
      </c>
      <c r="D20" s="16">
        <v>1544640</v>
      </c>
      <c r="E20" s="16">
        <v>1544640</v>
      </c>
      <c r="F20" s="16"/>
      <c r="G20" s="16"/>
    </row>
    <row r="21" ht="20.25" customHeight="1" spans="1:7">
      <c r="A21" s="62" t="s">
        <v>99</v>
      </c>
      <c r="B21" s="62" t="s">
        <v>100</v>
      </c>
      <c r="C21" s="16">
        <v>1544640</v>
      </c>
      <c r="D21" s="16">
        <v>1544640</v>
      </c>
      <c r="E21" s="16">
        <v>1544640</v>
      </c>
      <c r="F21" s="16"/>
      <c r="G21" s="16"/>
    </row>
    <row r="22" ht="20.25" customHeight="1" spans="1:7">
      <c r="A22" s="63" t="s">
        <v>101</v>
      </c>
      <c r="B22" s="63" t="s">
        <v>102</v>
      </c>
      <c r="C22" s="16">
        <v>1544640</v>
      </c>
      <c r="D22" s="16">
        <v>1544640</v>
      </c>
      <c r="E22" s="16">
        <v>1544640</v>
      </c>
      <c r="F22" s="16"/>
      <c r="G22" s="16"/>
    </row>
    <row r="23" ht="20.25" customHeight="1" spans="1:7">
      <c r="A23" s="46" t="s">
        <v>103</v>
      </c>
      <c r="B23" s="46"/>
      <c r="C23" s="47">
        <v>21947325.28</v>
      </c>
      <c r="D23" s="47">
        <v>21759808.48</v>
      </c>
      <c r="E23" s="47">
        <v>21219530.13</v>
      </c>
      <c r="F23" s="47">
        <v>540278.35</v>
      </c>
      <c r="G23" s="47">
        <v>187516.8</v>
      </c>
    </row>
  </sheetData>
  <mergeCells count="7">
    <mergeCell ref="A2:G2"/>
    <mergeCell ref="A3:C3"/>
    <mergeCell ref="A4:B4"/>
    <mergeCell ref="D4:F4"/>
    <mergeCell ref="A23:B23"/>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8.85" defaultRowHeight="15" customHeight="1" outlineLevelRow="6" outlineLevelCol="5"/>
  <cols>
    <col min="1" max="6" width="28.575" customWidth="1"/>
  </cols>
  <sheetData>
    <row r="1" ht="18.75" customHeight="1" spans="1:6">
      <c r="A1" s="55"/>
      <c r="B1" s="55"/>
      <c r="C1" s="56"/>
      <c r="D1" s="1"/>
      <c r="E1" s="1"/>
      <c r="F1" s="57" t="s">
        <v>121</v>
      </c>
    </row>
    <row r="2" ht="41.25" customHeight="1" spans="1:6">
      <c r="A2" s="58" t="s">
        <v>122</v>
      </c>
      <c r="B2" s="58"/>
      <c r="C2" s="58"/>
      <c r="D2" s="58"/>
      <c r="E2" s="58"/>
      <c r="F2" s="58"/>
    </row>
    <row r="3" ht="18.75" customHeight="1" spans="1:6">
      <c r="A3" s="4" t="str">
        <f>"单位名称："&amp;"峨山彝族自治县锦屏中学"</f>
        <v>单位名称：峨山彝族自治县锦屏中学</v>
      </c>
      <c r="B3" s="4"/>
      <c r="C3" s="4"/>
      <c r="D3" s="59"/>
      <c r="E3" s="1"/>
      <c r="F3" s="57" t="s">
        <v>29</v>
      </c>
    </row>
    <row r="4" ht="18.75" customHeight="1" spans="1:6">
      <c r="A4" s="12" t="s">
        <v>123</v>
      </c>
      <c r="B4" s="45" t="s">
        <v>124</v>
      </c>
      <c r="C4" s="45" t="s">
        <v>125</v>
      </c>
      <c r="D4" s="45"/>
      <c r="E4" s="45"/>
      <c r="F4" s="45" t="s">
        <v>126</v>
      </c>
    </row>
    <row r="5" ht="18.75" customHeight="1" spans="1:6">
      <c r="A5" s="12"/>
      <c r="B5" s="45"/>
      <c r="C5" s="45" t="s">
        <v>34</v>
      </c>
      <c r="D5" s="45" t="s">
        <v>127</v>
      </c>
      <c r="E5" s="45" t="s">
        <v>128</v>
      </c>
      <c r="F5" s="45"/>
    </row>
    <row r="6" ht="18.75" customHeight="1" spans="1:6">
      <c r="A6" s="60">
        <v>1</v>
      </c>
      <c r="B6" s="61">
        <v>2</v>
      </c>
      <c r="C6" s="60">
        <v>3</v>
      </c>
      <c r="D6" s="60">
        <v>4</v>
      </c>
      <c r="E6" s="60">
        <v>5</v>
      </c>
      <c r="F6" s="60">
        <v>6</v>
      </c>
    </row>
    <row r="7" ht="20.25" customHeight="1" spans="1:6">
      <c r="A7" s="16">
        <v>112.8</v>
      </c>
      <c r="B7" s="16"/>
      <c r="C7" s="16">
        <v>112.8</v>
      </c>
      <c r="D7" s="16"/>
      <c r="E7" s="16">
        <v>112.8</v>
      </c>
      <c r="F7" s="16"/>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9"/>
  <sheetViews>
    <sheetView showZeros="0" topLeftCell="A4" workbookViewId="0">
      <selection activeCell="A1" sqref="A1"/>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129</v>
      </c>
    </row>
    <row r="2" ht="45" customHeight="1" spans="1:23">
      <c r="A2" s="3" t="s">
        <v>130</v>
      </c>
      <c r="B2" s="3"/>
      <c r="C2" s="3"/>
      <c r="D2" s="3"/>
      <c r="E2" s="3"/>
      <c r="F2" s="3"/>
      <c r="G2" s="3"/>
      <c r="H2" s="3"/>
      <c r="I2" s="3"/>
      <c r="J2" s="3"/>
      <c r="K2" s="3"/>
      <c r="L2" s="51"/>
      <c r="M2" s="51"/>
      <c r="N2" s="51"/>
      <c r="O2" s="51"/>
      <c r="P2" s="51"/>
      <c r="Q2" s="51"/>
      <c r="R2" s="51"/>
      <c r="S2" s="51"/>
      <c r="T2" s="51"/>
      <c r="U2" s="51"/>
      <c r="V2" s="51"/>
      <c r="W2" s="51"/>
    </row>
    <row r="3" ht="18.75" customHeight="1" spans="1:23">
      <c r="A3" s="4" t="str">
        <f>"单位名称："&amp;"峨山彝族自治县锦屏中学"</f>
        <v>单位名称：峨山彝族自治县锦屏中学</v>
      </c>
      <c r="B3" s="4"/>
      <c r="C3" s="4"/>
      <c r="D3" s="4"/>
      <c r="E3" s="4"/>
      <c r="F3" s="4"/>
      <c r="G3" s="4"/>
      <c r="H3" s="52"/>
      <c r="I3" s="52"/>
      <c r="J3" s="52"/>
      <c r="K3" s="52"/>
      <c r="L3" s="5"/>
      <c r="M3" s="5"/>
      <c r="N3" s="5"/>
      <c r="O3" s="5"/>
      <c r="P3" s="5"/>
      <c r="Q3" s="5"/>
      <c r="R3" s="5"/>
      <c r="S3" s="5"/>
      <c r="T3" s="5"/>
      <c r="U3" s="5"/>
      <c r="V3" s="5"/>
      <c r="W3" s="5" t="s">
        <v>29</v>
      </c>
    </row>
    <row r="4" ht="18.75" customHeight="1" spans="1:23">
      <c r="A4" s="53" t="s">
        <v>131</v>
      </c>
      <c r="B4" s="53" t="s">
        <v>132</v>
      </c>
      <c r="C4" s="53" t="s">
        <v>133</v>
      </c>
      <c r="D4" s="53" t="s">
        <v>134</v>
      </c>
      <c r="E4" s="53" t="s">
        <v>135</v>
      </c>
      <c r="F4" s="53" t="s">
        <v>136</v>
      </c>
      <c r="G4" s="53" t="s">
        <v>137</v>
      </c>
      <c r="H4" s="54" t="s">
        <v>32</v>
      </c>
      <c r="I4" s="54" t="s">
        <v>138</v>
      </c>
      <c r="J4" s="53"/>
      <c r="K4" s="53"/>
      <c r="L4" s="53"/>
      <c r="M4" s="53"/>
      <c r="N4" s="53" t="s">
        <v>139</v>
      </c>
      <c r="O4" s="53"/>
      <c r="P4" s="53"/>
      <c r="Q4" s="53" t="s">
        <v>38</v>
      </c>
      <c r="R4" s="53" t="s">
        <v>62</v>
      </c>
      <c r="S4" s="53"/>
      <c r="T4" s="53"/>
      <c r="U4" s="53"/>
      <c r="V4" s="53"/>
      <c r="W4" s="53"/>
    </row>
    <row r="5" ht="18.75" customHeight="1" spans="1:23">
      <c r="A5" s="53"/>
      <c r="B5" s="53"/>
      <c r="C5" s="53"/>
      <c r="D5" s="53"/>
      <c r="E5" s="53"/>
      <c r="F5" s="53"/>
      <c r="G5" s="53"/>
      <c r="H5" s="54" t="s">
        <v>140</v>
      </c>
      <c r="I5" s="54" t="s">
        <v>141</v>
      </c>
      <c r="J5" s="53" t="s">
        <v>36</v>
      </c>
      <c r="K5" s="53" t="s">
        <v>37</v>
      </c>
      <c r="L5" s="53"/>
      <c r="M5" s="53"/>
      <c r="N5" s="53" t="s">
        <v>139</v>
      </c>
      <c r="O5" s="53" t="s">
        <v>36</v>
      </c>
      <c r="P5" s="53" t="s">
        <v>37</v>
      </c>
      <c r="Q5" s="53" t="s">
        <v>38</v>
      </c>
      <c r="R5" s="53" t="s">
        <v>62</v>
      </c>
      <c r="S5" s="53" t="s">
        <v>41</v>
      </c>
      <c r="T5" s="53" t="s">
        <v>42</v>
      </c>
      <c r="U5" s="53" t="s">
        <v>43</v>
      </c>
      <c r="V5" s="53" t="s">
        <v>44</v>
      </c>
      <c r="W5" s="53" t="s">
        <v>45</v>
      </c>
    </row>
    <row r="6" ht="18.75" customHeight="1" spans="1:23">
      <c r="A6" s="53"/>
      <c r="B6" s="53"/>
      <c r="C6" s="53"/>
      <c r="D6" s="53"/>
      <c r="E6" s="53"/>
      <c r="F6" s="53"/>
      <c r="G6" s="53"/>
      <c r="H6" s="54"/>
      <c r="I6" s="54" t="s">
        <v>142</v>
      </c>
      <c r="J6" s="53" t="s">
        <v>143</v>
      </c>
      <c r="K6" s="53" t="s">
        <v>144</v>
      </c>
      <c r="L6" s="53" t="s">
        <v>145</v>
      </c>
      <c r="M6" s="53" t="s">
        <v>146</v>
      </c>
      <c r="N6" s="53" t="s">
        <v>35</v>
      </c>
      <c r="O6" s="53" t="s">
        <v>36</v>
      </c>
      <c r="P6" s="53" t="s">
        <v>37</v>
      </c>
      <c r="Q6" s="53"/>
      <c r="R6" s="53" t="s">
        <v>34</v>
      </c>
      <c r="S6" s="53" t="s">
        <v>41</v>
      </c>
      <c r="T6" s="53" t="s">
        <v>42</v>
      </c>
      <c r="U6" s="53" t="s">
        <v>43</v>
      </c>
      <c r="V6" s="53" t="s">
        <v>44</v>
      </c>
      <c r="W6" s="53" t="s">
        <v>45</v>
      </c>
    </row>
    <row r="7" ht="22.65" customHeight="1" spans="1:23">
      <c r="A7" s="53"/>
      <c r="B7" s="53"/>
      <c r="C7" s="53"/>
      <c r="D7" s="53"/>
      <c r="E7" s="53"/>
      <c r="F7" s="53"/>
      <c r="G7" s="53"/>
      <c r="H7" s="54"/>
      <c r="I7" s="54" t="s">
        <v>34</v>
      </c>
      <c r="J7" s="53"/>
      <c r="K7" s="53"/>
      <c r="L7" s="53"/>
      <c r="M7" s="53"/>
      <c r="N7" s="53"/>
      <c r="O7" s="53"/>
      <c r="P7" s="53"/>
      <c r="Q7" s="53"/>
      <c r="R7" s="53"/>
      <c r="S7" s="53"/>
      <c r="T7" s="53"/>
      <c r="U7" s="53"/>
      <c r="V7" s="53"/>
      <c r="W7" s="53"/>
    </row>
    <row r="8" ht="18.75" customHeight="1" spans="1:23">
      <c r="A8" s="54" t="s">
        <v>46</v>
      </c>
      <c r="B8" s="54">
        <v>2</v>
      </c>
      <c r="C8" s="54">
        <v>3</v>
      </c>
      <c r="D8" s="54">
        <v>4</v>
      </c>
      <c r="E8" s="54">
        <v>5</v>
      </c>
      <c r="F8" s="54">
        <v>6</v>
      </c>
      <c r="G8" s="54">
        <v>7</v>
      </c>
      <c r="H8" s="54">
        <v>8</v>
      </c>
      <c r="I8" s="54">
        <v>9</v>
      </c>
      <c r="J8" s="54">
        <v>10</v>
      </c>
      <c r="K8" s="54">
        <v>11</v>
      </c>
      <c r="L8" s="54">
        <v>12</v>
      </c>
      <c r="M8" s="54">
        <v>13</v>
      </c>
      <c r="N8" s="54">
        <v>14</v>
      </c>
      <c r="O8" s="54">
        <v>15</v>
      </c>
      <c r="P8" s="54">
        <v>16</v>
      </c>
      <c r="Q8" s="54">
        <v>17</v>
      </c>
      <c r="R8" s="54">
        <v>18</v>
      </c>
      <c r="S8" s="54">
        <v>19</v>
      </c>
      <c r="T8" s="54">
        <v>20</v>
      </c>
      <c r="U8" s="54">
        <v>21</v>
      </c>
      <c r="V8" s="54">
        <v>22</v>
      </c>
      <c r="W8" s="54">
        <v>23</v>
      </c>
    </row>
    <row r="9" ht="18.75" customHeight="1" spans="1:23">
      <c r="A9" s="8" t="s">
        <v>56</v>
      </c>
      <c r="B9" s="8" t="s">
        <v>147</v>
      </c>
      <c r="C9" s="9" t="s">
        <v>148</v>
      </c>
      <c r="D9" s="8" t="s">
        <v>75</v>
      </c>
      <c r="E9" s="8" t="s">
        <v>76</v>
      </c>
      <c r="F9" s="8" t="s">
        <v>149</v>
      </c>
      <c r="G9" s="8" t="s">
        <v>150</v>
      </c>
      <c r="H9" s="16">
        <v>6416328</v>
      </c>
      <c r="I9" s="16">
        <v>6416328</v>
      </c>
      <c r="J9" s="16"/>
      <c r="K9" s="16"/>
      <c r="L9" s="16">
        <v>6416328</v>
      </c>
      <c r="M9" s="16"/>
      <c r="N9" s="16"/>
      <c r="O9" s="16"/>
      <c r="P9" s="16"/>
      <c r="Q9" s="16"/>
      <c r="R9" s="16"/>
      <c r="S9" s="16"/>
      <c r="T9" s="16"/>
      <c r="U9" s="16"/>
      <c r="V9" s="16"/>
      <c r="W9" s="16"/>
    </row>
    <row r="10" ht="18.75" customHeight="1" spans="1:23">
      <c r="A10" s="8" t="s">
        <v>56</v>
      </c>
      <c r="B10" s="8" t="s">
        <v>147</v>
      </c>
      <c r="C10" s="9" t="s">
        <v>148</v>
      </c>
      <c r="D10" s="8" t="s">
        <v>75</v>
      </c>
      <c r="E10" s="8" t="s">
        <v>76</v>
      </c>
      <c r="F10" s="8" t="s">
        <v>151</v>
      </c>
      <c r="G10" s="8" t="s">
        <v>152</v>
      </c>
      <c r="H10" s="16">
        <v>560772</v>
      </c>
      <c r="I10" s="16">
        <v>560772</v>
      </c>
      <c r="J10" s="16"/>
      <c r="K10" s="16"/>
      <c r="L10" s="16">
        <v>560772</v>
      </c>
      <c r="M10" s="16"/>
      <c r="N10" s="16"/>
      <c r="O10" s="16"/>
      <c r="P10" s="22"/>
      <c r="Q10" s="16"/>
      <c r="R10" s="16"/>
      <c r="S10" s="16"/>
      <c r="T10" s="16"/>
      <c r="U10" s="16"/>
      <c r="V10" s="16"/>
      <c r="W10" s="16"/>
    </row>
    <row r="11" ht="18.75" customHeight="1" spans="1:23">
      <c r="A11" s="8" t="s">
        <v>56</v>
      </c>
      <c r="B11" s="8" t="s">
        <v>147</v>
      </c>
      <c r="C11" s="9" t="s">
        <v>148</v>
      </c>
      <c r="D11" s="8" t="s">
        <v>75</v>
      </c>
      <c r="E11" s="8" t="s">
        <v>76</v>
      </c>
      <c r="F11" s="8" t="s">
        <v>151</v>
      </c>
      <c r="G11" s="8" t="s">
        <v>152</v>
      </c>
      <c r="H11" s="16">
        <v>588000</v>
      </c>
      <c r="I11" s="16">
        <v>588000</v>
      </c>
      <c r="J11" s="16"/>
      <c r="K11" s="16"/>
      <c r="L11" s="16">
        <v>588000</v>
      </c>
      <c r="M11" s="16"/>
      <c r="N11" s="16"/>
      <c r="O11" s="16"/>
      <c r="P11" s="22"/>
      <c r="Q11" s="16"/>
      <c r="R11" s="16"/>
      <c r="S11" s="16"/>
      <c r="T11" s="16"/>
      <c r="U11" s="16"/>
      <c r="V11" s="16"/>
      <c r="W11" s="16"/>
    </row>
    <row r="12" ht="18.75" customHeight="1" spans="1:23">
      <c r="A12" s="8" t="s">
        <v>56</v>
      </c>
      <c r="B12" s="8" t="s">
        <v>147</v>
      </c>
      <c r="C12" s="9" t="s">
        <v>148</v>
      </c>
      <c r="D12" s="8" t="s">
        <v>75</v>
      </c>
      <c r="E12" s="8" t="s">
        <v>76</v>
      </c>
      <c r="F12" s="8" t="s">
        <v>153</v>
      </c>
      <c r="G12" s="8" t="s">
        <v>154</v>
      </c>
      <c r="H12" s="16">
        <v>3057600</v>
      </c>
      <c r="I12" s="16">
        <v>3057600</v>
      </c>
      <c r="J12" s="16"/>
      <c r="K12" s="16"/>
      <c r="L12" s="16">
        <v>3057600</v>
      </c>
      <c r="M12" s="16"/>
      <c r="N12" s="16"/>
      <c r="O12" s="16"/>
      <c r="P12" s="22"/>
      <c r="Q12" s="16"/>
      <c r="R12" s="16"/>
      <c r="S12" s="16"/>
      <c r="T12" s="16"/>
      <c r="U12" s="16"/>
      <c r="V12" s="16"/>
      <c r="W12" s="16"/>
    </row>
    <row r="13" ht="18.75" customHeight="1" spans="1:23">
      <c r="A13" s="8" t="s">
        <v>56</v>
      </c>
      <c r="B13" s="8" t="s">
        <v>147</v>
      </c>
      <c r="C13" s="9" t="s">
        <v>148</v>
      </c>
      <c r="D13" s="8" t="s">
        <v>75</v>
      </c>
      <c r="E13" s="8" t="s">
        <v>76</v>
      </c>
      <c r="F13" s="8" t="s">
        <v>153</v>
      </c>
      <c r="G13" s="8" t="s">
        <v>154</v>
      </c>
      <c r="H13" s="16">
        <v>1703880</v>
      </c>
      <c r="I13" s="16">
        <v>1703880</v>
      </c>
      <c r="J13" s="16"/>
      <c r="K13" s="16"/>
      <c r="L13" s="16">
        <v>1703880</v>
      </c>
      <c r="M13" s="16"/>
      <c r="N13" s="16"/>
      <c r="O13" s="16"/>
      <c r="P13" s="22"/>
      <c r="Q13" s="16"/>
      <c r="R13" s="16"/>
      <c r="S13" s="16"/>
      <c r="T13" s="16"/>
      <c r="U13" s="16"/>
      <c r="V13" s="16"/>
      <c r="W13" s="16"/>
    </row>
    <row r="14" ht="18.75" customHeight="1" spans="1:23">
      <c r="A14" s="8" t="s">
        <v>56</v>
      </c>
      <c r="B14" s="8" t="s">
        <v>155</v>
      </c>
      <c r="C14" s="9" t="s">
        <v>156</v>
      </c>
      <c r="D14" s="8" t="s">
        <v>75</v>
      </c>
      <c r="E14" s="8" t="s">
        <v>76</v>
      </c>
      <c r="F14" s="8" t="s">
        <v>157</v>
      </c>
      <c r="G14" s="8" t="s">
        <v>158</v>
      </c>
      <c r="H14" s="16">
        <v>90924.11</v>
      </c>
      <c r="I14" s="16">
        <v>90924.11</v>
      </c>
      <c r="J14" s="16"/>
      <c r="K14" s="16"/>
      <c r="L14" s="16">
        <v>90924.11</v>
      </c>
      <c r="M14" s="16"/>
      <c r="N14" s="16"/>
      <c r="O14" s="16"/>
      <c r="P14" s="22"/>
      <c r="Q14" s="16"/>
      <c r="R14" s="16"/>
      <c r="S14" s="16"/>
      <c r="T14" s="16"/>
      <c r="U14" s="16"/>
      <c r="V14" s="16"/>
      <c r="W14" s="16"/>
    </row>
    <row r="15" ht="18.75" customHeight="1" spans="1:23">
      <c r="A15" s="8" t="s">
        <v>56</v>
      </c>
      <c r="B15" s="8" t="s">
        <v>155</v>
      </c>
      <c r="C15" s="9" t="s">
        <v>156</v>
      </c>
      <c r="D15" s="8" t="s">
        <v>87</v>
      </c>
      <c r="E15" s="8" t="s">
        <v>88</v>
      </c>
      <c r="F15" s="8" t="s">
        <v>159</v>
      </c>
      <c r="G15" s="8" t="s">
        <v>160</v>
      </c>
      <c r="H15" s="16">
        <v>2078265.28</v>
      </c>
      <c r="I15" s="16">
        <v>2078265.28</v>
      </c>
      <c r="J15" s="16"/>
      <c r="K15" s="16"/>
      <c r="L15" s="16">
        <v>2078265.28</v>
      </c>
      <c r="M15" s="16"/>
      <c r="N15" s="16"/>
      <c r="O15" s="16"/>
      <c r="P15" s="22"/>
      <c r="Q15" s="16"/>
      <c r="R15" s="16"/>
      <c r="S15" s="16"/>
      <c r="T15" s="16"/>
      <c r="U15" s="16"/>
      <c r="V15" s="16"/>
      <c r="W15" s="16"/>
    </row>
    <row r="16" ht="18.75" customHeight="1" spans="1:23">
      <c r="A16" s="8" t="s">
        <v>56</v>
      </c>
      <c r="B16" s="8" t="s">
        <v>155</v>
      </c>
      <c r="C16" s="9" t="s">
        <v>156</v>
      </c>
      <c r="D16" s="8" t="s">
        <v>93</v>
      </c>
      <c r="E16" s="8" t="s">
        <v>94</v>
      </c>
      <c r="F16" s="8" t="s">
        <v>161</v>
      </c>
      <c r="G16" s="8" t="s">
        <v>162</v>
      </c>
      <c r="H16" s="16">
        <v>1078100.11</v>
      </c>
      <c r="I16" s="16">
        <v>1078100.11</v>
      </c>
      <c r="J16" s="16"/>
      <c r="K16" s="16"/>
      <c r="L16" s="16">
        <v>1078100.11</v>
      </c>
      <c r="M16" s="16"/>
      <c r="N16" s="16"/>
      <c r="O16" s="16"/>
      <c r="P16" s="22"/>
      <c r="Q16" s="16"/>
      <c r="R16" s="16"/>
      <c r="S16" s="16"/>
      <c r="T16" s="16"/>
      <c r="U16" s="16"/>
      <c r="V16" s="16"/>
      <c r="W16" s="16"/>
    </row>
    <row r="17" ht="18.75" customHeight="1" spans="1:23">
      <c r="A17" s="8" t="s">
        <v>56</v>
      </c>
      <c r="B17" s="8" t="s">
        <v>155</v>
      </c>
      <c r="C17" s="9" t="s">
        <v>156</v>
      </c>
      <c r="D17" s="8" t="s">
        <v>95</v>
      </c>
      <c r="E17" s="8" t="s">
        <v>96</v>
      </c>
      <c r="F17" s="8" t="s">
        <v>157</v>
      </c>
      <c r="G17" s="8" t="s">
        <v>158</v>
      </c>
      <c r="H17" s="16">
        <v>62604</v>
      </c>
      <c r="I17" s="16">
        <v>62604</v>
      </c>
      <c r="J17" s="16"/>
      <c r="K17" s="16"/>
      <c r="L17" s="16">
        <v>62604</v>
      </c>
      <c r="M17" s="16"/>
      <c r="N17" s="16"/>
      <c r="O17" s="16"/>
      <c r="P17" s="22"/>
      <c r="Q17" s="16"/>
      <c r="R17" s="16"/>
      <c r="S17" s="16"/>
      <c r="T17" s="16"/>
      <c r="U17" s="16"/>
      <c r="V17" s="16"/>
      <c r="W17" s="16"/>
    </row>
    <row r="18" ht="18.75" customHeight="1" spans="1:23">
      <c r="A18" s="8" t="s">
        <v>56</v>
      </c>
      <c r="B18" s="8" t="s">
        <v>155</v>
      </c>
      <c r="C18" s="9" t="s">
        <v>156</v>
      </c>
      <c r="D18" s="8" t="s">
        <v>95</v>
      </c>
      <c r="E18" s="8" t="s">
        <v>96</v>
      </c>
      <c r="F18" s="8" t="s">
        <v>157</v>
      </c>
      <c r="G18" s="8" t="s">
        <v>158</v>
      </c>
      <c r="H18" s="16">
        <v>51956.63</v>
      </c>
      <c r="I18" s="16">
        <v>51956.63</v>
      </c>
      <c r="J18" s="16"/>
      <c r="K18" s="16"/>
      <c r="L18" s="16">
        <v>51956.63</v>
      </c>
      <c r="M18" s="16"/>
      <c r="N18" s="16"/>
      <c r="O18" s="16"/>
      <c r="P18" s="22"/>
      <c r="Q18" s="16"/>
      <c r="R18" s="16"/>
      <c r="S18" s="16"/>
      <c r="T18" s="16"/>
      <c r="U18" s="16"/>
      <c r="V18" s="16"/>
      <c r="W18" s="16"/>
    </row>
    <row r="19" ht="18.75" customHeight="1" spans="1:23">
      <c r="A19" s="8" t="s">
        <v>56</v>
      </c>
      <c r="B19" s="8" t="s">
        <v>163</v>
      </c>
      <c r="C19" s="9" t="s">
        <v>102</v>
      </c>
      <c r="D19" s="8" t="s">
        <v>101</v>
      </c>
      <c r="E19" s="8" t="s">
        <v>102</v>
      </c>
      <c r="F19" s="8" t="s">
        <v>164</v>
      </c>
      <c r="G19" s="8" t="s">
        <v>102</v>
      </c>
      <c r="H19" s="16">
        <v>1544640</v>
      </c>
      <c r="I19" s="16">
        <v>1544640</v>
      </c>
      <c r="J19" s="16"/>
      <c r="K19" s="16"/>
      <c r="L19" s="16">
        <v>1544640</v>
      </c>
      <c r="M19" s="16"/>
      <c r="N19" s="16"/>
      <c r="O19" s="16"/>
      <c r="P19" s="22"/>
      <c r="Q19" s="16"/>
      <c r="R19" s="16"/>
      <c r="S19" s="16"/>
      <c r="T19" s="16"/>
      <c r="U19" s="16"/>
      <c r="V19" s="16"/>
      <c r="W19" s="16"/>
    </row>
    <row r="20" ht="18.75" customHeight="1" spans="1:23">
      <c r="A20" s="8" t="s">
        <v>56</v>
      </c>
      <c r="B20" s="8" t="s">
        <v>165</v>
      </c>
      <c r="C20" s="9" t="s">
        <v>166</v>
      </c>
      <c r="D20" s="8" t="s">
        <v>85</v>
      </c>
      <c r="E20" s="8" t="s">
        <v>86</v>
      </c>
      <c r="F20" s="8" t="s">
        <v>167</v>
      </c>
      <c r="G20" s="8" t="s">
        <v>168</v>
      </c>
      <c r="H20" s="16">
        <v>1296000</v>
      </c>
      <c r="I20" s="16">
        <v>1296000</v>
      </c>
      <c r="J20" s="16"/>
      <c r="K20" s="16"/>
      <c r="L20" s="16">
        <v>1296000</v>
      </c>
      <c r="M20" s="16"/>
      <c r="N20" s="16"/>
      <c r="O20" s="16"/>
      <c r="P20" s="22"/>
      <c r="Q20" s="16"/>
      <c r="R20" s="16"/>
      <c r="S20" s="16"/>
      <c r="T20" s="16"/>
      <c r="U20" s="16"/>
      <c r="V20" s="16"/>
      <c r="W20" s="16"/>
    </row>
    <row r="21" ht="18.75" customHeight="1" spans="1:23">
      <c r="A21" s="8" t="s">
        <v>56</v>
      </c>
      <c r="B21" s="8" t="s">
        <v>169</v>
      </c>
      <c r="C21" s="9" t="s">
        <v>170</v>
      </c>
      <c r="D21" s="8" t="s">
        <v>75</v>
      </c>
      <c r="E21" s="8" t="s">
        <v>76</v>
      </c>
      <c r="F21" s="8" t="s">
        <v>171</v>
      </c>
      <c r="G21" s="8" t="s">
        <v>170</v>
      </c>
      <c r="H21" s="16">
        <v>78400</v>
      </c>
      <c r="I21" s="16">
        <v>78400</v>
      </c>
      <c r="J21" s="16"/>
      <c r="K21" s="16"/>
      <c r="L21" s="16">
        <v>78400</v>
      </c>
      <c r="M21" s="16"/>
      <c r="N21" s="16"/>
      <c r="O21" s="16"/>
      <c r="P21" s="22"/>
      <c r="Q21" s="16"/>
      <c r="R21" s="16"/>
      <c r="S21" s="16"/>
      <c r="T21" s="16"/>
      <c r="U21" s="16"/>
      <c r="V21" s="16"/>
      <c r="W21" s="16"/>
    </row>
    <row r="22" ht="18.75" customHeight="1" spans="1:23">
      <c r="A22" s="8" t="s">
        <v>56</v>
      </c>
      <c r="B22" s="8" t="s">
        <v>172</v>
      </c>
      <c r="C22" s="9" t="s">
        <v>173</v>
      </c>
      <c r="D22" s="8" t="s">
        <v>85</v>
      </c>
      <c r="E22" s="8" t="s">
        <v>86</v>
      </c>
      <c r="F22" s="8" t="s">
        <v>174</v>
      </c>
      <c r="G22" s="8" t="s">
        <v>175</v>
      </c>
      <c r="H22" s="16">
        <v>54000</v>
      </c>
      <c r="I22" s="16">
        <v>54000</v>
      </c>
      <c r="J22" s="16"/>
      <c r="K22" s="16"/>
      <c r="L22" s="16">
        <v>54000</v>
      </c>
      <c r="M22" s="16"/>
      <c r="N22" s="16"/>
      <c r="O22" s="16"/>
      <c r="P22" s="22"/>
      <c r="Q22" s="16"/>
      <c r="R22" s="16"/>
      <c r="S22" s="16"/>
      <c r="T22" s="16"/>
      <c r="U22" s="16"/>
      <c r="V22" s="16"/>
      <c r="W22" s="16"/>
    </row>
    <row r="23" ht="18.75" customHeight="1" spans="1:23">
      <c r="A23" s="8" t="s">
        <v>56</v>
      </c>
      <c r="B23" s="8" t="s">
        <v>176</v>
      </c>
      <c r="C23" s="9" t="s">
        <v>177</v>
      </c>
      <c r="D23" s="8" t="s">
        <v>75</v>
      </c>
      <c r="E23" s="8" t="s">
        <v>76</v>
      </c>
      <c r="F23" s="8" t="s">
        <v>153</v>
      </c>
      <c r="G23" s="8" t="s">
        <v>154</v>
      </c>
      <c r="H23" s="16">
        <v>1293600</v>
      </c>
      <c r="I23" s="16">
        <v>1293600</v>
      </c>
      <c r="J23" s="16"/>
      <c r="K23" s="16"/>
      <c r="L23" s="16">
        <v>1293600</v>
      </c>
      <c r="M23" s="16"/>
      <c r="N23" s="16"/>
      <c r="O23" s="16"/>
      <c r="P23" s="22"/>
      <c r="Q23" s="16"/>
      <c r="R23" s="16"/>
      <c r="S23" s="16"/>
      <c r="T23" s="16"/>
      <c r="U23" s="16"/>
      <c r="V23" s="16"/>
      <c r="W23" s="16"/>
    </row>
    <row r="24" ht="18.75" customHeight="1" spans="1:23">
      <c r="A24" s="8" t="s">
        <v>56</v>
      </c>
      <c r="B24" s="8" t="s">
        <v>176</v>
      </c>
      <c r="C24" s="9" t="s">
        <v>177</v>
      </c>
      <c r="D24" s="8" t="s">
        <v>75</v>
      </c>
      <c r="E24" s="8" t="s">
        <v>76</v>
      </c>
      <c r="F24" s="8" t="s">
        <v>153</v>
      </c>
      <c r="G24" s="8" t="s">
        <v>154</v>
      </c>
      <c r="H24" s="16">
        <v>352800</v>
      </c>
      <c r="I24" s="16">
        <v>352800</v>
      </c>
      <c r="J24" s="16"/>
      <c r="K24" s="16"/>
      <c r="L24" s="16">
        <v>352800</v>
      </c>
      <c r="M24" s="16"/>
      <c r="N24" s="16"/>
      <c r="O24" s="16"/>
      <c r="P24" s="22"/>
      <c r="Q24" s="16"/>
      <c r="R24" s="16"/>
      <c r="S24" s="16"/>
      <c r="T24" s="16"/>
      <c r="U24" s="16"/>
      <c r="V24" s="16"/>
      <c r="W24" s="16"/>
    </row>
    <row r="25" ht="18.75" customHeight="1" spans="1:23">
      <c r="A25" s="8" t="s">
        <v>56</v>
      </c>
      <c r="B25" s="8" t="s">
        <v>178</v>
      </c>
      <c r="C25" s="9" t="s">
        <v>179</v>
      </c>
      <c r="D25" s="8" t="s">
        <v>75</v>
      </c>
      <c r="E25" s="8" t="s">
        <v>76</v>
      </c>
      <c r="F25" s="8" t="s">
        <v>174</v>
      </c>
      <c r="G25" s="8" t="s">
        <v>175</v>
      </c>
      <c r="H25" s="16">
        <v>196000</v>
      </c>
      <c r="I25" s="16">
        <v>196000</v>
      </c>
      <c r="J25" s="16"/>
      <c r="K25" s="16"/>
      <c r="L25" s="16">
        <v>196000</v>
      </c>
      <c r="M25" s="16"/>
      <c r="N25" s="16"/>
      <c r="O25" s="16"/>
      <c r="P25" s="22"/>
      <c r="Q25" s="16"/>
      <c r="R25" s="16"/>
      <c r="S25" s="16"/>
      <c r="T25" s="16"/>
      <c r="U25" s="16"/>
      <c r="V25" s="16"/>
      <c r="W25" s="16"/>
    </row>
    <row r="26" ht="18.75" customHeight="1" spans="1:23">
      <c r="A26" s="8" t="s">
        <v>56</v>
      </c>
      <c r="B26" s="8" t="s">
        <v>180</v>
      </c>
      <c r="C26" s="9" t="s">
        <v>181</v>
      </c>
      <c r="D26" s="8" t="s">
        <v>85</v>
      </c>
      <c r="E26" s="8" t="s">
        <v>86</v>
      </c>
      <c r="F26" s="8" t="s">
        <v>182</v>
      </c>
      <c r="G26" s="8" t="s">
        <v>183</v>
      </c>
      <c r="H26" s="16">
        <v>702000</v>
      </c>
      <c r="I26" s="16">
        <v>702000</v>
      </c>
      <c r="J26" s="16"/>
      <c r="K26" s="16"/>
      <c r="L26" s="16">
        <v>702000</v>
      </c>
      <c r="M26" s="16"/>
      <c r="N26" s="16"/>
      <c r="O26" s="16"/>
      <c r="P26" s="22"/>
      <c r="Q26" s="16"/>
      <c r="R26" s="16"/>
      <c r="S26" s="16"/>
      <c r="T26" s="16"/>
      <c r="U26" s="16"/>
      <c r="V26" s="16"/>
      <c r="W26" s="16"/>
    </row>
    <row r="27" ht="18.75" customHeight="1" spans="1:23">
      <c r="A27" s="8" t="s">
        <v>56</v>
      </c>
      <c r="B27" s="8" t="s">
        <v>184</v>
      </c>
      <c r="C27" s="9" t="s">
        <v>185</v>
      </c>
      <c r="D27" s="8" t="s">
        <v>75</v>
      </c>
      <c r="E27" s="8" t="s">
        <v>76</v>
      </c>
      <c r="F27" s="8" t="s">
        <v>186</v>
      </c>
      <c r="G27" s="8" t="s">
        <v>187</v>
      </c>
      <c r="H27" s="16">
        <v>90000</v>
      </c>
      <c r="I27" s="16">
        <v>90000</v>
      </c>
      <c r="J27" s="16"/>
      <c r="K27" s="16"/>
      <c r="L27" s="16">
        <v>90000</v>
      </c>
      <c r="M27" s="16"/>
      <c r="N27" s="16"/>
      <c r="O27" s="16"/>
      <c r="P27" s="22"/>
      <c r="Q27" s="16"/>
      <c r="R27" s="16"/>
      <c r="S27" s="16"/>
      <c r="T27" s="16"/>
      <c r="U27" s="16"/>
      <c r="V27" s="16"/>
      <c r="W27" s="16"/>
    </row>
    <row r="28" ht="18.75" customHeight="1" spans="1:23">
      <c r="A28" s="8" t="s">
        <v>56</v>
      </c>
      <c r="B28" s="8" t="s">
        <v>188</v>
      </c>
      <c r="C28" s="9" t="s">
        <v>189</v>
      </c>
      <c r="D28" s="8" t="s">
        <v>75</v>
      </c>
      <c r="E28" s="8" t="s">
        <v>76</v>
      </c>
      <c r="F28" s="8" t="s">
        <v>190</v>
      </c>
      <c r="G28" s="8" t="s">
        <v>191</v>
      </c>
      <c r="H28" s="16">
        <v>32305.92</v>
      </c>
      <c r="I28" s="16"/>
      <c r="J28" s="16"/>
      <c r="K28" s="16"/>
      <c r="L28" s="16"/>
      <c r="M28" s="16"/>
      <c r="N28" s="16"/>
      <c r="O28" s="16"/>
      <c r="P28" s="22"/>
      <c r="Q28" s="16"/>
      <c r="R28" s="16">
        <v>32305.92</v>
      </c>
      <c r="S28" s="16"/>
      <c r="T28" s="16"/>
      <c r="U28" s="16"/>
      <c r="V28" s="16"/>
      <c r="W28" s="16">
        <v>32305.92</v>
      </c>
    </row>
    <row r="29" ht="18.75" customHeight="1" spans="1:23">
      <c r="A29" s="8" t="s">
        <v>56</v>
      </c>
      <c r="B29" s="8" t="s">
        <v>188</v>
      </c>
      <c r="C29" s="9" t="s">
        <v>189</v>
      </c>
      <c r="D29" s="8" t="s">
        <v>75</v>
      </c>
      <c r="E29" s="8" t="s">
        <v>76</v>
      </c>
      <c r="F29" s="8" t="s">
        <v>192</v>
      </c>
      <c r="G29" s="8" t="s">
        <v>193</v>
      </c>
      <c r="H29" s="16">
        <v>343230</v>
      </c>
      <c r="I29" s="16"/>
      <c r="J29" s="16"/>
      <c r="K29" s="16"/>
      <c r="L29" s="16"/>
      <c r="M29" s="16"/>
      <c r="N29" s="16"/>
      <c r="O29" s="16"/>
      <c r="P29" s="22"/>
      <c r="Q29" s="16"/>
      <c r="R29" s="16">
        <v>343230</v>
      </c>
      <c r="S29" s="16"/>
      <c r="T29" s="16"/>
      <c r="U29" s="16"/>
      <c r="V29" s="16"/>
      <c r="W29" s="16">
        <v>343230</v>
      </c>
    </row>
    <row r="30" ht="18.75" customHeight="1" spans="1:23">
      <c r="A30" s="8" t="s">
        <v>56</v>
      </c>
      <c r="B30" s="8" t="s">
        <v>188</v>
      </c>
      <c r="C30" s="9" t="s">
        <v>189</v>
      </c>
      <c r="D30" s="8" t="s">
        <v>75</v>
      </c>
      <c r="E30" s="8" t="s">
        <v>76</v>
      </c>
      <c r="F30" s="8" t="s">
        <v>192</v>
      </c>
      <c r="G30" s="8" t="s">
        <v>193</v>
      </c>
      <c r="H30" s="16">
        <v>1092713.04</v>
      </c>
      <c r="I30" s="16"/>
      <c r="J30" s="16"/>
      <c r="K30" s="16"/>
      <c r="L30" s="16"/>
      <c r="M30" s="16"/>
      <c r="N30" s="16"/>
      <c r="O30" s="16"/>
      <c r="P30" s="22"/>
      <c r="Q30" s="16"/>
      <c r="R30" s="16">
        <v>1092713.04</v>
      </c>
      <c r="S30" s="16"/>
      <c r="T30" s="16"/>
      <c r="U30" s="16"/>
      <c r="V30" s="16"/>
      <c r="W30" s="16">
        <v>1092713.04</v>
      </c>
    </row>
    <row r="31" ht="18.75" customHeight="1" spans="1:23">
      <c r="A31" s="8" t="s">
        <v>56</v>
      </c>
      <c r="B31" s="8" t="s">
        <v>188</v>
      </c>
      <c r="C31" s="9" t="s">
        <v>189</v>
      </c>
      <c r="D31" s="8" t="s">
        <v>75</v>
      </c>
      <c r="E31" s="8" t="s">
        <v>76</v>
      </c>
      <c r="F31" s="8" t="s">
        <v>194</v>
      </c>
      <c r="G31" s="8" t="s">
        <v>195</v>
      </c>
      <c r="H31" s="16">
        <v>396720</v>
      </c>
      <c r="I31" s="16"/>
      <c r="J31" s="16"/>
      <c r="K31" s="16"/>
      <c r="L31" s="16"/>
      <c r="M31" s="16"/>
      <c r="N31" s="16"/>
      <c r="O31" s="16"/>
      <c r="P31" s="22"/>
      <c r="Q31" s="16"/>
      <c r="R31" s="16">
        <v>396720</v>
      </c>
      <c r="S31" s="16"/>
      <c r="T31" s="16"/>
      <c r="U31" s="16"/>
      <c r="V31" s="16"/>
      <c r="W31" s="16">
        <v>396720</v>
      </c>
    </row>
    <row r="32" ht="18.75" customHeight="1" spans="1:23">
      <c r="A32" s="8" t="s">
        <v>56</v>
      </c>
      <c r="B32" s="8" t="s">
        <v>196</v>
      </c>
      <c r="C32" s="9" t="s">
        <v>197</v>
      </c>
      <c r="D32" s="8" t="s">
        <v>75</v>
      </c>
      <c r="E32" s="8" t="s">
        <v>76</v>
      </c>
      <c r="F32" s="8" t="s">
        <v>190</v>
      </c>
      <c r="G32" s="8" t="s">
        <v>191</v>
      </c>
      <c r="H32" s="16">
        <v>56625</v>
      </c>
      <c r="I32" s="16"/>
      <c r="J32" s="16"/>
      <c r="K32" s="16"/>
      <c r="L32" s="16"/>
      <c r="M32" s="16"/>
      <c r="N32" s="16"/>
      <c r="O32" s="16"/>
      <c r="P32" s="22"/>
      <c r="Q32" s="16"/>
      <c r="R32" s="16">
        <v>56625</v>
      </c>
      <c r="S32" s="16"/>
      <c r="T32" s="16"/>
      <c r="U32" s="16"/>
      <c r="V32" s="16"/>
      <c r="W32" s="16">
        <v>56625</v>
      </c>
    </row>
    <row r="33" ht="18.75" customHeight="1" spans="1:23">
      <c r="A33" s="8" t="s">
        <v>56</v>
      </c>
      <c r="B33" s="8" t="s">
        <v>196</v>
      </c>
      <c r="C33" s="9" t="s">
        <v>197</v>
      </c>
      <c r="D33" s="8" t="s">
        <v>75</v>
      </c>
      <c r="E33" s="8" t="s">
        <v>76</v>
      </c>
      <c r="F33" s="8" t="s">
        <v>194</v>
      </c>
      <c r="G33" s="8" t="s">
        <v>195</v>
      </c>
      <c r="H33" s="16">
        <v>320875</v>
      </c>
      <c r="I33" s="16"/>
      <c r="J33" s="16"/>
      <c r="K33" s="16"/>
      <c r="L33" s="16"/>
      <c r="M33" s="16"/>
      <c r="N33" s="16"/>
      <c r="O33" s="16"/>
      <c r="P33" s="22"/>
      <c r="Q33" s="16"/>
      <c r="R33" s="16">
        <v>320875</v>
      </c>
      <c r="S33" s="16"/>
      <c r="T33" s="16"/>
      <c r="U33" s="16"/>
      <c r="V33" s="16"/>
      <c r="W33" s="16">
        <v>320875</v>
      </c>
    </row>
    <row r="34" ht="18.75" customHeight="1" spans="1:23">
      <c r="A34" s="8" t="s">
        <v>56</v>
      </c>
      <c r="B34" s="8" t="s">
        <v>198</v>
      </c>
      <c r="C34" s="9" t="s">
        <v>199</v>
      </c>
      <c r="D34" s="8" t="s">
        <v>75</v>
      </c>
      <c r="E34" s="8" t="s">
        <v>76</v>
      </c>
      <c r="F34" s="8" t="s">
        <v>174</v>
      </c>
      <c r="G34" s="8" t="s">
        <v>175</v>
      </c>
      <c r="H34" s="16">
        <v>211878.35</v>
      </c>
      <c r="I34" s="16">
        <v>211878.35</v>
      </c>
      <c r="J34" s="16"/>
      <c r="K34" s="16"/>
      <c r="L34" s="16">
        <v>211878.35</v>
      </c>
      <c r="M34" s="16"/>
      <c r="N34" s="16"/>
      <c r="O34" s="16"/>
      <c r="P34" s="22"/>
      <c r="Q34" s="16"/>
      <c r="R34" s="16"/>
      <c r="S34" s="16"/>
      <c r="T34" s="16"/>
      <c r="U34" s="16"/>
      <c r="V34" s="16"/>
      <c r="W34" s="16"/>
    </row>
    <row r="35" ht="18.75" customHeight="1" spans="1:23">
      <c r="A35" s="8" t="s">
        <v>56</v>
      </c>
      <c r="B35" s="8" t="s">
        <v>200</v>
      </c>
      <c r="C35" s="9" t="s">
        <v>201</v>
      </c>
      <c r="D35" s="8" t="s">
        <v>75</v>
      </c>
      <c r="E35" s="8" t="s">
        <v>76</v>
      </c>
      <c r="F35" s="8" t="s">
        <v>186</v>
      </c>
      <c r="G35" s="8" t="s">
        <v>187</v>
      </c>
      <c r="H35" s="16">
        <v>214560</v>
      </c>
      <c r="I35" s="16">
        <v>214560</v>
      </c>
      <c r="J35" s="16"/>
      <c r="K35" s="16"/>
      <c r="L35" s="16">
        <v>214560</v>
      </c>
      <c r="M35" s="16"/>
      <c r="N35" s="16"/>
      <c r="O35" s="16"/>
      <c r="P35" s="22"/>
      <c r="Q35" s="16"/>
      <c r="R35" s="16"/>
      <c r="S35" s="16"/>
      <c r="T35" s="16"/>
      <c r="U35" s="16"/>
      <c r="V35" s="16"/>
      <c r="W35" s="16"/>
    </row>
    <row r="36" ht="18.75" customHeight="1" spans="1:23">
      <c r="A36" s="8" t="s">
        <v>56</v>
      </c>
      <c r="B36" s="8" t="s">
        <v>202</v>
      </c>
      <c r="C36" s="9" t="s">
        <v>203</v>
      </c>
      <c r="D36" s="8" t="s">
        <v>75</v>
      </c>
      <c r="E36" s="8" t="s">
        <v>76</v>
      </c>
      <c r="F36" s="8" t="s">
        <v>204</v>
      </c>
      <c r="G36" s="8" t="s">
        <v>205</v>
      </c>
      <c r="H36" s="16">
        <v>37500</v>
      </c>
      <c r="I36" s="16">
        <v>37500</v>
      </c>
      <c r="J36" s="16"/>
      <c r="K36" s="16"/>
      <c r="L36" s="16">
        <v>37500</v>
      </c>
      <c r="M36" s="16"/>
      <c r="N36" s="16"/>
      <c r="O36" s="16"/>
      <c r="P36" s="22"/>
      <c r="Q36" s="16"/>
      <c r="R36" s="16"/>
      <c r="S36" s="16"/>
      <c r="T36" s="16"/>
      <c r="U36" s="16"/>
      <c r="V36" s="16"/>
      <c r="W36" s="16"/>
    </row>
    <row r="37" ht="18.75" customHeight="1" spans="1:23">
      <c r="A37" s="8" t="s">
        <v>56</v>
      </c>
      <c r="B37" s="8" t="s">
        <v>206</v>
      </c>
      <c r="C37" s="9" t="s">
        <v>207</v>
      </c>
      <c r="D37" s="8" t="s">
        <v>75</v>
      </c>
      <c r="E37" s="8" t="s">
        <v>76</v>
      </c>
      <c r="F37" s="8" t="s">
        <v>190</v>
      </c>
      <c r="G37" s="8" t="s">
        <v>191</v>
      </c>
      <c r="H37" s="16">
        <v>13006.5</v>
      </c>
      <c r="I37" s="16"/>
      <c r="J37" s="16"/>
      <c r="K37" s="16"/>
      <c r="L37" s="16"/>
      <c r="M37" s="16"/>
      <c r="N37" s="16"/>
      <c r="O37" s="16"/>
      <c r="P37" s="22"/>
      <c r="Q37" s="16"/>
      <c r="R37" s="16">
        <v>13006.5</v>
      </c>
      <c r="S37" s="16"/>
      <c r="T37" s="16"/>
      <c r="U37" s="16"/>
      <c r="V37" s="16"/>
      <c r="W37" s="16">
        <v>13006.5</v>
      </c>
    </row>
    <row r="38" ht="18.75" customHeight="1" spans="1:23">
      <c r="A38" s="8" t="s">
        <v>56</v>
      </c>
      <c r="B38" s="8" t="s">
        <v>206</v>
      </c>
      <c r="C38" s="9" t="s">
        <v>207</v>
      </c>
      <c r="D38" s="8" t="s">
        <v>75</v>
      </c>
      <c r="E38" s="8" t="s">
        <v>76</v>
      </c>
      <c r="F38" s="8" t="s">
        <v>194</v>
      </c>
      <c r="G38" s="8" t="s">
        <v>195</v>
      </c>
      <c r="H38" s="16">
        <v>23080.13</v>
      </c>
      <c r="I38" s="16"/>
      <c r="J38" s="16"/>
      <c r="K38" s="16"/>
      <c r="L38" s="16"/>
      <c r="M38" s="16"/>
      <c r="N38" s="16"/>
      <c r="O38" s="16"/>
      <c r="P38" s="22"/>
      <c r="Q38" s="16"/>
      <c r="R38" s="16">
        <v>23080.13</v>
      </c>
      <c r="S38" s="16"/>
      <c r="T38" s="16"/>
      <c r="U38" s="16"/>
      <c r="V38" s="16"/>
      <c r="W38" s="16">
        <v>23080.13</v>
      </c>
    </row>
    <row r="39" ht="18.75" customHeight="1" spans="1:23">
      <c r="A39" s="11" t="s">
        <v>32</v>
      </c>
      <c r="B39" s="11"/>
      <c r="C39" s="11"/>
      <c r="D39" s="11"/>
      <c r="E39" s="11"/>
      <c r="F39" s="11"/>
      <c r="G39" s="11"/>
      <c r="H39" s="16">
        <v>24038364.07</v>
      </c>
      <c r="I39" s="16">
        <v>21759808.48</v>
      </c>
      <c r="J39" s="16"/>
      <c r="K39" s="16"/>
      <c r="L39" s="16">
        <v>21759808.48</v>
      </c>
      <c r="M39" s="16"/>
      <c r="N39" s="16"/>
      <c r="O39" s="16"/>
      <c r="P39" s="16"/>
      <c r="Q39" s="16"/>
      <c r="R39" s="16">
        <v>2278555.59</v>
      </c>
      <c r="S39" s="16"/>
      <c r="T39" s="16"/>
      <c r="U39" s="16"/>
      <c r="V39" s="16"/>
      <c r="W39" s="16">
        <v>2278555.59</v>
      </c>
    </row>
  </sheetData>
  <mergeCells count="30">
    <mergeCell ref="A2:W2"/>
    <mergeCell ref="A3:G3"/>
    <mergeCell ref="I4:W4"/>
    <mergeCell ref="I5:M5"/>
    <mergeCell ref="N5:P5"/>
    <mergeCell ref="R5:W5"/>
    <mergeCell ref="A39:G39"/>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8"/>
  <sheetViews>
    <sheetView showZeros="0" tabSelected="1" topLeftCell="G4" workbookViewId="0">
      <selection activeCell="A1" sqref="A1"/>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208</v>
      </c>
    </row>
    <row r="2" ht="45" customHeight="1" spans="1:23">
      <c r="A2" s="3" t="s">
        <v>209</v>
      </c>
      <c r="B2" s="3"/>
      <c r="C2" s="3"/>
      <c r="D2" s="3"/>
      <c r="E2" s="3"/>
      <c r="F2" s="3"/>
      <c r="G2" s="3"/>
      <c r="H2" s="3"/>
      <c r="I2" s="3"/>
      <c r="J2" s="3"/>
      <c r="K2" s="3"/>
      <c r="L2" s="3"/>
      <c r="M2" s="3"/>
      <c r="N2" s="51"/>
      <c r="O2" s="51"/>
      <c r="P2" s="51"/>
      <c r="Q2" s="51"/>
      <c r="R2" s="51"/>
      <c r="S2" s="51"/>
      <c r="T2" s="51"/>
      <c r="U2" s="51"/>
      <c r="V2" s="51"/>
      <c r="W2" s="51"/>
    </row>
    <row r="3" ht="18.75" customHeight="1" spans="1:23">
      <c r="A3" s="4" t="str">
        <f>"单位名称："&amp;"峨山彝族自治县锦屏中学"</f>
        <v>单位名称：峨山彝族自治县锦屏中学</v>
      </c>
      <c r="B3" s="4"/>
      <c r="C3" s="4"/>
      <c r="D3" s="4"/>
      <c r="E3" s="4"/>
      <c r="F3" s="4"/>
      <c r="G3" s="4"/>
      <c r="H3" s="4"/>
      <c r="I3" s="52"/>
      <c r="J3" s="52"/>
      <c r="K3" s="52"/>
      <c r="L3" s="52"/>
      <c r="M3" s="52"/>
      <c r="N3" s="5"/>
      <c r="O3" s="5"/>
      <c r="P3" s="5"/>
      <c r="Q3" s="5"/>
      <c r="R3" s="5"/>
      <c r="S3" s="5"/>
      <c r="T3" s="5"/>
      <c r="U3" s="5"/>
      <c r="V3" s="5"/>
      <c r="W3" s="5" t="s">
        <v>29</v>
      </c>
    </row>
    <row r="4" ht="18.75" customHeight="1" spans="1:23">
      <c r="A4" s="12" t="s">
        <v>210</v>
      </c>
      <c r="B4" s="12" t="s">
        <v>132</v>
      </c>
      <c r="C4" s="12" t="s">
        <v>133</v>
      </c>
      <c r="D4" s="12" t="s">
        <v>211</v>
      </c>
      <c r="E4" s="12" t="s">
        <v>134</v>
      </c>
      <c r="F4" s="12" t="s">
        <v>135</v>
      </c>
      <c r="G4" s="12" t="s">
        <v>212</v>
      </c>
      <c r="H4" s="12" t="s">
        <v>137</v>
      </c>
      <c r="I4" s="45" t="s">
        <v>32</v>
      </c>
      <c r="J4" s="45" t="s">
        <v>213</v>
      </c>
      <c r="K4" s="12"/>
      <c r="L4" s="12"/>
      <c r="M4" s="12"/>
      <c r="N4" s="12" t="s">
        <v>139</v>
      </c>
      <c r="O4" s="12"/>
      <c r="P4" s="12"/>
      <c r="Q4" s="12" t="s">
        <v>38</v>
      </c>
      <c r="R4" s="12" t="s">
        <v>62</v>
      </c>
      <c r="S4" s="12"/>
      <c r="T4" s="12"/>
      <c r="U4" s="12"/>
      <c r="V4" s="12"/>
      <c r="W4" s="12"/>
    </row>
    <row r="5" ht="18.75" customHeight="1" spans="1:23">
      <c r="A5" s="12"/>
      <c r="B5" s="12"/>
      <c r="C5" s="12"/>
      <c r="D5" s="12"/>
      <c r="E5" s="12"/>
      <c r="F5" s="12"/>
      <c r="G5" s="12"/>
      <c r="H5" s="12"/>
      <c r="I5" s="45" t="s">
        <v>140</v>
      </c>
      <c r="J5" s="45"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45"/>
      <c r="J6" s="45"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45"/>
      <c r="J7" s="45" t="s">
        <v>34</v>
      </c>
      <c r="K7" s="12" t="s">
        <v>214</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215</v>
      </c>
      <c r="D9" s="8"/>
      <c r="E9" s="8"/>
      <c r="F9" s="8"/>
      <c r="G9" s="8"/>
      <c r="H9" s="8"/>
      <c r="I9" s="10">
        <v>5436</v>
      </c>
      <c r="J9" s="10">
        <v>5436</v>
      </c>
      <c r="K9" s="10">
        <v>5436</v>
      </c>
      <c r="L9" s="10"/>
      <c r="M9" s="10"/>
      <c r="N9" s="10"/>
      <c r="O9" s="10"/>
      <c r="P9" s="10"/>
      <c r="Q9" s="10"/>
      <c r="R9" s="10"/>
      <c r="S9" s="10"/>
      <c r="T9" s="10"/>
      <c r="U9" s="10"/>
      <c r="V9" s="10"/>
      <c r="W9" s="10"/>
    </row>
    <row r="10" ht="18.75" customHeight="1" spans="1:23">
      <c r="A10" s="8" t="s">
        <v>216</v>
      </c>
      <c r="B10" s="8" t="s">
        <v>217</v>
      </c>
      <c r="C10" s="9" t="s">
        <v>215</v>
      </c>
      <c r="D10" s="8" t="s">
        <v>56</v>
      </c>
      <c r="E10" s="8" t="s">
        <v>75</v>
      </c>
      <c r="F10" s="8" t="s">
        <v>76</v>
      </c>
      <c r="G10" s="8" t="s">
        <v>190</v>
      </c>
      <c r="H10" s="8" t="s">
        <v>191</v>
      </c>
      <c r="I10" s="10">
        <v>5436</v>
      </c>
      <c r="J10" s="10">
        <v>5436</v>
      </c>
      <c r="K10" s="10">
        <v>5436</v>
      </c>
      <c r="L10" s="10"/>
      <c r="M10" s="10"/>
      <c r="N10" s="10"/>
      <c r="O10" s="10"/>
      <c r="P10" s="10"/>
      <c r="Q10" s="10"/>
      <c r="R10" s="10"/>
      <c r="S10" s="10"/>
      <c r="T10" s="10"/>
      <c r="U10" s="10"/>
      <c r="V10" s="10"/>
      <c r="W10" s="10"/>
    </row>
    <row r="11" ht="18.75" customHeight="1" spans="1:23">
      <c r="A11" s="22"/>
      <c r="B11" s="22"/>
      <c r="C11" s="9" t="s">
        <v>218</v>
      </c>
      <c r="D11" s="22"/>
      <c r="E11" s="22"/>
      <c r="F11" s="22"/>
      <c r="G11" s="22"/>
      <c r="H11" s="22"/>
      <c r="I11" s="10">
        <v>17200.8</v>
      </c>
      <c r="J11" s="10">
        <v>17200.8</v>
      </c>
      <c r="K11" s="10">
        <v>17200.8</v>
      </c>
      <c r="L11" s="10"/>
      <c r="M11" s="10"/>
      <c r="N11" s="10"/>
      <c r="O11" s="10"/>
      <c r="P11" s="22"/>
      <c r="Q11" s="10"/>
      <c r="R11" s="10"/>
      <c r="S11" s="10"/>
      <c r="T11" s="10"/>
      <c r="U11" s="10"/>
      <c r="V11" s="10"/>
      <c r="W11" s="10"/>
    </row>
    <row r="12" ht="18.75" customHeight="1" spans="1:23">
      <c r="A12" s="8" t="s">
        <v>216</v>
      </c>
      <c r="B12" s="8" t="s">
        <v>219</v>
      </c>
      <c r="C12" s="9" t="s">
        <v>218</v>
      </c>
      <c r="D12" s="8" t="s">
        <v>56</v>
      </c>
      <c r="E12" s="8" t="s">
        <v>75</v>
      </c>
      <c r="F12" s="8" t="s">
        <v>76</v>
      </c>
      <c r="G12" s="8" t="s">
        <v>190</v>
      </c>
      <c r="H12" s="8" t="s">
        <v>191</v>
      </c>
      <c r="I12" s="10">
        <v>6113.76</v>
      </c>
      <c r="J12" s="10">
        <v>6113.76</v>
      </c>
      <c r="K12" s="10">
        <v>6113.76</v>
      </c>
      <c r="L12" s="10"/>
      <c r="M12" s="10"/>
      <c r="N12" s="10"/>
      <c r="O12" s="10"/>
      <c r="P12" s="22"/>
      <c r="Q12" s="10"/>
      <c r="R12" s="10"/>
      <c r="S12" s="10"/>
      <c r="T12" s="10"/>
      <c r="U12" s="10"/>
      <c r="V12" s="10"/>
      <c r="W12" s="10"/>
    </row>
    <row r="13" ht="18.75" customHeight="1" spans="1:23">
      <c r="A13" s="8" t="s">
        <v>216</v>
      </c>
      <c r="B13" s="8" t="s">
        <v>219</v>
      </c>
      <c r="C13" s="9" t="s">
        <v>218</v>
      </c>
      <c r="D13" s="8" t="s">
        <v>56</v>
      </c>
      <c r="E13" s="8" t="s">
        <v>75</v>
      </c>
      <c r="F13" s="8" t="s">
        <v>76</v>
      </c>
      <c r="G13" s="8" t="s">
        <v>220</v>
      </c>
      <c r="H13" s="8" t="s">
        <v>221</v>
      </c>
      <c r="I13" s="10">
        <v>383.52</v>
      </c>
      <c r="J13" s="10">
        <v>383.52</v>
      </c>
      <c r="K13" s="10">
        <v>383.52</v>
      </c>
      <c r="L13" s="10"/>
      <c r="M13" s="10"/>
      <c r="N13" s="10"/>
      <c r="O13" s="10"/>
      <c r="P13" s="22"/>
      <c r="Q13" s="10"/>
      <c r="R13" s="10"/>
      <c r="S13" s="10"/>
      <c r="T13" s="10"/>
      <c r="U13" s="10"/>
      <c r="V13" s="10"/>
      <c r="W13" s="10"/>
    </row>
    <row r="14" ht="18.75" customHeight="1" spans="1:23">
      <c r="A14" s="8" t="s">
        <v>216</v>
      </c>
      <c r="B14" s="8" t="s">
        <v>219</v>
      </c>
      <c r="C14" s="9" t="s">
        <v>218</v>
      </c>
      <c r="D14" s="8" t="s">
        <v>56</v>
      </c>
      <c r="E14" s="8" t="s">
        <v>75</v>
      </c>
      <c r="F14" s="8" t="s">
        <v>76</v>
      </c>
      <c r="G14" s="8" t="s">
        <v>222</v>
      </c>
      <c r="H14" s="8" t="s">
        <v>223</v>
      </c>
      <c r="I14" s="10">
        <v>2594.4</v>
      </c>
      <c r="J14" s="10">
        <v>2594.4</v>
      </c>
      <c r="K14" s="10">
        <v>2594.4</v>
      </c>
      <c r="L14" s="10"/>
      <c r="M14" s="10"/>
      <c r="N14" s="10"/>
      <c r="O14" s="10"/>
      <c r="P14" s="22"/>
      <c r="Q14" s="10"/>
      <c r="R14" s="10"/>
      <c r="S14" s="10"/>
      <c r="T14" s="10"/>
      <c r="U14" s="10"/>
      <c r="V14" s="10"/>
      <c r="W14" s="10"/>
    </row>
    <row r="15" ht="18.75" customHeight="1" spans="1:23">
      <c r="A15" s="8" t="s">
        <v>216</v>
      </c>
      <c r="B15" s="8" t="s">
        <v>219</v>
      </c>
      <c r="C15" s="9" t="s">
        <v>218</v>
      </c>
      <c r="D15" s="8" t="s">
        <v>56</v>
      </c>
      <c r="E15" s="8" t="s">
        <v>75</v>
      </c>
      <c r="F15" s="8" t="s">
        <v>76</v>
      </c>
      <c r="G15" s="8" t="s">
        <v>224</v>
      </c>
      <c r="H15" s="8" t="s">
        <v>225</v>
      </c>
      <c r="I15" s="10">
        <v>112.8</v>
      </c>
      <c r="J15" s="10">
        <v>112.8</v>
      </c>
      <c r="K15" s="10">
        <v>112.8</v>
      </c>
      <c r="L15" s="10"/>
      <c r="M15" s="10"/>
      <c r="N15" s="10"/>
      <c r="O15" s="10"/>
      <c r="P15" s="22"/>
      <c r="Q15" s="10"/>
      <c r="R15" s="10"/>
      <c r="S15" s="10"/>
      <c r="T15" s="10"/>
      <c r="U15" s="10"/>
      <c r="V15" s="10"/>
      <c r="W15" s="10"/>
    </row>
    <row r="16" ht="18.75" customHeight="1" spans="1:23">
      <c r="A16" s="8" t="s">
        <v>216</v>
      </c>
      <c r="B16" s="8" t="s">
        <v>219</v>
      </c>
      <c r="C16" s="9" t="s">
        <v>218</v>
      </c>
      <c r="D16" s="8" t="s">
        <v>56</v>
      </c>
      <c r="E16" s="8" t="s">
        <v>75</v>
      </c>
      <c r="F16" s="8" t="s">
        <v>76</v>
      </c>
      <c r="G16" s="8" t="s">
        <v>226</v>
      </c>
      <c r="H16" s="8" t="s">
        <v>227</v>
      </c>
      <c r="I16" s="10">
        <v>1556.64</v>
      </c>
      <c r="J16" s="10">
        <v>1556.64</v>
      </c>
      <c r="K16" s="10">
        <v>1556.64</v>
      </c>
      <c r="L16" s="10"/>
      <c r="M16" s="10"/>
      <c r="N16" s="10"/>
      <c r="O16" s="10"/>
      <c r="P16" s="22"/>
      <c r="Q16" s="10"/>
      <c r="R16" s="10"/>
      <c r="S16" s="10"/>
      <c r="T16" s="10"/>
      <c r="U16" s="10"/>
      <c r="V16" s="10"/>
      <c r="W16" s="10"/>
    </row>
    <row r="17" ht="18.75" customHeight="1" spans="1:23">
      <c r="A17" s="8" t="s">
        <v>216</v>
      </c>
      <c r="B17" s="8" t="s">
        <v>219</v>
      </c>
      <c r="C17" s="9" t="s">
        <v>218</v>
      </c>
      <c r="D17" s="8" t="s">
        <v>56</v>
      </c>
      <c r="E17" s="8" t="s">
        <v>75</v>
      </c>
      <c r="F17" s="8" t="s">
        <v>76</v>
      </c>
      <c r="G17" s="8" t="s">
        <v>228</v>
      </c>
      <c r="H17" s="8" t="s">
        <v>229</v>
      </c>
      <c r="I17" s="10">
        <v>1285.92</v>
      </c>
      <c r="J17" s="10">
        <v>1285.92</v>
      </c>
      <c r="K17" s="10">
        <v>1285.92</v>
      </c>
      <c r="L17" s="10"/>
      <c r="M17" s="10"/>
      <c r="N17" s="10"/>
      <c r="O17" s="10"/>
      <c r="P17" s="22"/>
      <c r="Q17" s="10"/>
      <c r="R17" s="10"/>
      <c r="S17" s="10"/>
      <c r="T17" s="10"/>
      <c r="U17" s="10"/>
      <c r="V17" s="10"/>
      <c r="W17" s="10"/>
    </row>
    <row r="18" ht="18.75" customHeight="1" spans="1:23">
      <c r="A18" s="8" t="s">
        <v>216</v>
      </c>
      <c r="B18" s="8" t="s">
        <v>219</v>
      </c>
      <c r="C18" s="9" t="s">
        <v>218</v>
      </c>
      <c r="D18" s="8" t="s">
        <v>56</v>
      </c>
      <c r="E18" s="8" t="s">
        <v>75</v>
      </c>
      <c r="F18" s="8" t="s">
        <v>76</v>
      </c>
      <c r="G18" s="8" t="s">
        <v>230</v>
      </c>
      <c r="H18" s="8" t="s">
        <v>231</v>
      </c>
      <c r="I18" s="10">
        <v>112.8</v>
      </c>
      <c r="J18" s="10">
        <v>112.8</v>
      </c>
      <c r="K18" s="10">
        <v>112.8</v>
      </c>
      <c r="L18" s="10"/>
      <c r="M18" s="10"/>
      <c r="N18" s="10"/>
      <c r="O18" s="10"/>
      <c r="P18" s="22"/>
      <c r="Q18" s="10"/>
      <c r="R18" s="10"/>
      <c r="S18" s="10"/>
      <c r="T18" s="10"/>
      <c r="U18" s="10"/>
      <c r="V18" s="10"/>
      <c r="W18" s="10"/>
    </row>
    <row r="19" ht="18.75" customHeight="1" spans="1:23">
      <c r="A19" s="8" t="s">
        <v>216</v>
      </c>
      <c r="B19" s="8" t="s">
        <v>219</v>
      </c>
      <c r="C19" s="9" t="s">
        <v>218</v>
      </c>
      <c r="D19" s="8" t="s">
        <v>56</v>
      </c>
      <c r="E19" s="8" t="s">
        <v>75</v>
      </c>
      <c r="F19" s="8" t="s">
        <v>76</v>
      </c>
      <c r="G19" s="8" t="s">
        <v>174</v>
      </c>
      <c r="H19" s="8" t="s">
        <v>175</v>
      </c>
      <c r="I19" s="10">
        <v>1737.12</v>
      </c>
      <c r="J19" s="10">
        <v>1737.12</v>
      </c>
      <c r="K19" s="10">
        <v>1737.12</v>
      </c>
      <c r="L19" s="10"/>
      <c r="M19" s="10"/>
      <c r="N19" s="10"/>
      <c r="O19" s="10"/>
      <c r="P19" s="22"/>
      <c r="Q19" s="10"/>
      <c r="R19" s="10"/>
      <c r="S19" s="10"/>
      <c r="T19" s="10"/>
      <c r="U19" s="10"/>
      <c r="V19" s="10"/>
      <c r="W19" s="10"/>
    </row>
    <row r="20" ht="18.75" customHeight="1" spans="1:23">
      <c r="A20" s="8" t="s">
        <v>216</v>
      </c>
      <c r="B20" s="8" t="s">
        <v>219</v>
      </c>
      <c r="C20" s="9" t="s">
        <v>218</v>
      </c>
      <c r="D20" s="8" t="s">
        <v>56</v>
      </c>
      <c r="E20" s="8" t="s">
        <v>75</v>
      </c>
      <c r="F20" s="8" t="s">
        <v>76</v>
      </c>
      <c r="G20" s="8" t="s">
        <v>174</v>
      </c>
      <c r="H20" s="8" t="s">
        <v>175</v>
      </c>
      <c r="I20" s="10">
        <v>3135.84</v>
      </c>
      <c r="J20" s="10">
        <v>3135.84</v>
      </c>
      <c r="K20" s="10">
        <v>3135.84</v>
      </c>
      <c r="L20" s="10"/>
      <c r="M20" s="10"/>
      <c r="N20" s="10"/>
      <c r="O20" s="10"/>
      <c r="P20" s="22"/>
      <c r="Q20" s="10"/>
      <c r="R20" s="10"/>
      <c r="S20" s="10"/>
      <c r="T20" s="10"/>
      <c r="U20" s="10"/>
      <c r="V20" s="10"/>
      <c r="W20" s="10"/>
    </row>
    <row r="21" ht="18.75" customHeight="1" spans="1:23">
      <c r="A21" s="8" t="s">
        <v>216</v>
      </c>
      <c r="B21" s="8" t="s">
        <v>219</v>
      </c>
      <c r="C21" s="9" t="s">
        <v>218</v>
      </c>
      <c r="D21" s="8" t="s">
        <v>56</v>
      </c>
      <c r="E21" s="8" t="s">
        <v>79</v>
      </c>
      <c r="F21" s="8" t="s">
        <v>80</v>
      </c>
      <c r="G21" s="8" t="s">
        <v>190</v>
      </c>
      <c r="H21" s="8" t="s">
        <v>191</v>
      </c>
      <c r="I21" s="10">
        <v>168</v>
      </c>
      <c r="J21" s="10">
        <v>168</v>
      </c>
      <c r="K21" s="10">
        <v>168</v>
      </c>
      <c r="L21" s="10"/>
      <c r="M21" s="10"/>
      <c r="N21" s="10"/>
      <c r="O21" s="10"/>
      <c r="P21" s="22"/>
      <c r="Q21" s="10"/>
      <c r="R21" s="10"/>
      <c r="S21" s="10"/>
      <c r="T21" s="10"/>
      <c r="U21" s="10"/>
      <c r="V21" s="10"/>
      <c r="W21" s="10"/>
    </row>
    <row r="22" ht="18.75" customHeight="1" spans="1:23">
      <c r="A22" s="22"/>
      <c r="B22" s="22"/>
      <c r="C22" s="9" t="s">
        <v>232</v>
      </c>
      <c r="D22" s="22"/>
      <c r="E22" s="22"/>
      <c r="F22" s="22"/>
      <c r="G22" s="22"/>
      <c r="H22" s="22"/>
      <c r="I22" s="10">
        <v>54000</v>
      </c>
      <c r="J22" s="10">
        <v>54000</v>
      </c>
      <c r="K22" s="10">
        <v>54000</v>
      </c>
      <c r="L22" s="10"/>
      <c r="M22" s="10"/>
      <c r="N22" s="10"/>
      <c r="O22" s="10"/>
      <c r="P22" s="22"/>
      <c r="Q22" s="10"/>
      <c r="R22" s="10"/>
      <c r="S22" s="10"/>
      <c r="T22" s="10"/>
      <c r="U22" s="10"/>
      <c r="V22" s="10"/>
      <c r="W22" s="10"/>
    </row>
    <row r="23" ht="18.75" customHeight="1" spans="1:23">
      <c r="A23" s="8" t="s">
        <v>216</v>
      </c>
      <c r="B23" s="8" t="s">
        <v>233</v>
      </c>
      <c r="C23" s="9" t="s">
        <v>232</v>
      </c>
      <c r="D23" s="8" t="s">
        <v>56</v>
      </c>
      <c r="E23" s="8" t="s">
        <v>75</v>
      </c>
      <c r="F23" s="8" t="s">
        <v>76</v>
      </c>
      <c r="G23" s="8" t="s">
        <v>234</v>
      </c>
      <c r="H23" s="8" t="s">
        <v>235</v>
      </c>
      <c r="I23" s="10">
        <v>54000</v>
      </c>
      <c r="J23" s="10">
        <v>54000</v>
      </c>
      <c r="K23" s="10">
        <v>54000</v>
      </c>
      <c r="L23" s="10"/>
      <c r="M23" s="10"/>
      <c r="N23" s="10"/>
      <c r="O23" s="10"/>
      <c r="P23" s="22"/>
      <c r="Q23" s="10"/>
      <c r="R23" s="10"/>
      <c r="S23" s="10"/>
      <c r="T23" s="10"/>
      <c r="U23" s="10"/>
      <c r="V23" s="10"/>
      <c r="W23" s="10"/>
    </row>
    <row r="24" ht="18.75" customHeight="1" spans="1:23">
      <c r="A24" s="22"/>
      <c r="B24" s="22"/>
      <c r="C24" s="9" t="s">
        <v>236</v>
      </c>
      <c r="D24" s="22"/>
      <c r="E24" s="22"/>
      <c r="F24" s="22"/>
      <c r="G24" s="22"/>
      <c r="H24" s="22"/>
      <c r="I24" s="10">
        <v>90600</v>
      </c>
      <c r="J24" s="10">
        <v>90600</v>
      </c>
      <c r="K24" s="10">
        <v>90600</v>
      </c>
      <c r="L24" s="10"/>
      <c r="M24" s="10"/>
      <c r="N24" s="10"/>
      <c r="O24" s="10"/>
      <c r="P24" s="22"/>
      <c r="Q24" s="10"/>
      <c r="R24" s="10"/>
      <c r="S24" s="10"/>
      <c r="T24" s="10"/>
      <c r="U24" s="10"/>
      <c r="V24" s="10"/>
      <c r="W24" s="10"/>
    </row>
    <row r="25" ht="18.75" customHeight="1" spans="1:23">
      <c r="A25" s="8" t="s">
        <v>216</v>
      </c>
      <c r="B25" s="8" t="s">
        <v>237</v>
      </c>
      <c r="C25" s="9" t="s">
        <v>236</v>
      </c>
      <c r="D25" s="8" t="s">
        <v>56</v>
      </c>
      <c r="E25" s="8" t="s">
        <v>75</v>
      </c>
      <c r="F25" s="8" t="s">
        <v>76</v>
      </c>
      <c r="G25" s="8" t="s">
        <v>234</v>
      </c>
      <c r="H25" s="8" t="s">
        <v>235</v>
      </c>
      <c r="I25" s="10">
        <v>90600</v>
      </c>
      <c r="J25" s="10">
        <v>90600</v>
      </c>
      <c r="K25" s="10">
        <v>90600</v>
      </c>
      <c r="L25" s="10"/>
      <c r="M25" s="10"/>
      <c r="N25" s="10"/>
      <c r="O25" s="10"/>
      <c r="P25" s="22"/>
      <c r="Q25" s="10"/>
      <c r="R25" s="10"/>
      <c r="S25" s="10"/>
      <c r="T25" s="10"/>
      <c r="U25" s="10"/>
      <c r="V25" s="10"/>
      <c r="W25" s="10"/>
    </row>
    <row r="26" ht="18.75" customHeight="1" spans="1:23">
      <c r="A26" s="22"/>
      <c r="B26" s="22"/>
      <c r="C26" s="9" t="s">
        <v>238</v>
      </c>
      <c r="D26" s="22"/>
      <c r="E26" s="22"/>
      <c r="F26" s="22"/>
      <c r="G26" s="22"/>
      <c r="H26" s="22"/>
      <c r="I26" s="10">
        <v>20280</v>
      </c>
      <c r="J26" s="10">
        <v>20280</v>
      </c>
      <c r="K26" s="10">
        <v>20280</v>
      </c>
      <c r="L26" s="10"/>
      <c r="M26" s="10"/>
      <c r="N26" s="10"/>
      <c r="O26" s="10"/>
      <c r="P26" s="22"/>
      <c r="Q26" s="10"/>
      <c r="R26" s="10"/>
      <c r="S26" s="10"/>
      <c r="T26" s="10"/>
      <c r="U26" s="10"/>
      <c r="V26" s="10"/>
      <c r="W26" s="10"/>
    </row>
    <row r="27" ht="18.75" customHeight="1" spans="1:23">
      <c r="A27" s="8" t="s">
        <v>216</v>
      </c>
      <c r="B27" s="8" t="s">
        <v>239</v>
      </c>
      <c r="C27" s="9" t="s">
        <v>238</v>
      </c>
      <c r="D27" s="8" t="s">
        <v>56</v>
      </c>
      <c r="E27" s="8" t="s">
        <v>75</v>
      </c>
      <c r="F27" s="8" t="s">
        <v>76</v>
      </c>
      <c r="G27" s="8" t="s">
        <v>234</v>
      </c>
      <c r="H27" s="8" t="s">
        <v>235</v>
      </c>
      <c r="I27" s="10">
        <v>20280</v>
      </c>
      <c r="J27" s="10">
        <v>20280</v>
      </c>
      <c r="K27" s="10">
        <v>20280</v>
      </c>
      <c r="L27" s="10"/>
      <c r="M27" s="10"/>
      <c r="N27" s="10"/>
      <c r="O27" s="10"/>
      <c r="P27" s="22"/>
      <c r="Q27" s="10"/>
      <c r="R27" s="10"/>
      <c r="S27" s="10"/>
      <c r="T27" s="10"/>
      <c r="U27" s="10"/>
      <c r="V27" s="10"/>
      <c r="W27" s="10"/>
    </row>
    <row r="28" ht="18.75" customHeight="1" spans="1:23">
      <c r="A28" s="11" t="s">
        <v>32</v>
      </c>
      <c r="B28" s="11"/>
      <c r="C28" s="11"/>
      <c r="D28" s="11"/>
      <c r="E28" s="11"/>
      <c r="F28" s="11"/>
      <c r="G28" s="11"/>
      <c r="H28" s="11"/>
      <c r="I28" s="10">
        <v>187516.8</v>
      </c>
      <c r="J28" s="10">
        <v>187516.8</v>
      </c>
      <c r="K28" s="10">
        <v>187516.8</v>
      </c>
      <c r="L28" s="10"/>
      <c r="M28" s="10"/>
      <c r="N28" s="10"/>
      <c r="O28" s="10"/>
      <c r="P28" s="10"/>
      <c r="Q28" s="10"/>
      <c r="R28" s="10"/>
      <c r="S28" s="10"/>
      <c r="T28" s="10"/>
      <c r="U28" s="10"/>
      <c r="V28" s="10"/>
      <c r="W28" s="10"/>
    </row>
  </sheetData>
  <mergeCells count="28">
    <mergeCell ref="A2:W2"/>
    <mergeCell ref="A3:H3"/>
    <mergeCell ref="J4:M4"/>
    <mergeCell ref="N4:P4"/>
    <mergeCell ref="R4:W4"/>
    <mergeCell ref="A28:H2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4"/>
  <sheetViews>
    <sheetView showZeros="0" topLeftCell="B1" workbookViewId="0">
      <selection activeCell="A1" sqref="A1:J1"/>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19" t="s">
        <v>240</v>
      </c>
      <c r="B1" s="19"/>
      <c r="C1" s="19"/>
      <c r="D1" s="19"/>
      <c r="E1" s="19"/>
      <c r="F1" s="19"/>
      <c r="G1" s="19"/>
      <c r="H1" s="19"/>
      <c r="I1" s="19"/>
      <c r="J1" s="19"/>
    </row>
    <row r="2" ht="45" customHeight="1" spans="1:10">
      <c r="A2" s="30" t="s">
        <v>241</v>
      </c>
      <c r="B2" s="30"/>
      <c r="C2" s="30"/>
      <c r="D2" s="30"/>
      <c r="E2" s="30"/>
      <c r="F2" s="30"/>
      <c r="G2" s="30"/>
      <c r="H2" s="30"/>
      <c r="I2" s="30"/>
      <c r="J2" s="30"/>
    </row>
    <row r="3" ht="20.25" customHeight="1" spans="1:10">
      <c r="A3" s="18" t="str">
        <f>"单位名称："&amp;"峨山彝族自治县锦屏中学"</f>
        <v>单位名称：峨山彝族自治县锦屏中学</v>
      </c>
      <c r="B3" s="18"/>
      <c r="C3" s="18"/>
      <c r="D3" s="18"/>
      <c r="E3" s="18"/>
      <c r="F3" s="18"/>
      <c r="G3" s="18"/>
      <c r="H3" s="18"/>
      <c r="I3" s="18"/>
      <c r="J3" s="18"/>
    </row>
    <row r="4" ht="20.25" customHeight="1" spans="1:10">
      <c r="A4" s="31" t="s">
        <v>242</v>
      </c>
      <c r="B4" s="31" t="s">
        <v>243</v>
      </c>
      <c r="C4" s="31" t="s">
        <v>244</v>
      </c>
      <c r="D4" s="31" t="s">
        <v>245</v>
      </c>
      <c r="E4" s="31" t="s">
        <v>246</v>
      </c>
      <c r="F4" s="31" t="s">
        <v>247</v>
      </c>
      <c r="G4" s="31" t="s">
        <v>248</v>
      </c>
      <c r="H4" s="31" t="s">
        <v>249</v>
      </c>
      <c r="I4" s="31" t="s">
        <v>250</v>
      </c>
      <c r="J4" s="31" t="s">
        <v>251</v>
      </c>
    </row>
    <row r="5" ht="46.5" customHeight="1" spans="1:10">
      <c r="A5" s="31"/>
      <c r="B5" s="31"/>
      <c r="C5" s="31"/>
      <c r="D5" s="31"/>
      <c r="E5" s="31"/>
      <c r="F5" s="31"/>
      <c r="G5" s="31"/>
      <c r="H5" s="31"/>
      <c r="I5" s="31"/>
      <c r="J5" s="31"/>
    </row>
    <row r="6" ht="20.25" customHeight="1" spans="1:10">
      <c r="A6" s="32">
        <v>1</v>
      </c>
      <c r="B6" s="32">
        <v>2</v>
      </c>
      <c r="C6" s="32">
        <v>3</v>
      </c>
      <c r="D6" s="32">
        <v>4</v>
      </c>
      <c r="E6" s="32">
        <v>5</v>
      </c>
      <c r="F6" s="32">
        <v>6</v>
      </c>
      <c r="G6" s="32">
        <v>7</v>
      </c>
      <c r="H6" s="32">
        <v>8</v>
      </c>
      <c r="I6" s="32">
        <v>9</v>
      </c>
      <c r="J6" s="32">
        <v>10</v>
      </c>
    </row>
    <row r="7" ht="20.25" customHeight="1" spans="1:10">
      <c r="A7" s="22" t="s">
        <v>56</v>
      </c>
      <c r="B7" s="22"/>
      <c r="C7" s="22"/>
      <c r="E7" s="37"/>
      <c r="F7" s="37"/>
      <c r="G7" s="37"/>
      <c r="H7" s="37"/>
      <c r="I7" s="37"/>
      <c r="J7" s="37"/>
    </row>
    <row r="8" ht="20.25" customHeight="1" spans="1:10">
      <c r="A8" s="48" t="s">
        <v>218</v>
      </c>
      <c r="B8" s="22" t="s">
        <v>252</v>
      </c>
      <c r="C8" s="23"/>
      <c r="D8" s="23"/>
      <c r="E8" s="37"/>
      <c r="F8" s="37"/>
      <c r="G8" s="37"/>
      <c r="H8" s="37"/>
      <c r="I8" s="37"/>
      <c r="J8" s="37"/>
    </row>
    <row r="9" ht="20.25" customHeight="1" spans="1:10">
      <c r="A9" s="22"/>
      <c r="B9" s="22"/>
      <c r="C9" s="22" t="s">
        <v>253</v>
      </c>
      <c r="D9" s="49" t="s">
        <v>254</v>
      </c>
      <c r="E9" s="50" t="s">
        <v>255</v>
      </c>
      <c r="F9" s="38" t="s">
        <v>256</v>
      </c>
      <c r="G9" s="23" t="s">
        <v>257</v>
      </c>
      <c r="H9" s="38" t="s">
        <v>258</v>
      </c>
      <c r="I9" s="38" t="s">
        <v>259</v>
      </c>
      <c r="J9" s="50" t="s">
        <v>260</v>
      </c>
    </row>
    <row r="10" ht="20.25" customHeight="1" spans="1:10">
      <c r="A10" s="22"/>
      <c r="B10" s="22"/>
      <c r="C10" s="22" t="s">
        <v>253</v>
      </c>
      <c r="D10" s="49" t="s">
        <v>261</v>
      </c>
      <c r="E10" s="50" t="s">
        <v>262</v>
      </c>
      <c r="F10" s="38" t="s">
        <v>263</v>
      </c>
      <c r="G10" s="23" t="s">
        <v>264</v>
      </c>
      <c r="H10" s="38" t="s">
        <v>265</v>
      </c>
      <c r="I10" s="38" t="s">
        <v>259</v>
      </c>
      <c r="J10" s="50" t="s">
        <v>266</v>
      </c>
    </row>
    <row r="11" ht="20.25" customHeight="1" spans="1:10">
      <c r="A11" s="22"/>
      <c r="B11" s="22"/>
      <c r="C11" s="22" t="s">
        <v>253</v>
      </c>
      <c r="D11" s="49" t="s">
        <v>267</v>
      </c>
      <c r="E11" s="50" t="s">
        <v>268</v>
      </c>
      <c r="F11" s="38" t="s">
        <v>263</v>
      </c>
      <c r="G11" s="23" t="s">
        <v>269</v>
      </c>
      <c r="H11" s="38"/>
      <c r="I11" s="38" t="s">
        <v>270</v>
      </c>
      <c r="J11" s="50" t="s">
        <v>271</v>
      </c>
    </row>
    <row r="12" ht="20.25" customHeight="1" spans="1:10">
      <c r="A12" s="22"/>
      <c r="B12" s="22"/>
      <c r="C12" s="22" t="s">
        <v>272</v>
      </c>
      <c r="D12" s="49" t="s">
        <v>273</v>
      </c>
      <c r="E12" s="50" t="s">
        <v>274</v>
      </c>
      <c r="F12" s="38" t="s">
        <v>263</v>
      </c>
      <c r="G12" s="23" t="s">
        <v>275</v>
      </c>
      <c r="H12" s="38"/>
      <c r="I12" s="38" t="s">
        <v>270</v>
      </c>
      <c r="J12" s="50" t="s">
        <v>276</v>
      </c>
    </row>
    <row r="13" ht="20.25" customHeight="1" spans="1:10">
      <c r="A13" s="22"/>
      <c r="B13" s="22"/>
      <c r="C13" s="22" t="s">
        <v>277</v>
      </c>
      <c r="D13" s="49" t="s">
        <v>278</v>
      </c>
      <c r="E13" s="50" t="s">
        <v>279</v>
      </c>
      <c r="F13" s="38" t="s">
        <v>280</v>
      </c>
      <c r="G13" s="23" t="s">
        <v>281</v>
      </c>
      <c r="H13" s="38" t="s">
        <v>265</v>
      </c>
      <c r="I13" s="38" t="s">
        <v>259</v>
      </c>
      <c r="J13" s="50" t="s">
        <v>282</v>
      </c>
    </row>
    <row r="14" ht="20.25" customHeight="1" spans="1:10">
      <c r="A14" s="48" t="s">
        <v>232</v>
      </c>
      <c r="B14" s="22" t="s">
        <v>283</v>
      </c>
      <c r="C14" s="22"/>
      <c r="D14" s="22"/>
      <c r="E14" s="22"/>
      <c r="F14" s="22"/>
      <c r="G14" s="22"/>
      <c r="H14" s="22"/>
      <c r="I14" s="22"/>
      <c r="J14" s="22"/>
    </row>
    <row r="15" ht="20.25" customHeight="1" spans="1:10">
      <c r="A15" s="22"/>
      <c r="B15" s="22"/>
      <c r="C15" s="22" t="s">
        <v>253</v>
      </c>
      <c r="D15" s="49" t="s">
        <v>254</v>
      </c>
      <c r="E15" s="50" t="s">
        <v>255</v>
      </c>
      <c r="F15" s="38" t="s">
        <v>263</v>
      </c>
      <c r="G15" s="23" t="s">
        <v>284</v>
      </c>
      <c r="H15" s="38" t="s">
        <v>258</v>
      </c>
      <c r="I15" s="38" t="s">
        <v>259</v>
      </c>
      <c r="J15" s="50" t="s">
        <v>285</v>
      </c>
    </row>
    <row r="16" ht="20.25" customHeight="1" spans="1:10">
      <c r="A16" s="22"/>
      <c r="B16" s="22"/>
      <c r="C16" s="22" t="s">
        <v>253</v>
      </c>
      <c r="D16" s="49" t="s">
        <v>261</v>
      </c>
      <c r="E16" s="50" t="s">
        <v>286</v>
      </c>
      <c r="F16" s="38" t="s">
        <v>263</v>
      </c>
      <c r="G16" s="23" t="s">
        <v>264</v>
      </c>
      <c r="H16" s="38" t="s">
        <v>265</v>
      </c>
      <c r="I16" s="38" t="s">
        <v>259</v>
      </c>
      <c r="J16" s="50" t="s">
        <v>287</v>
      </c>
    </row>
    <row r="17" ht="20.25" customHeight="1" spans="1:10">
      <c r="A17" s="22"/>
      <c r="B17" s="22"/>
      <c r="C17" s="22" t="s">
        <v>253</v>
      </c>
      <c r="D17" s="49" t="s">
        <v>267</v>
      </c>
      <c r="E17" s="50" t="s">
        <v>288</v>
      </c>
      <c r="F17" s="38" t="s">
        <v>256</v>
      </c>
      <c r="G17" s="23" t="s">
        <v>289</v>
      </c>
      <c r="H17" s="38" t="s">
        <v>265</v>
      </c>
      <c r="I17" s="38" t="s">
        <v>259</v>
      </c>
      <c r="J17" s="50" t="s">
        <v>290</v>
      </c>
    </row>
    <row r="18" ht="20.25" customHeight="1" spans="1:10">
      <c r="A18" s="22"/>
      <c r="B18" s="22"/>
      <c r="C18" s="22" t="s">
        <v>272</v>
      </c>
      <c r="D18" s="49" t="s">
        <v>273</v>
      </c>
      <c r="E18" s="50" t="s">
        <v>291</v>
      </c>
      <c r="F18" s="38" t="s">
        <v>263</v>
      </c>
      <c r="G18" s="23" t="s">
        <v>292</v>
      </c>
      <c r="H18" s="38"/>
      <c r="I18" s="38" t="s">
        <v>270</v>
      </c>
      <c r="J18" s="50" t="s">
        <v>293</v>
      </c>
    </row>
    <row r="19" ht="20.25" customHeight="1" spans="1:10">
      <c r="A19" s="22"/>
      <c r="B19" s="22"/>
      <c r="C19" s="22" t="s">
        <v>277</v>
      </c>
      <c r="D19" s="49" t="s">
        <v>278</v>
      </c>
      <c r="E19" s="50" t="s">
        <v>294</v>
      </c>
      <c r="F19" s="38" t="s">
        <v>280</v>
      </c>
      <c r="G19" s="23" t="s">
        <v>281</v>
      </c>
      <c r="H19" s="38" t="s">
        <v>265</v>
      </c>
      <c r="I19" s="38" t="s">
        <v>259</v>
      </c>
      <c r="J19" s="50" t="s">
        <v>295</v>
      </c>
    </row>
    <row r="20" ht="20.25" customHeight="1" spans="1:10">
      <c r="A20" s="48" t="s">
        <v>215</v>
      </c>
      <c r="B20" s="22" t="s">
        <v>296</v>
      </c>
      <c r="C20" s="22"/>
      <c r="D20" s="22"/>
      <c r="E20" s="22"/>
      <c r="F20" s="22"/>
      <c r="G20" s="22"/>
      <c r="H20" s="22"/>
      <c r="I20" s="22"/>
      <c r="J20" s="22"/>
    </row>
    <row r="21" ht="20.25" customHeight="1" spans="1:10">
      <c r="A21" s="22"/>
      <c r="B21" s="22"/>
      <c r="C21" s="22" t="s">
        <v>253</v>
      </c>
      <c r="D21" s="49" t="s">
        <v>254</v>
      </c>
      <c r="E21" s="50" t="s">
        <v>297</v>
      </c>
      <c r="F21" s="38" t="s">
        <v>256</v>
      </c>
      <c r="G21" s="23" t="s">
        <v>298</v>
      </c>
      <c r="H21" s="38" t="s">
        <v>299</v>
      </c>
      <c r="I21" s="38" t="s">
        <v>259</v>
      </c>
      <c r="J21" s="50" t="s">
        <v>300</v>
      </c>
    </row>
    <row r="22" ht="20.25" customHeight="1" spans="1:10">
      <c r="A22" s="22"/>
      <c r="B22" s="22"/>
      <c r="C22" s="22" t="s">
        <v>253</v>
      </c>
      <c r="D22" s="49" t="s">
        <v>254</v>
      </c>
      <c r="E22" s="50" t="s">
        <v>301</v>
      </c>
      <c r="F22" s="38" t="s">
        <v>256</v>
      </c>
      <c r="G22" s="23" t="s">
        <v>302</v>
      </c>
      <c r="H22" s="38" t="s">
        <v>303</v>
      </c>
      <c r="I22" s="38" t="s">
        <v>259</v>
      </c>
      <c r="J22" s="50" t="s">
        <v>304</v>
      </c>
    </row>
    <row r="23" ht="20.25" customHeight="1" spans="1:10">
      <c r="A23" s="22"/>
      <c r="B23" s="22"/>
      <c r="C23" s="22" t="s">
        <v>253</v>
      </c>
      <c r="D23" s="49" t="s">
        <v>254</v>
      </c>
      <c r="E23" s="50" t="s">
        <v>227</v>
      </c>
      <c r="F23" s="38" t="s">
        <v>263</v>
      </c>
      <c r="G23" s="23" t="s">
        <v>264</v>
      </c>
      <c r="H23" s="38" t="s">
        <v>265</v>
      </c>
      <c r="I23" s="38" t="s">
        <v>259</v>
      </c>
      <c r="J23" s="50" t="s">
        <v>305</v>
      </c>
    </row>
    <row r="24" ht="20.25" customHeight="1" spans="1:10">
      <c r="A24" s="22"/>
      <c r="B24" s="22"/>
      <c r="C24" s="22" t="s">
        <v>253</v>
      </c>
      <c r="D24" s="49" t="s">
        <v>261</v>
      </c>
      <c r="E24" s="50" t="s">
        <v>306</v>
      </c>
      <c r="F24" s="38" t="s">
        <v>256</v>
      </c>
      <c r="G24" s="23" t="s">
        <v>264</v>
      </c>
      <c r="H24" s="38" t="s">
        <v>265</v>
      </c>
      <c r="I24" s="38" t="s">
        <v>259</v>
      </c>
      <c r="J24" s="50" t="s">
        <v>307</v>
      </c>
    </row>
    <row r="25" ht="20.25" customHeight="1" spans="1:10">
      <c r="A25" s="22"/>
      <c r="B25" s="22"/>
      <c r="C25" s="22" t="s">
        <v>272</v>
      </c>
      <c r="D25" s="49" t="s">
        <v>273</v>
      </c>
      <c r="E25" s="50" t="s">
        <v>274</v>
      </c>
      <c r="F25" s="38" t="s">
        <v>263</v>
      </c>
      <c r="G25" s="23" t="s">
        <v>275</v>
      </c>
      <c r="H25" s="38"/>
      <c r="I25" s="38" t="s">
        <v>270</v>
      </c>
      <c r="J25" s="50" t="s">
        <v>308</v>
      </c>
    </row>
    <row r="26" ht="20.25" customHeight="1" spans="1:10">
      <c r="A26" s="22"/>
      <c r="B26" s="22"/>
      <c r="C26" s="22" t="s">
        <v>272</v>
      </c>
      <c r="D26" s="49" t="s">
        <v>309</v>
      </c>
      <c r="E26" s="50" t="s">
        <v>310</v>
      </c>
      <c r="F26" s="38" t="s">
        <v>256</v>
      </c>
      <c r="G26" s="23" t="s">
        <v>264</v>
      </c>
      <c r="H26" s="38" t="s">
        <v>265</v>
      </c>
      <c r="I26" s="38" t="s">
        <v>259</v>
      </c>
      <c r="J26" s="50" t="s">
        <v>311</v>
      </c>
    </row>
    <row r="27" ht="20.25" customHeight="1" spans="1:10">
      <c r="A27" s="22"/>
      <c r="B27" s="22"/>
      <c r="C27" s="22" t="s">
        <v>277</v>
      </c>
      <c r="D27" s="49" t="s">
        <v>278</v>
      </c>
      <c r="E27" s="50" t="s">
        <v>279</v>
      </c>
      <c r="F27" s="38" t="s">
        <v>280</v>
      </c>
      <c r="G27" s="23" t="s">
        <v>281</v>
      </c>
      <c r="H27" s="38" t="s">
        <v>265</v>
      </c>
      <c r="I27" s="38" t="s">
        <v>259</v>
      </c>
      <c r="J27" s="50" t="s">
        <v>312</v>
      </c>
    </row>
    <row r="28" ht="20.25" customHeight="1" spans="1:10">
      <c r="A28" s="48" t="s">
        <v>238</v>
      </c>
      <c r="B28" s="22" t="s">
        <v>313</v>
      </c>
      <c r="C28" s="22"/>
      <c r="D28" s="22"/>
      <c r="E28" s="22"/>
      <c r="F28" s="22"/>
      <c r="G28" s="22"/>
      <c r="H28" s="22"/>
      <c r="I28" s="22"/>
      <c r="J28" s="22"/>
    </row>
    <row r="29" ht="20.25" customHeight="1" spans="1:10">
      <c r="A29" s="22"/>
      <c r="B29" s="22"/>
      <c r="C29" s="22" t="s">
        <v>253</v>
      </c>
      <c r="D29" s="49" t="s">
        <v>254</v>
      </c>
      <c r="E29" s="50" t="s">
        <v>314</v>
      </c>
      <c r="F29" s="38" t="s">
        <v>263</v>
      </c>
      <c r="G29" s="23" t="s">
        <v>315</v>
      </c>
      <c r="H29" s="38" t="s">
        <v>258</v>
      </c>
      <c r="I29" s="38" t="s">
        <v>259</v>
      </c>
      <c r="J29" s="50" t="s">
        <v>316</v>
      </c>
    </row>
    <row r="30" ht="20.25" customHeight="1" spans="1:10">
      <c r="A30" s="22"/>
      <c r="B30" s="22"/>
      <c r="C30" s="22" t="s">
        <v>253</v>
      </c>
      <c r="D30" s="49" t="s">
        <v>254</v>
      </c>
      <c r="E30" s="50" t="s">
        <v>317</v>
      </c>
      <c r="F30" s="38" t="s">
        <v>263</v>
      </c>
      <c r="G30" s="23" t="s">
        <v>289</v>
      </c>
      <c r="H30" s="38" t="s">
        <v>318</v>
      </c>
      <c r="I30" s="38" t="s">
        <v>259</v>
      </c>
      <c r="J30" s="50" t="s">
        <v>319</v>
      </c>
    </row>
    <row r="31" ht="20.25" customHeight="1" spans="1:10">
      <c r="A31" s="22"/>
      <c r="B31" s="22"/>
      <c r="C31" s="22" t="s">
        <v>253</v>
      </c>
      <c r="D31" s="49" t="s">
        <v>261</v>
      </c>
      <c r="E31" s="50" t="s">
        <v>320</v>
      </c>
      <c r="F31" s="38" t="s">
        <v>263</v>
      </c>
      <c r="G31" s="23" t="s">
        <v>264</v>
      </c>
      <c r="H31" s="38" t="s">
        <v>265</v>
      </c>
      <c r="I31" s="38" t="s">
        <v>259</v>
      </c>
      <c r="J31" s="50" t="s">
        <v>321</v>
      </c>
    </row>
    <row r="32" ht="20.25" customHeight="1" spans="1:10">
      <c r="A32" s="22"/>
      <c r="B32" s="22"/>
      <c r="C32" s="22" t="s">
        <v>253</v>
      </c>
      <c r="D32" s="49" t="s">
        <v>261</v>
      </c>
      <c r="E32" s="50" t="s">
        <v>322</v>
      </c>
      <c r="F32" s="38" t="s">
        <v>256</v>
      </c>
      <c r="G32" s="23" t="s">
        <v>264</v>
      </c>
      <c r="H32" s="38" t="s">
        <v>265</v>
      </c>
      <c r="I32" s="38" t="s">
        <v>259</v>
      </c>
      <c r="J32" s="50" t="s">
        <v>323</v>
      </c>
    </row>
    <row r="33" ht="20.25" customHeight="1" spans="1:10">
      <c r="A33" s="22"/>
      <c r="B33" s="22"/>
      <c r="C33" s="22" t="s">
        <v>253</v>
      </c>
      <c r="D33" s="49" t="s">
        <v>267</v>
      </c>
      <c r="E33" s="50" t="s">
        <v>324</v>
      </c>
      <c r="F33" s="38" t="s">
        <v>256</v>
      </c>
      <c r="G33" s="23" t="s">
        <v>264</v>
      </c>
      <c r="H33" s="38" t="s">
        <v>265</v>
      </c>
      <c r="I33" s="38" t="s">
        <v>259</v>
      </c>
      <c r="J33" s="50" t="s">
        <v>325</v>
      </c>
    </row>
    <row r="34" ht="20.25" customHeight="1" spans="1:10">
      <c r="A34" s="22"/>
      <c r="B34" s="22"/>
      <c r="C34" s="22" t="s">
        <v>272</v>
      </c>
      <c r="D34" s="49" t="s">
        <v>273</v>
      </c>
      <c r="E34" s="50" t="s">
        <v>326</v>
      </c>
      <c r="F34" s="38" t="s">
        <v>263</v>
      </c>
      <c r="G34" s="23" t="s">
        <v>327</v>
      </c>
      <c r="H34" s="38"/>
      <c r="I34" s="38" t="s">
        <v>270</v>
      </c>
      <c r="J34" s="50" t="s">
        <v>328</v>
      </c>
    </row>
    <row r="35" ht="20.25" customHeight="1" spans="1:10">
      <c r="A35" s="22"/>
      <c r="B35" s="22"/>
      <c r="C35" s="22" t="s">
        <v>277</v>
      </c>
      <c r="D35" s="49" t="s">
        <v>278</v>
      </c>
      <c r="E35" s="50" t="s">
        <v>329</v>
      </c>
      <c r="F35" s="38" t="s">
        <v>280</v>
      </c>
      <c r="G35" s="23" t="s">
        <v>281</v>
      </c>
      <c r="H35" s="38" t="s">
        <v>265</v>
      </c>
      <c r="I35" s="38" t="s">
        <v>259</v>
      </c>
      <c r="J35" s="50" t="s">
        <v>330</v>
      </c>
    </row>
    <row r="36" ht="20.25" customHeight="1" spans="1:10">
      <c r="A36" s="48" t="s">
        <v>236</v>
      </c>
      <c r="B36" s="22" t="s">
        <v>331</v>
      </c>
      <c r="C36" s="22"/>
      <c r="D36" s="22"/>
      <c r="E36" s="22"/>
      <c r="F36" s="22"/>
      <c r="G36" s="22"/>
      <c r="H36" s="22"/>
      <c r="I36" s="22"/>
      <c r="J36" s="22"/>
    </row>
    <row r="37" ht="20.25" customHeight="1" spans="1:10">
      <c r="A37" s="22"/>
      <c r="B37" s="22"/>
      <c r="C37" s="22" t="s">
        <v>253</v>
      </c>
      <c r="D37" s="49" t="s">
        <v>254</v>
      </c>
      <c r="E37" s="50" t="s">
        <v>255</v>
      </c>
      <c r="F37" s="38" t="s">
        <v>280</v>
      </c>
      <c r="G37" s="23" t="s">
        <v>332</v>
      </c>
      <c r="H37" s="38" t="s">
        <v>258</v>
      </c>
      <c r="I37" s="38" t="s">
        <v>259</v>
      </c>
      <c r="J37" s="50" t="s">
        <v>333</v>
      </c>
    </row>
    <row r="38" ht="20.25" customHeight="1" spans="1:10">
      <c r="A38" s="22"/>
      <c r="B38" s="22"/>
      <c r="C38" s="22" t="s">
        <v>253</v>
      </c>
      <c r="D38" s="49" t="s">
        <v>261</v>
      </c>
      <c r="E38" s="50" t="s">
        <v>334</v>
      </c>
      <c r="F38" s="38" t="s">
        <v>263</v>
      </c>
      <c r="G38" s="23" t="s">
        <v>264</v>
      </c>
      <c r="H38" s="38" t="s">
        <v>265</v>
      </c>
      <c r="I38" s="38" t="s">
        <v>259</v>
      </c>
      <c r="J38" s="50" t="s">
        <v>335</v>
      </c>
    </row>
    <row r="39" ht="20.25" customHeight="1" spans="1:10">
      <c r="A39" s="22"/>
      <c r="B39" s="22"/>
      <c r="C39" s="22" t="s">
        <v>253</v>
      </c>
      <c r="D39" s="49" t="s">
        <v>261</v>
      </c>
      <c r="E39" s="50" t="s">
        <v>336</v>
      </c>
      <c r="F39" s="38" t="s">
        <v>263</v>
      </c>
      <c r="G39" s="23" t="s">
        <v>264</v>
      </c>
      <c r="H39" s="38" t="s">
        <v>265</v>
      </c>
      <c r="I39" s="38" t="s">
        <v>259</v>
      </c>
      <c r="J39" s="50" t="s">
        <v>337</v>
      </c>
    </row>
    <row r="40" ht="20.25" customHeight="1" spans="1:10">
      <c r="A40" s="22"/>
      <c r="B40" s="22"/>
      <c r="C40" s="22" t="s">
        <v>253</v>
      </c>
      <c r="D40" s="49" t="s">
        <v>261</v>
      </c>
      <c r="E40" s="50" t="s">
        <v>338</v>
      </c>
      <c r="F40" s="38" t="s">
        <v>263</v>
      </c>
      <c r="G40" s="23" t="s">
        <v>264</v>
      </c>
      <c r="H40" s="38" t="s">
        <v>265</v>
      </c>
      <c r="I40" s="38" t="s">
        <v>259</v>
      </c>
      <c r="J40" s="50" t="s">
        <v>339</v>
      </c>
    </row>
    <row r="41" ht="20.25" customHeight="1" spans="1:10">
      <c r="A41" s="22"/>
      <c r="B41" s="22"/>
      <c r="C41" s="22" t="s">
        <v>253</v>
      </c>
      <c r="D41" s="49" t="s">
        <v>267</v>
      </c>
      <c r="E41" s="50" t="s">
        <v>340</v>
      </c>
      <c r="F41" s="38" t="s">
        <v>263</v>
      </c>
      <c r="G41" s="23" t="s">
        <v>341</v>
      </c>
      <c r="H41" s="38" t="s">
        <v>342</v>
      </c>
      <c r="I41" s="38" t="s">
        <v>259</v>
      </c>
      <c r="J41" s="50" t="s">
        <v>343</v>
      </c>
    </row>
    <row r="42" ht="20.25" customHeight="1" spans="1:10">
      <c r="A42" s="22"/>
      <c r="B42" s="22"/>
      <c r="C42" s="22" t="s">
        <v>272</v>
      </c>
      <c r="D42" s="49" t="s">
        <v>273</v>
      </c>
      <c r="E42" s="50" t="s">
        <v>344</v>
      </c>
      <c r="F42" s="38" t="s">
        <v>263</v>
      </c>
      <c r="G42" s="23" t="s">
        <v>327</v>
      </c>
      <c r="H42" s="38"/>
      <c r="I42" s="38" t="s">
        <v>270</v>
      </c>
      <c r="J42" s="50" t="s">
        <v>345</v>
      </c>
    </row>
    <row r="43" ht="20.25" customHeight="1" spans="1:10">
      <c r="A43" s="22"/>
      <c r="B43" s="22"/>
      <c r="C43" s="22" t="s">
        <v>272</v>
      </c>
      <c r="D43" s="49" t="s">
        <v>273</v>
      </c>
      <c r="E43" s="50" t="s">
        <v>346</v>
      </c>
      <c r="F43" s="38" t="s">
        <v>263</v>
      </c>
      <c r="G43" s="23" t="s">
        <v>347</v>
      </c>
      <c r="H43" s="38"/>
      <c r="I43" s="38" t="s">
        <v>270</v>
      </c>
      <c r="J43" s="50" t="s">
        <v>348</v>
      </c>
    </row>
    <row r="44" ht="20.25" customHeight="1" spans="1:10">
      <c r="A44" s="22"/>
      <c r="B44" s="22"/>
      <c r="C44" s="22" t="s">
        <v>277</v>
      </c>
      <c r="D44" s="49" t="s">
        <v>278</v>
      </c>
      <c r="E44" s="50" t="s">
        <v>278</v>
      </c>
      <c r="F44" s="38" t="s">
        <v>280</v>
      </c>
      <c r="G44" s="23" t="s">
        <v>349</v>
      </c>
      <c r="H44" s="38" t="s">
        <v>265</v>
      </c>
      <c r="I44" s="38" t="s">
        <v>259</v>
      </c>
      <c r="J44" s="50" t="s">
        <v>350</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2026-02-10T01:43:50Z</dcterms:created>
  <dcterms:modified xsi:type="dcterms:W3CDTF">2026-02-10T01:44:46Z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9389A8CCD1534DFBB6D119D6AFBBE3DB</vt:lpwstr>
  </property>
  <property fmtid="{D5CDD505-2E9C-101B-9397-08002B2CF9AE}" pid="3" name="KSOProductBuildVer">
    <vt:lpwstr>2052-11.8.2.12085</vt:lpwstr>
  </property>
</Properties>
</file>