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<sst xmlns="http://schemas.openxmlformats.org/spreadsheetml/2006/main" count="1099" uniqueCount="377">
  <si>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</si>
  <si>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</si>
  <si>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</si>
  <si>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</si>
  <si>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</si>
  <si>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</si>
  <si>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</si>
  <si>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</si>
  <si>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</si>
  <si>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</si>
  <si>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</si>
  <si>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</si>
  <si>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</si>
  <si>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</si>
  <si>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</si>
  <si>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</si>
  <si>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</si>
  <si>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</si>
  <si>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</si>
  <si>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</si>
  <si>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</si>
  <si>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</si>
  <si>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</si>
  <si>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</si>
  <si>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</si>
  <si>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</si>
  <si>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</si>
  <si>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</si>
  <si>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</si>
  <si>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</si>
  <si>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</si>
  <si>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</si>
  <si>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</si>
  <si>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</si>
  <si>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</si>
  <si>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</si>
  <si>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</si>
  <si>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</si>
  <si>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</si>
  <si>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</si>
  <si>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</si>
  <si>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</si>
  <si>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</si>
  <si>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</si>
  <si>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</si>
  <si>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</si>
  <si>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</si>
  <si>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</si>
  <si>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</si>
  <si>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</si>
  <si>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</si>
  <si>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</si>
  <si>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</si>
  <si>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</si>
  <si>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</si>
  <si>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101004</t>
  </si>
  <si>
    <t>峨山彝族自治县机关事务服务中心</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</si>
  <si>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</si>
  <si>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</si>
  <si>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</si>
  <si>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</si>
  <si>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</si>
  <si>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</si>
  <si>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</si>
  <si>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</si>
  <si>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</si>
  <si>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</si>
  <si>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</si>
  <si>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</si>
  <si>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</si>
  <si>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</si>
  <si>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</si>
  <si>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</si>
  <si>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20103</t>
  </si>
  <si>
    <t>政府办公厅（室）及相关机构事务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</si>
  <si>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</si>
  <si>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</si>
  <si>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</si>
  <si>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</si>
  <si>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</si>
  <si>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</si>
  <si>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</si>
  <si>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</si>
  <si>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</si>
  <si>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</si>
  <si>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</si>
  <si>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</si>
  <si>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</si>
  <si>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</si>
  <si>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</si>
  <si>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</si>
  <si>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</si>
  <si>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</si>
  <si>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</si>
  <si>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</si>
  <si>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</si>
  <si>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</si>
  <si>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</si>
  <si>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</si>
  <si>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</si>
  <si>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</si>
  <si>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</si>
  <si>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</si>
  <si>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</si>
  <si>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</si>
  <si>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</si>
  <si>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</si>
  <si>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</si>
  <si>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</si>
  <si>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</si>
  <si>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</si>
  <si>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</si>
  <si>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</si>
  <si>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</si>
  <si>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</si>
  <si>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</si>
  <si>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</si>
  <si>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</si>
  <si>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</si>
  <si>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</si>
  <si>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</si>
  <si>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</si>
  <si>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</si>
  <si>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</si>
  <si>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</si>
  <si>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</si>
  <si>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</si>
  <si>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</si>
  <si>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</si>
  <si>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</si>
  <si>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</si>
  <si>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</si>
  <si>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</si>
  <si>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</si>
  <si>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</si>
  <si>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</si>
  <si>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</si>
  <si>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</si>
  <si>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</si>
  <si>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</si>
  <si>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</si>
  <si>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530426210000000014863</t>
  </si>
  <si>
    <t>事业人员支出工资</t>
  </si>
  <si>
    <t>30101</t>
  </si>
  <si>
    <t>基本工资</t>
  </si>
  <si>
    <t>30102</t>
  </si>
  <si>
    <t>津贴补贴</t>
  </si>
  <si>
    <t>30107</t>
  </si>
  <si>
    <t>绩效工资</t>
  </si>
  <si>
    <t>530426210000000014864</t>
  </si>
  <si>
    <t>社会保障缴费</t>
  </si>
  <si>
    <t>30112</t>
  </si>
  <si>
    <t>其他社会保障缴费</t>
  </si>
  <si>
    <t>30108</t>
  </si>
  <si>
    <t>机关事业单位基本养老保险缴费</t>
  </si>
  <si>
    <t>30110</t>
  </si>
  <si>
    <t>职工基本医疗保险缴费</t>
  </si>
  <si>
    <t>530426210000000014865</t>
  </si>
  <si>
    <t>30113</t>
  </si>
  <si>
    <t>530426210000000014867</t>
  </si>
  <si>
    <t>公车购置及运维费</t>
  </si>
  <si>
    <t>30231</t>
  </si>
  <si>
    <t>公务用车运行维护费</t>
  </si>
  <si>
    <t>530426210000000014869</t>
  </si>
  <si>
    <t>工会经费</t>
  </si>
  <si>
    <t>30228</t>
  </si>
  <si>
    <t>530426210000000014871</t>
  </si>
  <si>
    <t>一般公用经费</t>
  </si>
  <si>
    <t>30201</t>
  </si>
  <si>
    <t>办公费</t>
  </si>
  <si>
    <t>30205</t>
  </si>
  <si>
    <t>水费</t>
  </si>
  <si>
    <t>30206</t>
  </si>
  <si>
    <t>电费</t>
  </si>
  <si>
    <t>30207</t>
  </si>
  <si>
    <t>邮电费</t>
  </si>
  <si>
    <t>530426231100001490747</t>
  </si>
  <si>
    <t>福利费</t>
  </si>
  <si>
    <t>30299</t>
  </si>
  <si>
    <t>其他商品和服务支出</t>
  </si>
  <si>
    <t>530426231100001490758</t>
  </si>
  <si>
    <t>奖励性绩效工资</t>
  </si>
  <si>
    <t>530426241100002201829</t>
  </si>
  <si>
    <t>编外人员工资</t>
  </si>
  <si>
    <t>30199</t>
  </si>
  <si>
    <t>其他工资福利支出</t>
  </si>
  <si>
    <t>530426261100004915321</t>
  </si>
  <si>
    <t>机关事务服务中心综合业务经费</t>
  </si>
  <si>
    <t>30211</t>
  </si>
  <si>
    <t>差旅费</t>
  </si>
  <si>
    <t>30213</t>
  </si>
  <si>
    <t>维修（护）费</t>
  </si>
  <si>
    <t>30215</t>
  </si>
  <si>
    <t>会议费</t>
  </si>
  <si>
    <t>30216</t>
  </si>
  <si>
    <t>培训费</t>
  </si>
  <si>
    <t>30227</t>
  </si>
  <si>
    <t>委托业务费</t>
  </si>
  <si>
    <t>530426261100004915437</t>
  </si>
  <si>
    <t>机关事务服务中心事业人员优秀奖经费</t>
  </si>
  <si>
    <t>30103</t>
  </si>
  <si>
    <t>奖金</t>
  </si>
  <si>
    <t>530426261100004918968</t>
  </si>
  <si>
    <t>机关事务服务中心公务接待经费</t>
  </si>
  <si>
    <t>30217</t>
  </si>
  <si>
    <t>530426261100004918995</t>
  </si>
  <si>
    <t>机关事务服务中心司勤人员体检经费</t>
  </si>
  <si>
    <t>530426261100004941223</t>
  </si>
  <si>
    <t>残疾人就业保障金经费</t>
  </si>
  <si>
    <t>预算05-1表</t>
  </si>
  <si>
    <t>2026年部门项目支出预算表</t>
  </si>
  <si>
    <t>项目分类</t>
  </si>
  <si>
    <t>项目单位</t>
  </si>
  <si>
    <t>经济科目编码</t>
  </si>
  <si>
    <t>本年拨款</t>
  </si>
  <si>
    <t>其中：本次下达</t>
  </si>
  <si>
    <t>峨山县人大政协机关办公用房修缮改造工程项目专项经费</t>
  </si>
  <si>
    <t>311 专项业务类</t>
  </si>
  <si>
    <t>530426210000000018325</t>
  </si>
  <si>
    <t>峨山县武装部干部职工住房购置家居用品项目专项经费</t>
  </si>
  <si>
    <t>313 事业发展类</t>
  </si>
  <si>
    <t>530426231100002019112</t>
  </si>
  <si>
    <t>峨山县易地交流任职县处级领导干部周转住房购置家居用品项目专项经费</t>
  </si>
  <si>
    <t>530426231100002019148</t>
  </si>
  <si>
    <t>购买后勤服务保障专项经费</t>
  </si>
  <si>
    <t>530426231100001876065</t>
  </si>
  <si>
    <t>统一租赁峨山县群团“联盟”办公用房项目经费</t>
  </si>
  <si>
    <t>530426251100004623165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</si>
  <si>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</si>
  <si>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</si>
  <si>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</si>
  <si>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</si>
  <si>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</si>
  <si>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</si>
  <si>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</si>
  <si>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</si>
  <si>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</si>
  <si>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</si>
  <si>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</si>
  <si>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</si>
  <si>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峨山县机构编制委员会办公室关于成立峨山彝族自治县机关事务管理服务中心的批复》（一）为县直机关提供后勤服务。（二）根据中央、省、市的有关方针政策，以及县委、县政府有关规定，研究制定机关事务管理服务中心的工作计划和各项规章制度，并组织实施。（三）负责全县机关事业单位平台公务用车编制、配置、调配、更新、报废及平台预约服务系统管理工作。（四）负责副厅级（或相当于副厅级）以上领导到我县调研检查指导工作的统一接待服务；负责外地到我县考察、交流的县级以上党政代表团的统一接待服务；做好县委、县政府交办的其他重要接待服务任务。（五）参与县委、县政府重要会议、重大活动的服务工作。（六）承办县委、县政府交办的其他事项。
    根据《机关事务中心预算绩效管理暂行办法》《机关事务中心预算绩效跟踪管理暂行办法》《机关事务中心预算绩效目标管理暂行办法》作为考核依据，严格按照省、市、县财政部门的具体要求，强化资金管理。建立专户，专人管理，单独建帐，专款专用，严格审批程序。预算绩效管理，是对财政安排的项目资金设定绩效目标，对绩效目标运行情况进行跟踪监控管理，对支出的经济性、效率性、效益性、公平性、规范性进行客观、公正评价，并以支出结果为导向的全过程管理。实现预算绩效管理常态化、规范化、法治化，提高预算管理水平和政策实施效果。本项目严格参照《峨山县机关事务服务中心预算绩效管理暂行办法》执行。项目建成后保障县人大政协机关正常办公，进一步规范全县党政机关办公用房管理，推进办公用房资源合理配置和节约集约使用，促进党风廉政建设和节约型机关建设。</t>
  </si>
  <si>
    <t>产出指标</t>
  </si>
  <si>
    <t>数量指标</t>
  </si>
  <si>
    <t>完成项目</t>
  </si>
  <si>
    <t>=</t>
  </si>
  <si>
    <t>项</t>
  </si>
  <si>
    <t>定量指标</t>
  </si>
  <si>
    <t>项目实施方案</t>
  </si>
  <si>
    <t>装修面积</t>
  </si>
  <si>
    <t>&gt;=</t>
  </si>
  <si>
    <t>4019.91</t>
  </si>
  <si>
    <t>平方米</t>
  </si>
  <si>
    <t>购买窗帘米数</t>
  </si>
  <si>
    <t>8915.38</t>
  </si>
  <si>
    <t>米</t>
  </si>
  <si>
    <t>预算清单</t>
  </si>
  <si>
    <t>购买办公家具</t>
  </si>
  <si>
    <t>399</t>
  </si>
  <si>
    <t>件（个、台）</t>
  </si>
  <si>
    <t>质量指标</t>
  </si>
  <si>
    <t>工程验收合格率</t>
  </si>
  <si>
    <t>100</t>
  </si>
  <si>
    <t>%</t>
  </si>
  <si>
    <t>效益指标</t>
  </si>
  <si>
    <t>社会效益</t>
  </si>
  <si>
    <t>综合利用率</t>
  </si>
  <si>
    <t>96</t>
  </si>
  <si>
    <t>满意度指标</t>
  </si>
  <si>
    <t>服务对象满意度</t>
  </si>
  <si>
    <t>完成群众满意</t>
  </si>
  <si>
    <t>95</t>
  </si>
  <si>
    <t>后勤保障专项经费</t>
  </si>
  <si>
    <t>根据《峨山县机构编制委员会办公室关于成立峨山彝族自治县机关事务管理服务中心的批复》（一）为县直机关提供后勤服务。（二）根据中央、省、市的有关方针政策，以及县委、县政府有关规定，研究制定机关事务管理服务中心的工作计划和各项规章制度，并组织实施。（三）负责全县机关事业单位平台公务用车编制、配置、调配、更新、报废及平台预约服务系统管理工作。（四）负责副厅级（或相当于副厅级）以上领导到我县调研检查指导工作的统一接待服务；负责外地到我县考察、交流的县级以上党政代表团的统一接待服务；做好县委、县政府交办的其他重要接待服务任务。（五）参与县委、县政府重要会议、重大活动的服务工作。（六）承办县委、县政府交办的其他事项。
    根据《机关事务中心预算绩效管理暂行办法》《机关事务中心预算绩效跟踪管理暂行办法》《机关事务中心预算绩效目标管理暂行办法》作为考核依据，严格按照省、市、县财政部门的具体要求，强化资金管理。建立专户，专人管理，单独建帐，专款专用，严格审批程序。预算绩效管理，是对财政安排的项目资金设定绩效目标，对绩效目标运行情况进行跟踪监控管理，对支出的经济性、效率性、效益性、公平性、规范性进行客观、公正评价，并以支出结果为导向的全过程管理。实现预算绩效管理常态化、规范化、法治化，提高预算管理水平和政策实施效果。</t>
  </si>
  <si>
    <t>房屋套数</t>
  </si>
  <si>
    <t>14</t>
  </si>
  <si>
    <t>套</t>
  </si>
  <si>
    <t>实施方案。采购清单</t>
  </si>
  <si>
    <t>房间面积</t>
  </si>
  <si>
    <t>840</t>
  </si>
  <si>
    <t>月</t>
  </si>
  <si>
    <t>21</t>
  </si>
  <si>
    <t>购买电器数量</t>
  </si>
  <si>
    <t>168</t>
  </si>
  <si>
    <t>件</t>
  </si>
  <si>
    <t>购买家具数量</t>
  </si>
  <si>
    <t>238</t>
  </si>
  <si>
    <t>验收合格率</t>
  </si>
  <si>
    <t>实施方案</t>
  </si>
  <si>
    <t xml:space="preserve"> 根据《机关事务中心预算绩效管理暂行办法》《机关事务中心预算绩效跟踪管理暂行办法》《机关事务中心预算绩效目标管理暂行办法》作为考核依据，严格按照省、市、县财政部门的具体要求，强化资金管理。建立专户，专人管理，单独建帐，专款专用，严格审批程序。预算绩效管理，是对财政安排的项目资金设定绩效目标，对绩效目标运行情况进行跟踪监控管理，对支出的经济性、效率性、效益性、公平性、规范性进行客观、公正评价，并以支出结果为导向的全过程管理。实现预算绩效管理常态化、规范化、法治化，提高预算管理水平和政策实施效果。本项目严格参照《峨山县机关事务服务中心预算绩效管理暂行办法》执行。通过统一租赁群团“联盟”办公地点集中办公，能降低租赁成本、节约运营费用、优化资金配置，通过整合资源、发挥规模效应，能显著提升资金在办公场地相关支出上的使用效益，让有限资金发挥更大作用。</t>
  </si>
  <si>
    <t>总面积数量</t>
  </si>
  <si>
    <t>2044</t>
  </si>
  <si>
    <t>保障部门正常运转</t>
  </si>
  <si>
    <t>经济效益</t>
  </si>
  <si>
    <t>降低运营成本</t>
  </si>
  <si>
    <t>集中办公</t>
  </si>
  <si>
    <t>定性指标</t>
  </si>
  <si>
    <t>联合运转</t>
  </si>
  <si>
    <t>提高资源使用效率</t>
  </si>
  <si>
    <t>98</t>
  </si>
  <si>
    <t>做好异地交流干部服务保障工作，既是保障交流干部正常开展工作的需要，也是执行落实有关政策规定的要求。</t>
  </si>
  <si>
    <t>用餐人数</t>
  </si>
  <si>
    <t>25</t>
  </si>
  <si>
    <t>人</t>
  </si>
  <si>
    <t>用餐月数</t>
  </si>
  <si>
    <t>12</t>
  </si>
  <si>
    <t>用餐金额</t>
  </si>
  <si>
    <t>元/人</t>
  </si>
  <si>
    <t>履职能力提升</t>
  </si>
  <si>
    <t>促进节约型机关</t>
  </si>
  <si>
    <t>明显提升</t>
  </si>
  <si>
    <t>受益人满意度</t>
  </si>
  <si>
    <t>根据《峨山县机构编制委员会办公室关于成立峨山彝族自治县机关事务管理服务中心的批复》（一）为县直机关提供后勤服务。（二）根据中央、省、市的有关方针政策，以及县委、县政府有关规定，研究制定机关事务管理服务中心的工作计划和各项规章制度，并组织实施。（三）负责全县机关事业单位平台公务用车编制、配置、调配、更新、报废及平台预约服务系统管理工作。（四）负责副厅级（或相当于副厅级）以上领导到我县调研检查指导工作的统一接待服务；负责外地到我县考察、交流的县级以上党政代表团的统一接待服务；做好县委、县政府交办的其他重要接待服务任务。（五）参与县委、县政府重要会议、重大活动的服务工作。（六）承办县委、县政府交办的其他事项。
    根据《机关事务中心预算绩效管理暂行办法》《机关事务中心预算绩效跟踪管理暂行办法》《机关事务中心预算绩效目标管理暂行办法》作为考核依据，严格按照省、市、县财政部门的具体要求，强化资金管理。建立专户，专人管理，单独建帐，专款专用，严格审批程序。预算绩效管理，是对财政安排的项目资金设定绩效目标，对绩效目标运行情况进行跟踪监控管理，对支出的经济性、效率性、效益性、公平性、规范性进行客观、公正评价，并以支出结果为导向的全过程管理。实现预算绩效管理常态化、规范化、法治化，提高预算管理水平和政策实施效果。本项目严格参照《峨山县机关事务服务中心预算绩效管理暂行办法》执行。</t>
  </si>
  <si>
    <t>实施方案、采购清单</t>
  </si>
  <si>
    <t>1120</t>
  </si>
  <si>
    <t>26.9</t>
  </si>
  <si>
    <t>178</t>
  </si>
  <si>
    <t>339</t>
  </si>
  <si>
    <t>预算06表</t>
  </si>
  <si>
    <t>2026年部门政府性基金预算支出预算表</t>
  </si>
  <si>
    <t>政府性基金预算支出</t>
  </si>
  <si>
    <t>备注：2026年本单位无政府性基金预算支出。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</si>
  <si>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</si>
  <si>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</si>
  <si>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</si>
  <si>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</si>
  <si>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</si>
  <si>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</si>
  <si>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</si>
  <si>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</si>
  <si>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</si>
  <si>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</si>
  <si>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</si>
  <si>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</si>
  <si>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车辆维修费</t>
  </si>
  <si>
    <t>元</t>
  </si>
  <si>
    <t>车辆燃油费</t>
  </si>
  <si>
    <t>车辆保险费</t>
  </si>
  <si>
    <t>复印纸</t>
  </si>
  <si>
    <t>预算08表</t>
  </si>
  <si>
    <t>2026年部门政府购买服务预算表</t>
  </si>
  <si>
    <t>政府购买服务项目</t>
  </si>
  <si>
    <t>政府购买服务目录</t>
  </si>
  <si>
    <t>政府购买服务指导性目录代码</t>
  </si>
  <si>
    <t>备注：2026年本单位无政府购买服务预算支出安排。</t>
  </si>
  <si>
    <t>预算09-1表</t>
  </si>
  <si>
    <t>2026年对下转移支付预算表</t>
  </si>
  <si>
    <t>单位名称（项目）</t>
  </si>
  <si>
    <t>乡镇、街道</t>
  </si>
  <si>
    <t>双江街道</t>
  </si>
  <si>
    <t>小街街道</t>
  </si>
  <si>
    <t>岔河乡</t>
  </si>
  <si>
    <t>甸中镇</t>
  </si>
  <si>
    <t>大龙潭乡</t>
  </si>
  <si>
    <t>塔甸镇</t>
  </si>
  <si>
    <t>化念镇</t>
  </si>
  <si>
    <t>11</t>
  </si>
  <si>
    <t>备注：2026年本单位无对下转移支付安排。</t>
  </si>
  <si>
    <t>预算09-2表</t>
  </si>
  <si>
    <t>2026年对下转移支付绩效目标表</t>
  </si>
  <si>
    <t>备注：2026年本单位无对下转移支付绩效支付安排。</t>
  </si>
  <si>
    <t>预算10表</t>
  </si>
  <si>
    <t>2026年新增资产配置表</t>
  </si>
  <si>
    <t>资产类别</t>
  </si>
  <si>
    <t>资产分类代码.名称</t>
  </si>
  <si>
    <t>资产名称</t>
  </si>
  <si>
    <t>财政部门批复数（元）</t>
  </si>
  <si>
    <t>单价</t>
  </si>
  <si>
    <t>金额</t>
  </si>
  <si>
    <t>备注：2026年本单位无新增资产配置。</t>
  </si>
  <si>
    <t>预算11表</t>
  </si>
  <si>
    <t>2026年上级补助项目支出预算表</t>
  </si>
  <si>
    <t>上级补助</t>
  </si>
  <si>
    <t>备注：2026年本单位无上级补助项目支出安排。</t>
  </si>
  <si>
    <t>预算12表</t>
  </si>
  <si>
    <t>2026年部门项目支出中期规划预算表</t>
  </si>
  <si>
    <t>项目级次</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</si>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</sst>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numFmt numFmtId="178" formatCode="yyyy/mm/dd\ hh:mm:ss"/>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178" fontId="2" fillId="0" borderId="1">
      <alignment horizontal="righ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177" fontId="2" fillId="0" borderId="1">
      <alignment horizontal="right" vertical="center"/>
    </xf>
    <xf numFmtId="0" fontId="21" fillId="0" borderId="0" applyNumberFormat="0" applyFill="0" applyBorder="0" applyAlignment="0" applyProtection="0">
      <alignment vertical="center"/>
    </xf>
    <xf numFmtId="0" fontId="15" fillId="7" borderId="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9" borderId="0" applyNumberFormat="0" applyBorder="0" applyAlignment="0" applyProtection="0">
      <alignment vertical="center"/>
    </xf>
    <xf numFmtId="0" fontId="22" fillId="0" borderId="9" applyNumberFormat="0" applyFill="0" applyAlignment="0" applyProtection="0">
      <alignment vertical="center"/>
    </xf>
    <xf numFmtId="0" fontId="19"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10" fontId="2" fillId="0" borderId="1">
      <alignment horizontal="righ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9"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4" applyNumberFormat="1" applyFont="1" applyBorder="1">
      <alignment horizontal="right" vertical="center"/>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6" fontId="2" fillId="0" borderId="1" xfId="53" applyNumberFormat="1" applyFont="1" applyBorder="1" applyAlignment="1">
      <alignment horizontal="right" vertical="center" wrapText="1"/>
    </xf>
    <xf numFmtId="176"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2"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"单位名称："&amp;"峨山彝族自治县机关事务服务中心"</f>
        <v>单位名称：峨山彝族自治县机关事务服务中心</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6980543.02</v>
      </c>
      <c r="C7" s="14" t="str">
        <f>"一"&amp;"、"&amp;"一般公共服务支出"</f>
        <v>一、一般公共服务支出</v>
      </c>
      <c r="D7" s="16">
        <v>6665736.3</v>
      </c>
    </row>
    <row r="8" ht="22.5" customHeight="1" spans="1:4">
      <c r="A8" s="14" t="s">
        <v>9</v>
      </c>
      <c r="B8" s="16"/>
      <c r="C8" s="14" t="str">
        <f>"二"&amp;"、"&amp;"社会保障和就业支出"</f>
        <v>二、社会保障和就业支出</v>
      </c>
      <c r="D8" s="16">
        <v>137415.2</v>
      </c>
    </row>
    <row r="9" ht="22.5" customHeight="1" spans="1:4">
      <c r="A9" s="14" t="s">
        <v>10</v>
      </c>
      <c r="B9" s="16"/>
      <c r="C9" s="14" t="str">
        <f>"三"&amp;"、"&amp;"卫生健康支出"</f>
        <v>三、卫生健康支出</v>
      </c>
      <c r="D9" s="16">
        <v>77383.52</v>
      </c>
    </row>
    <row r="10" ht="22.5" customHeight="1" spans="1:4">
      <c r="A10" s="14" t="s">
        <v>11</v>
      </c>
      <c r="B10" s="16"/>
      <c r="C10" s="14" t="str">
        <f>"四"&amp;"、"&amp;"住房保障支出"</f>
        <v>四、住房保障支出</v>
      </c>
      <c r="D10" s="16">
        <v>100008</v>
      </c>
    </row>
    <row r="11" ht="22.5" customHeight="1" spans="1:4">
      <c r="A11" s="14" t="s">
        <v>12</v>
      </c>
      <c r="B11" s="16"/>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c r="C16" s="69"/>
      <c r="D16" s="16"/>
    </row>
    <row r="17" ht="22.5" customHeight="1" spans="1:4">
      <c r="A17" s="66"/>
      <c r="B17" s="16"/>
      <c r="C17" s="69"/>
      <c r="D17" s="16"/>
    </row>
    <row r="18" ht="22.5" customHeight="1" spans="1:4">
      <c r="A18" s="67" t="s">
        <v>18</v>
      </c>
      <c r="B18" s="68">
        <v>6980543.02</v>
      </c>
      <c r="C18" s="69" t="s">
        <v>19</v>
      </c>
      <c r="D18" s="68">
        <v>6980543.02</v>
      </c>
    </row>
    <row r="19" ht="22.5" customHeight="1" spans="1:4">
      <c r="A19" s="76" t="s">
        <v>20</v>
      </c>
      <c r="B19" s="16"/>
      <c r="C19" s="77" t="s">
        <v>21</v>
      </c>
      <c r="D19" s="47"/>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6980543.02</v>
      </c>
      <c r="C22" s="69" t="s">
        <v>26</v>
      </c>
      <c r="D22" s="68">
        <v>6980543.02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B36" sqref="B3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317</v>
      </c>
    </row>
    <row r="2" ht="37.5" customHeight="1" spans="1:6">
      <c r="A2" s="3" t="s">
        <v>318</v>
      </c>
      <c r="B2" s="3"/>
      <c r="C2" s="3"/>
      <c r="D2" s="3"/>
      <c r="E2" s="3"/>
      <c r="F2" s="3"/>
    </row>
    <row r="3" ht="18.75" customHeight="1" spans="1:6">
      <c r="A3" s="42" t="str">
        <f>"单位名称："&amp;"峨山彝族自治县机关事务服务中心"</f>
        <v>单位名称：峨山彝族自治县机关事务服务中心</v>
      </c>
      <c r="B3" s="42"/>
      <c r="C3" s="42"/>
      <c r="D3" s="43"/>
      <c r="E3" s="43"/>
      <c r="F3" s="44" t="s">
        <v>29</v>
      </c>
    </row>
    <row r="4" ht="18.75" customHeight="1" spans="1:6">
      <c r="A4" s="12" t="s">
        <v>125</v>
      </c>
      <c r="B4" s="12" t="s">
        <v>59</v>
      </c>
      <c r="C4" s="12" t="s">
        <v>60</v>
      </c>
      <c r="D4" s="45" t="s">
        <v>319</v>
      </c>
      <c r="E4" s="45"/>
      <c r="F4" s="45"/>
    </row>
    <row r="5" ht="18.75" customHeight="1" spans="1:6">
      <c r="A5" s="12" t="s">
        <v>59</v>
      </c>
      <c r="B5" s="12" t="s">
        <v>59</v>
      </c>
      <c r="C5" s="12" t="s">
        <v>60</v>
      </c>
      <c r="D5" s="45" t="s">
        <v>34</v>
      </c>
      <c r="E5" s="45" t="s">
        <v>63</v>
      </c>
      <c r="F5" s="45"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6" t="s">
        <v>97</v>
      </c>
      <c r="B8" s="46"/>
      <c r="C8" s="46"/>
      <c r="D8" s="47"/>
      <c r="E8" s="47"/>
      <c r="F8" s="47"/>
    </row>
    <row r="9" customHeight="1" spans="1:1">
      <c r="A9" t="s">
        <v>320</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topLeftCell="A2"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321</v>
      </c>
    </row>
    <row r="2" ht="45" customHeight="1" spans="1:17">
      <c r="A2" s="30" t="s">
        <v>322</v>
      </c>
      <c r="B2" s="30"/>
      <c r="C2" s="30"/>
      <c r="D2" s="30"/>
      <c r="E2" s="30"/>
      <c r="F2" s="30"/>
      <c r="G2" s="30"/>
      <c r="H2" s="30"/>
      <c r="I2" s="30"/>
      <c r="J2" s="30"/>
      <c r="K2" s="30"/>
      <c r="L2" s="30"/>
      <c r="M2" s="30"/>
      <c r="N2" s="39"/>
      <c r="O2" s="39"/>
      <c r="P2" s="39"/>
      <c r="Q2" s="39"/>
    </row>
    <row r="3" ht="20.25" customHeight="1" spans="1:17">
      <c r="A3" s="18" t="str">
        <f>"单位名称："&amp;"峨山彝族自治县机关事务服务中心"</f>
        <v>单位名称：峨山彝族自治县机关事务服务中心</v>
      </c>
      <c r="B3" s="18"/>
      <c r="C3" s="18"/>
      <c r="D3" s="18"/>
      <c r="E3" s="18"/>
      <c r="F3" s="18"/>
      <c r="G3" s="18"/>
      <c r="H3" s="18"/>
      <c r="I3" s="18"/>
      <c r="J3" s="18"/>
      <c r="K3" s="18"/>
      <c r="L3" s="18"/>
      <c r="M3" s="18"/>
      <c r="N3" s="18"/>
      <c r="O3" s="18"/>
      <c r="P3" s="18"/>
      <c r="Q3" s="19" t="s">
        <v>29</v>
      </c>
    </row>
    <row r="4" ht="20.25" customHeight="1" spans="1:17">
      <c r="A4" s="21" t="s">
        <v>323</v>
      </c>
      <c r="B4" s="21" t="s">
        <v>324</v>
      </c>
      <c r="C4" s="21" t="s">
        <v>325</v>
      </c>
      <c r="D4" s="21" t="s">
        <v>326</v>
      </c>
      <c r="E4" s="21" t="s">
        <v>327</v>
      </c>
      <c r="F4" s="21" t="s">
        <v>328</v>
      </c>
      <c r="G4" s="21" t="s">
        <v>132</v>
      </c>
      <c r="H4" s="21"/>
      <c r="I4" s="21"/>
      <c r="J4" s="21"/>
      <c r="K4" s="21"/>
      <c r="L4" s="21"/>
      <c r="M4" s="21"/>
      <c r="N4" s="21"/>
      <c r="O4" s="21"/>
      <c r="P4" s="21"/>
      <c r="Q4" s="21"/>
    </row>
    <row r="5" ht="20.25" customHeight="1" spans="1:17">
      <c r="A5" s="21" t="s">
        <v>329</v>
      </c>
      <c r="B5" s="21" t="s">
        <v>324</v>
      </c>
      <c r="C5" s="21" t="s">
        <v>325</v>
      </c>
      <c r="D5" s="21" t="s">
        <v>326</v>
      </c>
      <c r="E5" s="21" t="s">
        <v>327</v>
      </c>
      <c r="F5" s="21" t="s">
        <v>328</v>
      </c>
      <c r="G5" s="21" t="s">
        <v>32</v>
      </c>
      <c r="H5" s="21" t="s">
        <v>35</v>
      </c>
      <c r="I5" s="21" t="s">
        <v>330</v>
      </c>
      <c r="J5" s="21" t="s">
        <v>331</v>
      </c>
      <c r="K5" s="21" t="s">
        <v>38</v>
      </c>
      <c r="L5" s="21" t="s">
        <v>332</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40" t="s">
        <v>43</v>
      </c>
      <c r="P6" s="40" t="s">
        <v>44</v>
      </c>
      <c r="Q6" s="40"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160</v>
      </c>
      <c r="B8" s="22"/>
      <c r="C8" s="22"/>
      <c r="D8" s="37"/>
      <c r="E8" s="37"/>
      <c r="F8" s="37">
        <v>390000</v>
      </c>
      <c r="G8" s="37">
        <v>390000</v>
      </c>
      <c r="H8" s="37">
        <v>390000</v>
      </c>
      <c r="I8" s="37"/>
      <c r="J8" s="33"/>
      <c r="K8" s="33"/>
      <c r="L8" s="37"/>
      <c r="M8" s="37"/>
      <c r="N8" s="37"/>
      <c r="O8" s="37"/>
      <c r="P8" s="37"/>
      <c r="Q8" s="37"/>
    </row>
    <row r="9" ht="20.25" customHeight="1" spans="1:17">
      <c r="A9" s="22"/>
      <c r="B9" s="22" t="s">
        <v>333</v>
      </c>
      <c r="C9" s="22" t="str">
        <f>"C23120301"&amp;"  "&amp;"车辆维修和保养服务"</f>
        <v>C23120301  车辆维修和保养服务</v>
      </c>
      <c r="D9" s="38" t="s">
        <v>334</v>
      </c>
      <c r="E9" s="23">
        <v>1</v>
      </c>
      <c r="F9" s="37">
        <v>200000</v>
      </c>
      <c r="G9" s="37">
        <v>200000</v>
      </c>
      <c r="H9" s="33">
        <v>200000</v>
      </c>
      <c r="I9" s="33"/>
      <c r="J9" s="33"/>
      <c r="K9" s="33"/>
      <c r="L9" s="37"/>
      <c r="M9" s="37"/>
      <c r="N9" s="37"/>
      <c r="O9" s="37"/>
      <c r="P9" s="37"/>
      <c r="Q9" s="37"/>
    </row>
    <row r="10" ht="20.25" customHeight="1" spans="1:17">
      <c r="A10" s="22"/>
      <c r="B10" s="22" t="s">
        <v>335</v>
      </c>
      <c r="C10" s="22" t="str">
        <f>"C23120302"&amp;"  "&amp;"车辆加油、添加燃料服务"</f>
        <v>C23120302  车辆加油、添加燃料服务</v>
      </c>
      <c r="D10" s="38" t="s">
        <v>334</v>
      </c>
      <c r="E10" s="23">
        <v>1</v>
      </c>
      <c r="F10" s="37">
        <v>100000</v>
      </c>
      <c r="G10" s="37">
        <v>100000</v>
      </c>
      <c r="H10" s="33">
        <v>100000</v>
      </c>
      <c r="I10" s="33"/>
      <c r="J10" s="33"/>
      <c r="K10" s="33"/>
      <c r="L10" s="37"/>
      <c r="M10" s="37"/>
      <c r="N10" s="37"/>
      <c r="O10" s="37"/>
      <c r="P10" s="37"/>
      <c r="Q10" s="37"/>
    </row>
    <row r="11" ht="20.25" customHeight="1" spans="1:17">
      <c r="A11" s="22"/>
      <c r="B11" s="22" t="s">
        <v>336</v>
      </c>
      <c r="C11" s="22" t="str">
        <f>"C1804010201"&amp;"  "&amp;"机动车保险服务"</f>
        <v>C1804010201  机动车保险服务</v>
      </c>
      <c r="D11" s="38" t="s">
        <v>334</v>
      </c>
      <c r="E11" s="23">
        <v>1</v>
      </c>
      <c r="F11" s="37">
        <v>90000</v>
      </c>
      <c r="G11" s="37">
        <v>90000</v>
      </c>
      <c r="H11" s="33">
        <v>90000</v>
      </c>
      <c r="I11" s="33"/>
      <c r="J11" s="33"/>
      <c r="K11" s="33"/>
      <c r="L11" s="37"/>
      <c r="M11" s="37"/>
      <c r="N11" s="37"/>
      <c r="O11" s="37"/>
      <c r="P11" s="37"/>
      <c r="Q11" s="37"/>
    </row>
    <row r="12" ht="20.25" customHeight="1" spans="1:17">
      <c r="A12" s="36" t="s">
        <v>167</v>
      </c>
      <c r="B12" s="22"/>
      <c r="C12" s="22"/>
      <c r="D12" s="22"/>
      <c r="E12" s="22"/>
      <c r="F12" s="37">
        <v>3500</v>
      </c>
      <c r="G12" s="37">
        <v>3500</v>
      </c>
      <c r="H12" s="37">
        <v>3500</v>
      </c>
      <c r="I12" s="37"/>
      <c r="J12" s="33"/>
      <c r="K12" s="33"/>
      <c r="L12" s="37"/>
      <c r="M12" s="37"/>
      <c r="N12" s="37"/>
      <c r="O12" s="37"/>
      <c r="P12" s="37"/>
      <c r="Q12" s="37"/>
    </row>
    <row r="13" ht="20.25" customHeight="1" spans="1:17">
      <c r="A13" s="22"/>
      <c r="B13" s="22" t="s">
        <v>337</v>
      </c>
      <c r="C13" s="22" t="str">
        <f>"A05040101"&amp;"  "&amp;"复印纸"</f>
        <v>A05040101  复印纸</v>
      </c>
      <c r="D13" s="38" t="s">
        <v>334</v>
      </c>
      <c r="E13" s="23">
        <v>1</v>
      </c>
      <c r="F13" s="37">
        <v>3500</v>
      </c>
      <c r="G13" s="37">
        <v>3500</v>
      </c>
      <c r="H13" s="33">
        <v>3500</v>
      </c>
      <c r="I13" s="33"/>
      <c r="J13" s="33"/>
      <c r="K13" s="33"/>
      <c r="L13" s="37"/>
      <c r="M13" s="37"/>
      <c r="N13" s="37"/>
      <c r="O13" s="37"/>
      <c r="P13" s="37"/>
      <c r="Q13" s="37"/>
    </row>
    <row r="14" ht="20.25" customHeight="1" spans="1:17">
      <c r="A14" s="23" t="s">
        <v>32</v>
      </c>
      <c r="B14" s="23"/>
      <c r="C14" s="23"/>
      <c r="D14" s="38"/>
      <c r="E14" s="38"/>
      <c r="F14" s="37">
        <v>393500</v>
      </c>
      <c r="G14" s="37">
        <v>393500</v>
      </c>
      <c r="H14" s="37">
        <v>393500</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21" sqref="A2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338</v>
      </c>
    </row>
    <row r="2" ht="45" customHeight="1" spans="1:14">
      <c r="A2" s="30" t="s">
        <v>339</v>
      </c>
      <c r="B2" s="30"/>
      <c r="C2" s="30"/>
      <c r="D2" s="30"/>
      <c r="E2" s="30"/>
      <c r="F2" s="30"/>
      <c r="G2" s="30"/>
      <c r="H2" s="30"/>
      <c r="I2" s="30"/>
      <c r="J2" s="30"/>
      <c r="K2" s="30"/>
      <c r="L2" s="30"/>
      <c r="M2" s="30"/>
      <c r="N2" s="30"/>
    </row>
    <row r="3" ht="20.25" customHeight="1" spans="1:14">
      <c r="A3" s="18" t="str">
        <f>"单位名称："&amp;"峨山彝族自治县机关事务服务中心"</f>
        <v>单位名称：峨山彝族自治县机关事务服务中心</v>
      </c>
      <c r="B3" s="18"/>
      <c r="C3" s="18"/>
      <c r="D3" s="18"/>
      <c r="E3" s="18"/>
      <c r="F3" s="18"/>
      <c r="G3" s="18"/>
      <c r="H3" s="18"/>
      <c r="I3" s="19"/>
      <c r="J3" s="19"/>
      <c r="K3" s="19"/>
      <c r="L3" s="19"/>
      <c r="M3" s="19"/>
      <c r="N3" s="19" t="s">
        <v>29</v>
      </c>
    </row>
    <row r="4" ht="27.15" customHeight="1" spans="1:14">
      <c r="A4" s="31" t="s">
        <v>323</v>
      </c>
      <c r="B4" s="31" t="s">
        <v>340</v>
      </c>
      <c r="C4" s="31" t="s">
        <v>341</v>
      </c>
      <c r="D4" s="31" t="s">
        <v>132</v>
      </c>
      <c r="E4" s="31"/>
      <c r="F4" s="31"/>
      <c r="G4" s="31"/>
      <c r="H4" s="31"/>
      <c r="I4" s="31"/>
      <c r="J4" s="31"/>
      <c r="K4" s="31"/>
      <c r="L4" s="31"/>
      <c r="M4" s="31"/>
      <c r="N4" s="31"/>
    </row>
    <row r="5" ht="23.4" customHeight="1" spans="1:14">
      <c r="A5" s="31" t="s">
        <v>329</v>
      </c>
      <c r="B5" s="31"/>
      <c r="C5" s="31" t="s">
        <v>342</v>
      </c>
      <c r="D5" s="31" t="s">
        <v>32</v>
      </c>
      <c r="E5" s="31" t="s">
        <v>35</v>
      </c>
      <c r="F5" s="31" t="s">
        <v>330</v>
      </c>
      <c r="G5" s="31" t="s">
        <v>331</v>
      </c>
      <c r="H5" s="31" t="s">
        <v>38</v>
      </c>
      <c r="I5" s="31" t="s">
        <v>332</v>
      </c>
      <c r="J5" s="31"/>
      <c r="K5" s="31"/>
      <c r="L5" s="31"/>
      <c r="M5" s="31"/>
      <c r="N5" s="31"/>
    </row>
    <row r="6" ht="28.65" customHeight="1" spans="1:14">
      <c r="A6" s="31"/>
      <c r="B6" s="31"/>
      <c r="C6" s="31"/>
      <c r="D6" s="31"/>
      <c r="E6" s="31" t="s">
        <v>34</v>
      </c>
      <c r="F6" s="31"/>
      <c r="G6" s="31"/>
      <c r="H6" s="31"/>
      <c r="I6" s="31" t="s">
        <v>34</v>
      </c>
      <c r="J6" s="31" t="s">
        <v>41</v>
      </c>
      <c r="K6" s="31" t="s">
        <v>42</v>
      </c>
      <c r="L6" s="34" t="s">
        <v>43</v>
      </c>
      <c r="M6" s="34" t="s">
        <v>44</v>
      </c>
      <c r="N6" s="34"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32</v>
      </c>
      <c r="B10" s="23"/>
      <c r="C10" s="23"/>
      <c r="D10" s="33"/>
      <c r="E10" s="33"/>
      <c r="F10" s="33"/>
      <c r="G10" s="33"/>
      <c r="H10" s="33"/>
      <c r="I10" s="33"/>
      <c r="J10" s="33"/>
      <c r="K10" s="33"/>
      <c r="L10" s="33"/>
      <c r="M10" s="33"/>
      <c r="N10" s="33"/>
    </row>
    <row r="11" customHeight="1" spans="1:1">
      <c r="A11" t="s">
        <v>343</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topLeftCell="A6" workbookViewId="0">
      <selection activeCell="A26" sqref="A26"/>
    </sheetView>
  </sheetViews>
  <sheetFormatPr defaultColWidth="8.85" defaultRowHeight="15" customHeight="1"/>
  <cols>
    <col min="1" max="1" width="37.1416666666667" customWidth="1"/>
    <col min="2" max="11" width="17.1416666666667" customWidth="1"/>
  </cols>
  <sheetData>
    <row r="1" ht="24.15" customHeight="1" spans="1:11">
      <c r="A1" s="18"/>
      <c r="B1" s="18"/>
      <c r="C1" s="18"/>
      <c r="D1" s="18"/>
      <c r="E1" s="18"/>
      <c r="F1" s="18"/>
      <c r="G1" s="18"/>
      <c r="H1" s="18"/>
      <c r="I1" s="18"/>
      <c r="J1" s="19"/>
      <c r="K1" s="19" t="s">
        <v>344</v>
      </c>
    </row>
    <row r="2" ht="45.15" customHeight="1" spans="1:11">
      <c r="A2" s="24" t="s">
        <v>345</v>
      </c>
      <c r="B2" s="24"/>
      <c r="C2" s="24"/>
      <c r="D2" s="24"/>
      <c r="E2" s="24"/>
      <c r="F2" s="24"/>
      <c r="G2" s="24"/>
      <c r="H2" s="24"/>
      <c r="I2" s="24"/>
      <c r="J2" s="24"/>
      <c r="K2" s="24"/>
    </row>
    <row r="3" ht="18.75" customHeight="1" spans="1:11">
      <c r="A3" s="18" t="str">
        <f>"单位名称："&amp;"峨山彝族自治县机关事务服务中心"</f>
        <v>单位名称：峨山彝族自治县机关事务服务中心</v>
      </c>
      <c r="B3" s="18"/>
      <c r="C3" s="18"/>
      <c r="D3" s="18"/>
      <c r="E3" s="18"/>
      <c r="F3" s="18"/>
      <c r="G3" s="18"/>
      <c r="H3" s="18"/>
      <c r="I3" s="18"/>
      <c r="J3" s="19"/>
      <c r="K3" s="19" t="s">
        <v>29</v>
      </c>
    </row>
    <row r="4" ht="22.5" customHeight="1" spans="1:11">
      <c r="A4" s="27" t="s">
        <v>346</v>
      </c>
      <c r="B4" s="27" t="s">
        <v>132</v>
      </c>
      <c r="C4" s="27"/>
      <c r="D4" s="27"/>
      <c r="E4" s="27" t="s">
        <v>347</v>
      </c>
      <c r="F4" s="27"/>
      <c r="G4" s="27"/>
      <c r="H4" s="27"/>
      <c r="I4" s="27"/>
      <c r="J4" s="27"/>
      <c r="K4" s="27"/>
    </row>
    <row r="5" ht="22.5" customHeight="1" spans="1:11">
      <c r="A5" s="27"/>
      <c r="B5" s="27" t="s">
        <v>32</v>
      </c>
      <c r="C5" s="27" t="s">
        <v>35</v>
      </c>
      <c r="D5" s="27" t="s">
        <v>330</v>
      </c>
      <c r="E5" s="27" t="s">
        <v>348</v>
      </c>
      <c r="F5" s="27" t="s">
        <v>349</v>
      </c>
      <c r="G5" s="27" t="s">
        <v>350</v>
      </c>
      <c r="H5" s="27" t="s">
        <v>351</v>
      </c>
      <c r="I5" s="27" t="s">
        <v>352</v>
      </c>
      <c r="J5" s="27" t="s">
        <v>353</v>
      </c>
      <c r="K5" s="27" t="s">
        <v>354</v>
      </c>
    </row>
    <row r="6" ht="18.75" customHeight="1" spans="1:11">
      <c r="A6" s="28" t="s">
        <v>46</v>
      </c>
      <c r="B6" s="28" t="s">
        <v>47</v>
      </c>
      <c r="C6" s="28" t="s">
        <v>48</v>
      </c>
      <c r="D6" s="28" t="s">
        <v>49</v>
      </c>
      <c r="E6" s="28" t="s">
        <v>50</v>
      </c>
      <c r="F6" s="28" t="s">
        <v>51</v>
      </c>
      <c r="G6" s="28" t="s">
        <v>52</v>
      </c>
      <c r="H6" s="28" t="s">
        <v>53</v>
      </c>
      <c r="I6" s="28" t="s">
        <v>54</v>
      </c>
      <c r="J6" s="28" t="s">
        <v>70</v>
      </c>
      <c r="K6" s="28" t="s">
        <v>355</v>
      </c>
    </row>
    <row r="7" ht="18.75" customHeight="1" spans="1:11">
      <c r="A7" s="22"/>
      <c r="B7" s="22"/>
      <c r="C7" s="22"/>
      <c r="D7" s="22"/>
      <c r="E7" s="22"/>
      <c r="F7" s="22"/>
      <c r="G7" s="22"/>
      <c r="H7" s="22"/>
      <c r="I7" s="22"/>
      <c r="J7" s="22"/>
      <c r="K7" s="29"/>
    </row>
    <row r="8" ht="18.75" customHeight="1" spans="1:11">
      <c r="A8" s="23"/>
      <c r="B8" s="22"/>
      <c r="C8" s="22"/>
      <c r="D8" s="22"/>
      <c r="E8" s="22"/>
      <c r="F8" s="22"/>
      <c r="G8" s="22"/>
      <c r="H8" s="22"/>
      <c r="I8" s="22"/>
      <c r="J8" s="22"/>
      <c r="K8" s="29"/>
    </row>
    <row r="9" customHeight="1" spans="1:1">
      <c r="A9" t="s">
        <v>356</v>
      </c>
    </row>
  </sheetData>
  <mergeCells count="5">
    <mergeCell ref="A2:J2"/>
    <mergeCell ref="A3:C3"/>
    <mergeCell ref="B4:D4"/>
    <mergeCell ref="E4:K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3" sqref="B13"/>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357</v>
      </c>
    </row>
    <row r="2" ht="52.05" customHeight="1" spans="1:10">
      <c r="A2" s="24" t="s">
        <v>358</v>
      </c>
      <c r="B2" s="25"/>
      <c r="C2" s="25"/>
      <c r="D2" s="25"/>
      <c r="E2" s="25"/>
      <c r="F2" s="25"/>
      <c r="G2" s="25"/>
      <c r="H2" s="25"/>
      <c r="I2" s="25"/>
      <c r="J2" s="25"/>
    </row>
    <row r="3" ht="21.3" customHeight="1" spans="1:10">
      <c r="A3" s="18" t="str">
        <f>"单位名称："&amp;"峨山彝族自治县机关事务服务中心"</f>
        <v>单位名称：峨山彝族自治县机关事务服务中心</v>
      </c>
      <c r="B3" s="18"/>
      <c r="C3" s="18"/>
      <c r="D3" s="26"/>
      <c r="E3" s="26"/>
      <c r="F3" s="26"/>
      <c r="G3" s="26"/>
      <c r="H3" s="26"/>
      <c r="I3" s="26"/>
      <c r="J3" s="26"/>
    </row>
    <row r="4" ht="27.15" customHeight="1" spans="1:10">
      <c r="A4" s="21" t="s">
        <v>230</v>
      </c>
      <c r="B4" s="21" t="s">
        <v>231</v>
      </c>
      <c r="C4" s="21" t="s">
        <v>232</v>
      </c>
      <c r="D4" s="21" t="s">
        <v>233</v>
      </c>
      <c r="E4" s="21" t="s">
        <v>234</v>
      </c>
      <c r="F4" s="21" t="s">
        <v>235</v>
      </c>
      <c r="G4" s="21" t="s">
        <v>236</v>
      </c>
      <c r="H4" s="21" t="s">
        <v>237</v>
      </c>
      <c r="I4" s="21" t="s">
        <v>238</v>
      </c>
      <c r="J4" s="21" t="s">
        <v>239</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
      <c r="A8" t="s">
        <v>359</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4" sqref="A14"/>
    </sheetView>
  </sheetViews>
  <sheetFormatPr defaultColWidth="8.85" defaultRowHeight="15" customHeight="1" outlineLevelRow="7" outlineLevelCol="7"/>
  <cols>
    <col min="1" max="8" width="28.575" customWidth="1"/>
  </cols>
  <sheetData>
    <row r="1" ht="18.75" customHeight="1" spans="1:8">
      <c r="A1" s="18"/>
      <c r="B1" s="18"/>
      <c r="C1" s="18"/>
      <c r="D1" s="18"/>
      <c r="E1" s="18"/>
      <c r="F1" s="18"/>
      <c r="G1" s="18"/>
      <c r="H1" s="19" t="s">
        <v>360</v>
      </c>
    </row>
    <row r="2" ht="41.4" customHeight="1" spans="1:8">
      <c r="A2" s="20" t="s">
        <v>361</v>
      </c>
      <c r="B2" s="20"/>
      <c r="C2" s="20"/>
      <c r="D2" s="20"/>
      <c r="E2" s="20"/>
      <c r="F2" s="20"/>
      <c r="G2" s="20"/>
      <c r="H2" s="20"/>
    </row>
    <row r="3" ht="18.75" customHeight="1" spans="1:8">
      <c r="A3" s="18" t="str">
        <f>"单位名称："&amp;"峨山彝族自治县机关事务服务中心"</f>
        <v>单位名称：峨山彝族自治县机关事务服务中心</v>
      </c>
      <c r="B3" s="18"/>
      <c r="C3" s="18"/>
      <c r="D3" s="18"/>
      <c r="E3" s="18"/>
      <c r="F3" s="18"/>
      <c r="G3" s="18"/>
      <c r="H3" s="18"/>
    </row>
    <row r="4" ht="18.75" customHeight="1" spans="1:8">
      <c r="A4" s="21" t="s">
        <v>125</v>
      </c>
      <c r="B4" s="21" t="s">
        <v>362</v>
      </c>
      <c r="C4" s="21" t="s">
        <v>363</v>
      </c>
      <c r="D4" s="21" t="s">
        <v>364</v>
      </c>
      <c r="E4" s="21" t="s">
        <v>326</v>
      </c>
      <c r="F4" s="21" t="s">
        <v>365</v>
      </c>
      <c r="G4" s="21"/>
      <c r="H4" s="21"/>
    </row>
    <row r="5" ht="18.75" customHeight="1" spans="1:8">
      <c r="A5" s="21"/>
      <c r="B5" s="21"/>
      <c r="C5" s="21"/>
      <c r="D5" s="21"/>
      <c r="E5" s="21"/>
      <c r="F5" s="21" t="s">
        <v>327</v>
      </c>
      <c r="G5" s="21" t="s">
        <v>366</v>
      </c>
      <c r="H5" s="21" t="s">
        <v>367</v>
      </c>
    </row>
    <row r="6" ht="18.75" customHeight="1" spans="1:8">
      <c r="A6" s="21" t="s">
        <v>46</v>
      </c>
      <c r="B6" s="21" t="s">
        <v>47</v>
      </c>
      <c r="C6" s="21" t="s">
        <v>48</v>
      </c>
      <c r="D6" s="21" t="s">
        <v>49</v>
      </c>
      <c r="E6" s="21" t="s">
        <v>50</v>
      </c>
      <c r="F6" s="21" t="s">
        <v>51</v>
      </c>
      <c r="G6" s="21" t="s">
        <v>52</v>
      </c>
      <c r="H6" s="21" t="s">
        <v>53</v>
      </c>
    </row>
    <row r="7" ht="18.75" customHeight="1" spans="1:8">
      <c r="A7" s="22"/>
      <c r="B7" s="22"/>
      <c r="C7" s="22"/>
      <c r="D7" s="22"/>
      <c r="E7" s="23"/>
      <c r="F7" s="23"/>
      <c r="G7" s="16"/>
      <c r="H7" s="16"/>
    </row>
    <row r="8" customHeight="1" spans="1:1">
      <c r="A8" t="s">
        <v>368</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23" sqref="B2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369</v>
      </c>
    </row>
    <row r="2" ht="45" customHeight="1" spans="1:11">
      <c r="A2" s="3" t="s">
        <v>370</v>
      </c>
      <c r="B2" s="3"/>
      <c r="C2" s="3"/>
      <c r="D2" s="3"/>
      <c r="E2" s="3"/>
      <c r="F2" s="3"/>
      <c r="G2" s="3"/>
      <c r="H2" s="3"/>
      <c r="I2" s="3"/>
      <c r="J2" s="3"/>
      <c r="K2" s="3"/>
    </row>
    <row r="3" ht="18.75" customHeight="1" spans="1:11">
      <c r="A3" s="4" t="str">
        <f>"单位名称："&amp;"峨山彝族自治县机关事务服务中心"</f>
        <v>单位名称：峨山彝族自治县机关事务服务中心</v>
      </c>
      <c r="B3" s="4"/>
      <c r="C3" s="4"/>
      <c r="D3" s="4"/>
      <c r="E3" s="4"/>
      <c r="F3" s="4"/>
      <c r="G3" s="4"/>
      <c r="H3" s="5"/>
      <c r="I3" s="5"/>
      <c r="J3" s="5"/>
      <c r="K3" s="5" t="s">
        <v>29</v>
      </c>
    </row>
    <row r="4" ht="18.75" customHeight="1" spans="1:11">
      <c r="A4" s="12" t="s">
        <v>211</v>
      </c>
      <c r="B4" s="12" t="s">
        <v>127</v>
      </c>
      <c r="C4" s="12" t="s">
        <v>212</v>
      </c>
      <c r="D4" s="12" t="s">
        <v>128</v>
      </c>
      <c r="E4" s="12" t="s">
        <v>129</v>
      </c>
      <c r="F4" s="12" t="s">
        <v>213</v>
      </c>
      <c r="G4" s="12" t="s">
        <v>131</v>
      </c>
      <c r="H4" s="12" t="s">
        <v>32</v>
      </c>
      <c r="I4" s="12" t="s">
        <v>371</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
      <c r="A11" t="s">
        <v>372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373</v>
      </c>
    </row>
    <row r="2" ht="45" customHeight="1" spans="1:7">
      <c r="A2" s="3" t="s">
        <v>374</v>
      </c>
      <c r="B2" s="3"/>
      <c r="C2" s="3"/>
      <c r="D2" s="3"/>
      <c r="E2" s="3"/>
      <c r="F2" s="3"/>
      <c r="G2" s="3"/>
    </row>
    <row r="3" ht="24.15" customHeight="1" spans="1:7">
      <c r="A3" s="4" t="str">
        <f>"单位名称："&amp;"峨山彝族自治县机关事务服务中心"</f>
        <v>单位名称：峨山彝族自治县机关事务服务中心</v>
      </c>
      <c r="B3" s="4"/>
      <c r="C3" s="4"/>
      <c r="D3" s="4"/>
      <c r="E3" s="5"/>
      <c r="F3" s="5"/>
      <c r="G3" s="5" t="s">
        <v>29</v>
      </c>
    </row>
    <row r="4" ht="18.75" customHeight="1" spans="1:7">
      <c r="A4" s="6" t="s">
        <v>212</v>
      </c>
      <c r="B4" s="6" t="s">
        <v>211</v>
      </c>
      <c r="C4" s="6" t="s">
        <v>127</v>
      </c>
      <c r="D4" s="6" t="s">
        <v>375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217</v>
      </c>
      <c r="C8" s="9" t="s">
        <v>216</v>
      </c>
      <c r="D8" s="8" t="s">
        <v>376</v>
      </c>
      <c r="E8" s="10">
        <v>410000</v>
      </c>
      <c r="F8" s="10"/>
      <c r="G8" s="10"/>
    </row>
    <row r="9" ht="20.25" customHeight="1" spans="1:7">
      <c r="A9" s="8" t="s">
        <v>56</v>
      </c>
      <c r="B9" s="8" t="s">
        <v>220</v>
      </c>
      <c r="C9" s="9" t="s">
        <v>219</v>
      </c>
      <c r="D9" s="8" t="s">
        <v>376</v>
      </c>
      <c r="E9" s="10">
        <v>830928</v>
      </c>
      <c r="F9" s="10"/>
      <c r="G9" s="10"/>
    </row>
    <row r="10" ht="20.25" customHeight="1" spans="1:7">
      <c r="A10" s="8" t="s">
        <v>56</v>
      </c>
      <c r="B10" s="8" t="s">
        <v>220</v>
      </c>
      <c r="C10" s="9" t="s">
        <v>222</v>
      </c>
      <c r="D10" s="8" t="s">
        <v>376</v>
      </c>
      <c r="E10" s="10">
        <v>927020</v>
      </c>
      <c r="F10" s="10"/>
      <c r="G10" s="10"/>
    </row>
    <row r="11" ht="20.25" customHeight="1" spans="1:7">
      <c r="A11" s="8" t="s">
        <v>56</v>
      </c>
      <c r="B11" s="8" t="s">
        <v>220</v>
      </c>
      <c r="C11" s="9" t="s">
        <v>224</v>
      </c>
      <c r="D11" s="8" t="s">
        <v>376</v>
      </c>
      <c r="E11" s="10">
        <v>315000</v>
      </c>
      <c r="F11" s="10"/>
      <c r="G11" s="10"/>
    </row>
    <row r="12" ht="20.25" customHeight="1" spans="1:7">
      <c r="A12" s="8" t="s">
        <v>56</v>
      </c>
      <c r="B12" s="8" t="s">
        <v>220</v>
      </c>
      <c r="C12" s="9" t="s">
        <v>226</v>
      </c>
      <c r="D12" s="8" t="s">
        <v>376</v>
      </c>
      <c r="E12" s="10">
        <v>577872</v>
      </c>
      <c r="F12" s="10"/>
      <c r="G12" s="10"/>
    </row>
    <row r="13" ht="20.25" customHeight="1" spans="1:7">
      <c r="A13" s="11" t="s">
        <v>32</v>
      </c>
      <c r="B13" s="11"/>
      <c r="C13" s="11"/>
      <c r="D13" s="11"/>
      <c r="E13" s="10">
        <v>3060820</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"单位名称："&amp;"峨山彝族自治县机关事务服务中心"</f>
        <v>单位名称：峨山彝族自治县机关事务服务中心</v>
      </c>
      <c r="B3" s="4"/>
      <c r="C3" s="4"/>
      <c r="D3" s="4"/>
      <c r="E3" s="53"/>
      <c r="F3" s="53"/>
      <c r="G3" s="53"/>
      <c r="H3" s="53"/>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3"/>
      <c r="K4" s="73"/>
      <c r="L4" s="73"/>
      <c r="M4" s="73"/>
      <c r="N4" s="73"/>
      <c r="O4" s="70" t="s">
        <v>20</v>
      </c>
      <c r="P4" s="70"/>
      <c r="Q4" s="70"/>
      <c r="R4" s="70"/>
      <c r="S4" s="70"/>
    </row>
    <row r="5" ht="18.75" customHeight="1" spans="1:19">
      <c r="A5" s="12"/>
      <c r="B5" s="70"/>
      <c r="C5" s="70"/>
      <c r="D5" s="71" t="s">
        <v>34</v>
      </c>
      <c r="E5" s="71" t="s">
        <v>35</v>
      </c>
      <c r="F5" s="71" t="s">
        <v>36</v>
      </c>
      <c r="G5" s="71" t="s">
        <v>37</v>
      </c>
      <c r="H5" s="71" t="s">
        <v>38</v>
      </c>
      <c r="I5" s="74" t="s">
        <v>39</v>
      </c>
      <c r="J5" s="75"/>
      <c r="K5" s="75"/>
      <c r="L5" s="75"/>
      <c r="M5" s="75"/>
      <c r="N5" s="75"/>
      <c r="O5" s="74" t="s">
        <v>34</v>
      </c>
      <c r="P5" s="74" t="s">
        <v>35</v>
      </c>
      <c r="Q5" s="74" t="s">
        <v>36</v>
      </c>
      <c r="R5" s="74" t="s">
        <v>37</v>
      </c>
      <c r="S5" s="71" t="s">
        <v>40</v>
      </c>
    </row>
    <row r="6" ht="18.75" customHeight="1" spans="1:19">
      <c r="A6" s="12"/>
      <c r="B6" s="70"/>
      <c r="C6" s="70"/>
      <c r="D6" s="71"/>
      <c r="E6" s="71"/>
      <c r="F6" s="71"/>
      <c r="G6" s="71"/>
      <c r="H6" s="71"/>
      <c r="I6" s="74" t="s">
        <v>34</v>
      </c>
      <c r="J6" s="74" t="s">
        <v>41</v>
      </c>
      <c r="K6" s="74" t="s">
        <v>42</v>
      </c>
      <c r="L6" s="74" t="s">
        <v>43</v>
      </c>
      <c r="M6" s="74" t="s">
        <v>44</v>
      </c>
      <c r="N6" s="74" t="s">
        <v>45</v>
      </c>
      <c r="O6" s="74"/>
      <c r="P6" s="74"/>
      <c r="Q6" s="74"/>
      <c r="R6" s="74"/>
      <c r="S6" s="71"/>
    </row>
    <row r="7" ht="18.75" customHeight="1" spans="1:19">
      <c r="A7" s="72" t="s">
        <v>46</v>
      </c>
      <c r="B7" s="13" t="s">
        <v>47</v>
      </c>
      <c r="C7" s="13" t="s">
        <v>48</v>
      </c>
      <c r="D7" s="13" t="s">
        <v>49</v>
      </c>
      <c r="E7" s="72" t="s">
        <v>50</v>
      </c>
      <c r="F7" s="13" t="s">
        <v>51</v>
      </c>
      <c r="G7" s="13" t="s">
        <v>52</v>
      </c>
      <c r="H7" s="72"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6980543.02</v>
      </c>
      <c r="D8" s="16">
        <v>6980543.02</v>
      </c>
      <c r="E8" s="16">
        <v>6980543.02</v>
      </c>
      <c r="F8" s="16"/>
      <c r="G8" s="16"/>
      <c r="H8" s="16"/>
      <c r="I8" s="16"/>
      <c r="J8" s="16"/>
      <c r="K8" s="16"/>
      <c r="L8" s="16"/>
      <c r="M8" s="16"/>
      <c r="N8" s="16"/>
      <c r="O8" s="16"/>
      <c r="P8" s="16"/>
      <c r="Q8" s="16"/>
      <c r="R8" s="16"/>
      <c r="S8" s="16"/>
    </row>
    <row r="9" ht="20.25" customHeight="1" spans="1:19">
      <c r="A9" s="46" t="s">
        <v>32</v>
      </c>
      <c r="B9" s="46"/>
      <c r="C9" s="16">
        <v>6980543.02</v>
      </c>
      <c r="D9" s="16">
        <v>6980543.02</v>
      </c>
      <c r="E9" s="16">
        <v>6980543.02</v>
      </c>
      <c r="F9" s="16"/>
      <c r="G9" s="16"/>
      <c r="H9" s="16"/>
      <c r="I9" s="16"/>
      <c r="J9" s="16"/>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0"/>
  <sheetViews>
    <sheetView showZeros="0" topLeftCell="A6" workbookViewId="0">
      <selection activeCell="A1" sqref="A1"/>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2"/>
      <c r="L2" s="52"/>
      <c r="M2" s="52"/>
      <c r="N2" s="52"/>
      <c r="O2" s="52"/>
    </row>
    <row r="3" ht="18.75" customHeight="1" spans="1:15">
      <c r="A3" s="42" t="str">
        <f>"单位名称："&amp;"峨山彝族自治县机关事务服务中心"</f>
        <v>单位名称：峨山彝族自治县机关事务服务中心</v>
      </c>
      <c r="B3" s="42"/>
      <c r="C3" s="42"/>
      <c r="D3" s="42"/>
      <c r="E3" s="42"/>
      <c r="F3" s="42"/>
      <c r="G3" s="42"/>
      <c r="H3" s="42"/>
      <c r="I3" s="42"/>
      <c r="J3" s="2"/>
      <c r="K3" s="2"/>
      <c r="L3" s="2"/>
      <c r="M3" s="2"/>
      <c r="N3" s="2"/>
      <c r="O3" s="2" t="s">
        <v>29</v>
      </c>
    </row>
    <row r="4" ht="18.75" customHeight="1" spans="1:15">
      <c r="A4" s="12" t="s">
        <v>59</v>
      </c>
      <c r="B4" s="12" t="s">
        <v>60</v>
      </c>
      <c r="C4" s="45" t="s">
        <v>32</v>
      </c>
      <c r="D4" s="45" t="s">
        <v>35</v>
      </c>
      <c r="E4" s="45"/>
      <c r="F4" s="45"/>
      <c r="G4" s="12" t="s">
        <v>36</v>
      </c>
      <c r="H4" s="45" t="s">
        <v>37</v>
      </c>
      <c r="I4" s="12" t="s">
        <v>61</v>
      </c>
      <c r="J4" s="45" t="s">
        <v>62</v>
      </c>
      <c r="K4" s="45"/>
      <c r="L4" s="45"/>
      <c r="M4" s="45"/>
      <c r="N4" s="45"/>
      <c r="O4" s="45"/>
    </row>
    <row r="5" ht="18.75" customHeight="1" spans="1:15">
      <c r="A5" s="12"/>
      <c r="B5" s="12"/>
      <c r="C5" s="45"/>
      <c r="D5" s="45" t="s">
        <v>34</v>
      </c>
      <c r="E5" s="45" t="s">
        <v>63</v>
      </c>
      <c r="F5" s="45" t="s">
        <v>64</v>
      </c>
      <c r="G5" s="12"/>
      <c r="H5" s="45"/>
      <c r="I5" s="12"/>
      <c r="J5" s="45" t="s">
        <v>34</v>
      </c>
      <c r="K5" s="45"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6665736.3</v>
      </c>
      <c r="D7" s="16">
        <v>6665736.3</v>
      </c>
      <c r="E7" s="16">
        <v>3604916.3</v>
      </c>
      <c r="F7" s="16">
        <v>3060820</v>
      </c>
      <c r="G7" s="16"/>
      <c r="H7" s="16"/>
      <c r="I7" s="16"/>
      <c r="J7" s="16"/>
      <c r="K7" s="16"/>
      <c r="L7" s="16"/>
      <c r="M7" s="16"/>
      <c r="N7" s="16"/>
      <c r="O7" s="16"/>
    </row>
    <row r="8" ht="20.25" customHeight="1" spans="1:15">
      <c r="A8" s="63" t="s">
        <v>73</v>
      </c>
      <c r="B8" s="63" t="s">
        <v>74</v>
      </c>
      <c r="C8" s="16">
        <v>6665736.3</v>
      </c>
      <c r="D8" s="16">
        <v>6665736.3</v>
      </c>
      <c r="E8" s="16">
        <v>3604916.3</v>
      </c>
      <c r="F8" s="16">
        <v>3060820</v>
      </c>
      <c r="G8" s="16"/>
      <c r="H8" s="16"/>
      <c r="I8" s="16"/>
      <c r="J8" s="16"/>
      <c r="K8" s="16"/>
      <c r="L8" s="16"/>
      <c r="M8" s="16"/>
      <c r="N8" s="16"/>
      <c r="O8" s="16"/>
    </row>
    <row r="9" ht="20.25" customHeight="1" spans="1:15">
      <c r="A9" s="64" t="s">
        <v>75</v>
      </c>
      <c r="B9" s="64" t="s">
        <v>76</v>
      </c>
      <c r="C9" s="16">
        <v>6665736.3</v>
      </c>
      <c r="D9" s="16">
        <v>6665736.3</v>
      </c>
      <c r="E9" s="16">
        <v>3604916.3</v>
      </c>
      <c r="F9" s="16">
        <v>3060820</v>
      </c>
      <c r="G9" s="16"/>
      <c r="H9" s="16"/>
      <c r="I9" s="16"/>
      <c r="J9" s="16"/>
      <c r="K9" s="16"/>
      <c r="L9" s="16"/>
      <c r="M9" s="16"/>
      <c r="N9" s="16"/>
      <c r="O9" s="16"/>
    </row>
    <row r="10" ht="20.25" customHeight="1" spans="1:15">
      <c r="A10" s="15" t="s">
        <v>77</v>
      </c>
      <c r="B10" s="15" t="s">
        <v>78</v>
      </c>
      <c r="C10" s="16">
        <v>137415.2</v>
      </c>
      <c r="D10" s="16">
        <v>137415.2</v>
      </c>
      <c r="E10" s="16">
        <v>137415.2</v>
      </c>
      <c r="F10" s="16"/>
      <c r="G10" s="16"/>
      <c r="H10" s="16"/>
      <c r="I10" s="16"/>
      <c r="J10" s="16"/>
      <c r="K10" s="16"/>
      <c r="L10" s="16"/>
      <c r="M10" s="16"/>
      <c r="N10" s="16"/>
      <c r="O10" s="16"/>
    </row>
    <row r="11" ht="20.25" customHeight="1" spans="1:15">
      <c r="A11" s="63" t="s">
        <v>79</v>
      </c>
      <c r="B11" s="63" t="s">
        <v>80</v>
      </c>
      <c r="C11" s="16">
        <v>137415.2</v>
      </c>
      <c r="D11" s="16">
        <v>137415.2</v>
      </c>
      <c r="E11" s="16">
        <v>137415.2</v>
      </c>
      <c r="F11" s="16"/>
      <c r="G11" s="16"/>
      <c r="H11" s="16"/>
      <c r="I11" s="16"/>
      <c r="J11" s="16"/>
      <c r="K11" s="16"/>
      <c r="L11" s="16"/>
      <c r="M11" s="16"/>
      <c r="N11" s="16"/>
      <c r="O11" s="16"/>
    </row>
    <row r="12" ht="31" customHeight="1" spans="1:15">
      <c r="A12" s="64" t="s">
        <v>81</v>
      </c>
      <c r="B12" s="64" t="s">
        <v>82</v>
      </c>
      <c r="C12" s="16">
        <v>137415.2</v>
      </c>
      <c r="D12" s="16">
        <v>137415.2</v>
      </c>
      <c r="E12" s="16">
        <v>137415.2</v>
      </c>
      <c r="F12" s="16"/>
      <c r="G12" s="16"/>
      <c r="H12" s="16"/>
      <c r="I12" s="16"/>
      <c r="J12" s="16"/>
      <c r="K12" s="16"/>
      <c r="L12" s="16"/>
      <c r="M12" s="16"/>
      <c r="N12" s="16"/>
      <c r="O12" s="16"/>
    </row>
    <row r="13" ht="20.25" customHeight="1" spans="1:15">
      <c r="A13" s="15" t="s">
        <v>83</v>
      </c>
      <c r="B13" s="15" t="s">
        <v>84</v>
      </c>
      <c r="C13" s="16">
        <v>77383.52</v>
      </c>
      <c r="D13" s="16">
        <v>77383.52</v>
      </c>
      <c r="E13" s="16">
        <v>77383.52</v>
      </c>
      <c r="F13" s="16"/>
      <c r="G13" s="16"/>
      <c r="H13" s="16"/>
      <c r="I13" s="16"/>
      <c r="J13" s="16"/>
      <c r="K13" s="16"/>
      <c r="L13" s="16"/>
      <c r="M13" s="16"/>
      <c r="N13" s="16"/>
      <c r="O13" s="16"/>
    </row>
    <row r="14" ht="20.25" customHeight="1" spans="1:15">
      <c r="A14" s="63" t="s">
        <v>85</v>
      </c>
      <c r="B14" s="63" t="s">
        <v>86</v>
      </c>
      <c r="C14" s="16">
        <v>77383.52</v>
      </c>
      <c r="D14" s="16">
        <v>77383.52</v>
      </c>
      <c r="E14" s="16">
        <v>77383.52</v>
      </c>
      <c r="F14" s="16"/>
      <c r="G14" s="16"/>
      <c r="H14" s="16"/>
      <c r="I14" s="16"/>
      <c r="J14" s="16"/>
      <c r="K14" s="16"/>
      <c r="L14" s="16"/>
      <c r="M14" s="16"/>
      <c r="N14" s="16"/>
      <c r="O14" s="16"/>
    </row>
    <row r="15" ht="20.25" customHeight="1" spans="1:15">
      <c r="A15" s="64" t="s">
        <v>87</v>
      </c>
      <c r="B15" s="64" t="s">
        <v>88</v>
      </c>
      <c r="C15" s="16">
        <v>71284.14</v>
      </c>
      <c r="D15" s="16">
        <v>71284.14</v>
      </c>
      <c r="E15" s="16">
        <v>71284.14</v>
      </c>
      <c r="F15" s="16"/>
      <c r="G15" s="16"/>
      <c r="H15" s="16"/>
      <c r="I15" s="16"/>
      <c r="J15" s="16"/>
      <c r="K15" s="16"/>
      <c r="L15" s="16"/>
      <c r="M15" s="16"/>
      <c r="N15" s="16"/>
      <c r="O15" s="16"/>
    </row>
    <row r="16" ht="20.25" customHeight="1" spans="1:15">
      <c r="A16" s="64" t="s">
        <v>89</v>
      </c>
      <c r="B16" s="64" t="s">
        <v>90</v>
      </c>
      <c r="C16" s="16">
        <v>6099.38</v>
      </c>
      <c r="D16" s="16">
        <v>6099.38</v>
      </c>
      <c r="E16" s="16">
        <v>6099.38</v>
      </c>
      <c r="F16" s="16"/>
      <c r="G16" s="16"/>
      <c r="H16" s="16"/>
      <c r="I16" s="16"/>
      <c r="J16" s="16"/>
      <c r="K16" s="16"/>
      <c r="L16" s="16"/>
      <c r="M16" s="16"/>
      <c r="N16" s="16"/>
      <c r="O16" s="16"/>
    </row>
    <row r="17" ht="20.25" customHeight="1" spans="1:15">
      <c r="A17" s="15" t="s">
        <v>91</v>
      </c>
      <c r="B17" s="15" t="s">
        <v>92</v>
      </c>
      <c r="C17" s="16">
        <v>100008</v>
      </c>
      <c r="D17" s="16">
        <v>100008</v>
      </c>
      <c r="E17" s="16">
        <v>100008</v>
      </c>
      <c r="F17" s="16"/>
      <c r="G17" s="16"/>
      <c r="H17" s="16"/>
      <c r="I17" s="16"/>
      <c r="J17" s="16"/>
      <c r="K17" s="16"/>
      <c r="L17" s="16"/>
      <c r="M17" s="16"/>
      <c r="N17" s="16"/>
      <c r="O17" s="16"/>
    </row>
    <row r="18" ht="20.25" customHeight="1" spans="1:15">
      <c r="A18" s="63" t="s">
        <v>93</v>
      </c>
      <c r="B18" s="63" t="s">
        <v>94</v>
      </c>
      <c r="C18" s="16">
        <v>100008</v>
      </c>
      <c r="D18" s="16">
        <v>100008</v>
      </c>
      <c r="E18" s="16">
        <v>100008</v>
      </c>
      <c r="F18" s="16"/>
      <c r="G18" s="16"/>
      <c r="H18" s="16"/>
      <c r="I18" s="16"/>
      <c r="J18" s="16"/>
      <c r="K18" s="16"/>
      <c r="L18" s="16"/>
      <c r="M18" s="16"/>
      <c r="N18" s="16"/>
      <c r="O18" s="16"/>
    </row>
    <row r="19" ht="20.25" customHeight="1" spans="1:15">
      <c r="A19" s="64" t="s">
        <v>95</v>
      </c>
      <c r="B19" s="64" t="s">
        <v>96</v>
      </c>
      <c r="C19" s="16">
        <v>100008</v>
      </c>
      <c r="D19" s="16">
        <v>100008</v>
      </c>
      <c r="E19" s="16">
        <v>100008</v>
      </c>
      <c r="F19" s="16"/>
      <c r="G19" s="16"/>
      <c r="H19" s="16"/>
      <c r="I19" s="16"/>
      <c r="J19" s="16"/>
      <c r="K19" s="16"/>
      <c r="L19" s="16"/>
      <c r="M19" s="16"/>
      <c r="N19" s="16"/>
      <c r="O19" s="16"/>
    </row>
    <row r="20" ht="20.25" customHeight="1" spans="1:15">
      <c r="A20" s="46" t="s">
        <v>97</v>
      </c>
      <c r="B20" s="46"/>
      <c r="C20" s="16">
        <v>6980543.02</v>
      </c>
      <c r="D20" s="16">
        <v>6980543.02</v>
      </c>
      <c r="E20" s="16">
        <v>3919723.02</v>
      </c>
      <c r="F20" s="16">
        <v>3060820</v>
      </c>
      <c r="G20" s="16"/>
      <c r="H20" s="16"/>
      <c r="I20" s="16"/>
      <c r="J20" s="16"/>
      <c r="K20" s="16"/>
      <c r="L20" s="16"/>
      <c r="M20" s="16"/>
      <c r="N20" s="16"/>
      <c r="O20" s="16"/>
    </row>
  </sheetData>
  <mergeCells count="11">
    <mergeCell ref="A2:O2"/>
    <mergeCell ref="A3:I3"/>
    <mergeCell ref="D4:F4"/>
    <mergeCell ref="J4:O4"/>
    <mergeCell ref="A20:B2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98</v>
      </c>
    </row>
    <row r="2" ht="45" customHeight="1" spans="1:4">
      <c r="A2" s="3" t="s">
        <v>99</v>
      </c>
      <c r="B2" s="3"/>
      <c r="C2" s="3"/>
      <c r="D2" s="3"/>
    </row>
    <row r="3" ht="18.75" customHeight="1" spans="1:4">
      <c r="A3" s="4" t="str">
        <f>"单位名称："&amp;"峨山彝族自治县机关事务服务中心"</f>
        <v>单位名称：峨山彝族自治县机关事务服务中心</v>
      </c>
      <c r="B3" s="4"/>
      <c r="C3" s="65"/>
      <c r="D3" s="5" t="s">
        <v>2</v>
      </c>
    </row>
    <row r="4" ht="22.5" customHeight="1" spans="1:4">
      <c r="A4" s="7" t="s">
        <v>3</v>
      </c>
      <c r="B4" s="7"/>
      <c r="C4" s="7" t="s">
        <v>4</v>
      </c>
      <c r="D4" s="7"/>
    </row>
    <row r="5" ht="18.75" customHeight="1" spans="1:4">
      <c r="A5" s="7" t="s">
        <v>5</v>
      </c>
      <c r="B5" s="7" t="s">
        <v>6</v>
      </c>
      <c r="C5" s="7" t="s">
        <v>100</v>
      </c>
      <c r="D5" s="7" t="s">
        <v>6</v>
      </c>
    </row>
    <row r="6" ht="18.75" customHeight="1" spans="1:4">
      <c r="A6" s="7"/>
      <c r="B6" s="7"/>
      <c r="C6" s="7"/>
      <c r="D6" s="7"/>
    </row>
    <row r="7" ht="22.5" customHeight="1" spans="1:4">
      <c r="A7" s="14" t="s">
        <v>101</v>
      </c>
      <c r="B7" s="16">
        <v>6980543.02</v>
      </c>
      <c r="C7" s="14" t="s">
        <v>102</v>
      </c>
      <c r="D7" s="16">
        <v>6980543.02</v>
      </c>
    </row>
    <row r="8" ht="22.5" customHeight="1" spans="1:4">
      <c r="A8" s="14" t="s">
        <v>103</v>
      </c>
      <c r="B8" s="16">
        <v>6980543.02</v>
      </c>
      <c r="C8" s="14" t="str">
        <f>"（"&amp;"一"&amp;"）"&amp;"一般公共服务支出"</f>
        <v>（一）一般公共服务支出</v>
      </c>
      <c r="D8" s="16">
        <v>6665736.3</v>
      </c>
    </row>
    <row r="9" ht="22.5" customHeight="1" spans="1:4">
      <c r="A9" s="14" t="s">
        <v>104</v>
      </c>
      <c r="B9" s="16"/>
      <c r="C9" s="14" t="str">
        <f>"（"&amp;"二"&amp;"）"&amp;"社会保障和就业支出"</f>
        <v>（二）社会保障和就业支出</v>
      </c>
      <c r="D9" s="16">
        <v>137415.2</v>
      </c>
    </row>
    <row r="10" ht="22.5" customHeight="1" spans="1:4">
      <c r="A10" s="14" t="s">
        <v>105</v>
      </c>
      <c r="B10" s="16"/>
      <c r="C10" s="14" t="str">
        <f>"（"&amp;"三"&amp;"）"&amp;"卫生健康支出"</f>
        <v>（三）卫生健康支出</v>
      </c>
      <c r="D10" s="16">
        <v>77383.52</v>
      </c>
    </row>
    <row r="11" ht="22.5" customHeight="1" spans="1:4">
      <c r="A11" s="14" t="s">
        <v>106</v>
      </c>
      <c r="B11" s="16"/>
      <c r="C11" s="14" t="str">
        <f>"（"&amp;"四"&amp;"）"&amp;"住房保障支出"</f>
        <v>（四）住房保障支出</v>
      </c>
      <c r="D11" s="16">
        <v>100008</v>
      </c>
    </row>
    <row r="12" ht="22.5" customHeight="1" spans="1:4">
      <c r="A12" s="14" t="s">
        <v>103</v>
      </c>
      <c r="B12" s="16"/>
      <c r="C12" s="14"/>
      <c r="D12" s="16"/>
    </row>
    <row r="13" ht="22.5" customHeight="1" spans="1:4">
      <c r="A13" s="14" t="s">
        <v>104</v>
      </c>
      <c r="B13" s="16"/>
      <c r="C13" s="14"/>
      <c r="D13" s="16"/>
    </row>
    <row r="14" ht="22.5" customHeight="1" spans="1:4">
      <c r="A14" s="14" t="s">
        <v>105</v>
      </c>
      <c r="B14" s="16"/>
      <c r="C14" s="14"/>
      <c r="D14" s="16"/>
    </row>
    <row r="15" ht="22.5" customHeight="1" spans="1:4">
      <c r="A15" s="66"/>
      <c r="B15" s="16"/>
      <c r="C15" s="14" t="s">
        <v>107</v>
      </c>
      <c r="D15" s="16"/>
    </row>
    <row r="16" ht="22.5" customHeight="1" spans="1:4">
      <c r="A16" s="67" t="s">
        <v>108</v>
      </c>
      <c r="B16" s="68">
        <v>6980543.02</v>
      </c>
      <c r="C16" s="69" t="s">
        <v>109</v>
      </c>
      <c r="D16" s="68">
        <v>6980543.02</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0"/>
  <sheetViews>
    <sheetView showZeros="0" topLeftCell="A17" workbookViewId="0">
      <selection activeCell="E32" sqref="E32"/>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110</v>
      </c>
    </row>
    <row r="2" ht="37.5" customHeight="1" spans="1:7">
      <c r="A2" s="3" t="s">
        <v>111</v>
      </c>
      <c r="B2" s="3"/>
      <c r="C2" s="3"/>
      <c r="D2" s="3"/>
      <c r="E2" s="3"/>
      <c r="F2" s="3"/>
      <c r="G2" s="3"/>
    </row>
    <row r="3" ht="18.75" customHeight="1" spans="1:7">
      <c r="A3" s="42" t="str">
        <f>"单位名称："&amp;"峨山彝族自治县机关事务服务中心"</f>
        <v>单位名称：峨山彝族自治县机关事务服务中心</v>
      </c>
      <c r="B3" s="42"/>
      <c r="C3" s="42"/>
      <c r="D3" s="43"/>
      <c r="E3" s="43"/>
      <c r="F3" s="43"/>
      <c r="G3" s="44" t="s">
        <v>29</v>
      </c>
    </row>
    <row r="4" ht="18.75" customHeight="1" spans="1:7">
      <c r="A4" s="12" t="s">
        <v>112</v>
      </c>
      <c r="B4" s="12" t="s">
        <v>60</v>
      </c>
      <c r="C4" s="45" t="s">
        <v>32</v>
      </c>
      <c r="D4" s="45" t="s">
        <v>63</v>
      </c>
      <c r="E4" s="45"/>
      <c r="F4" s="45"/>
      <c r="G4" s="12" t="s">
        <v>64</v>
      </c>
    </row>
    <row r="5" ht="18.75" customHeight="1" spans="1:7">
      <c r="A5" s="12" t="s">
        <v>59</v>
      </c>
      <c r="B5" s="12" t="s">
        <v>60</v>
      </c>
      <c r="C5" s="45"/>
      <c r="D5" s="45" t="s">
        <v>34</v>
      </c>
      <c r="E5" s="45" t="s">
        <v>113</v>
      </c>
      <c r="F5" s="45" t="s">
        <v>114</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6665736.3</v>
      </c>
      <c r="D7" s="16">
        <v>3604916.3</v>
      </c>
      <c r="E7" s="16">
        <v>1620431.92</v>
      </c>
      <c r="F7" s="16">
        <v>1984484.38</v>
      </c>
      <c r="G7" s="16">
        <v>3060820</v>
      </c>
    </row>
    <row r="8" ht="20.25" customHeight="1" spans="1:7">
      <c r="A8" s="63" t="s">
        <v>73</v>
      </c>
      <c r="B8" s="63" t="s">
        <v>74</v>
      </c>
      <c r="C8" s="16">
        <v>6665736.3</v>
      </c>
      <c r="D8" s="16">
        <v>3604916.3</v>
      </c>
      <c r="E8" s="16">
        <v>1620431.92</v>
      </c>
      <c r="F8" s="16">
        <v>1984484.38</v>
      </c>
      <c r="G8" s="16">
        <v>3060820</v>
      </c>
    </row>
    <row r="9" ht="20.25" customHeight="1" spans="1:7">
      <c r="A9" s="64" t="s">
        <v>75</v>
      </c>
      <c r="B9" s="64" t="s">
        <v>76</v>
      </c>
      <c r="C9" s="16">
        <v>6665736.3</v>
      </c>
      <c r="D9" s="16">
        <v>3604916.3</v>
      </c>
      <c r="E9" s="16">
        <v>1620431.92</v>
      </c>
      <c r="F9" s="16">
        <v>1984484.38</v>
      </c>
      <c r="G9" s="16">
        <v>3060820</v>
      </c>
    </row>
    <row r="10" ht="20.25" customHeight="1" spans="1:7">
      <c r="A10" s="15" t="s">
        <v>77</v>
      </c>
      <c r="B10" s="15" t="s">
        <v>78</v>
      </c>
      <c r="C10" s="16">
        <v>137415.2</v>
      </c>
      <c r="D10" s="16">
        <v>137415.2</v>
      </c>
      <c r="E10" s="16">
        <v>137415.2</v>
      </c>
      <c r="F10" s="16"/>
      <c r="G10" s="16"/>
    </row>
    <row r="11" ht="20.25" customHeight="1" spans="1:7">
      <c r="A11" s="63" t="s">
        <v>79</v>
      </c>
      <c r="B11" s="63" t="s">
        <v>80</v>
      </c>
      <c r="C11" s="16">
        <v>137415.2</v>
      </c>
      <c r="D11" s="16">
        <v>137415.2</v>
      </c>
      <c r="E11" s="16">
        <v>137415.2</v>
      </c>
      <c r="F11" s="16"/>
      <c r="G11" s="16"/>
    </row>
    <row r="12" ht="29" customHeight="1" spans="1:7">
      <c r="A12" s="64" t="s">
        <v>81</v>
      </c>
      <c r="B12" s="64" t="s">
        <v>82</v>
      </c>
      <c r="C12" s="16">
        <v>137415.2</v>
      </c>
      <c r="D12" s="16">
        <v>137415.2</v>
      </c>
      <c r="E12" s="16">
        <v>137415.2</v>
      </c>
      <c r="F12" s="16"/>
      <c r="G12" s="16"/>
    </row>
    <row r="13" ht="20.25" customHeight="1" spans="1:7">
      <c r="A13" s="15" t="s">
        <v>83</v>
      </c>
      <c r="B13" s="15" t="s">
        <v>84</v>
      </c>
      <c r="C13" s="16">
        <v>77383.52</v>
      </c>
      <c r="D13" s="16">
        <v>77383.52</v>
      </c>
      <c r="E13" s="16">
        <v>77383.52</v>
      </c>
      <c r="F13" s="16"/>
      <c r="G13" s="16"/>
    </row>
    <row r="14" ht="20.25" customHeight="1" spans="1:7">
      <c r="A14" s="63" t="s">
        <v>85</v>
      </c>
      <c r="B14" s="63" t="s">
        <v>86</v>
      </c>
      <c r="C14" s="16">
        <v>77383.52</v>
      </c>
      <c r="D14" s="16">
        <v>77383.52</v>
      </c>
      <c r="E14" s="16">
        <v>77383.52</v>
      </c>
      <c r="F14" s="16"/>
      <c r="G14" s="16"/>
    </row>
    <row r="15" ht="20.25" customHeight="1" spans="1:7">
      <c r="A15" s="64" t="s">
        <v>87</v>
      </c>
      <c r="B15" s="64" t="s">
        <v>88</v>
      </c>
      <c r="C15" s="16">
        <v>71284.14</v>
      </c>
      <c r="D15" s="16">
        <v>71284.14</v>
      </c>
      <c r="E15" s="16">
        <v>71284.14</v>
      </c>
      <c r="F15" s="16"/>
      <c r="G15" s="16"/>
    </row>
    <row r="16" ht="20.25" customHeight="1" spans="1:7">
      <c r="A16" s="64" t="s">
        <v>89</v>
      </c>
      <c r="B16" s="64" t="s">
        <v>90</v>
      </c>
      <c r="C16" s="16">
        <v>6099.38</v>
      </c>
      <c r="D16" s="16">
        <v>6099.38</v>
      </c>
      <c r="E16" s="16">
        <v>6099.38</v>
      </c>
      <c r="F16" s="16"/>
      <c r="G16" s="16"/>
    </row>
    <row r="17" ht="20.25" customHeight="1" spans="1:7">
      <c r="A17" s="15" t="s">
        <v>91</v>
      </c>
      <c r="B17" s="15" t="s">
        <v>92</v>
      </c>
      <c r="C17" s="16">
        <v>100008</v>
      </c>
      <c r="D17" s="16">
        <v>100008</v>
      </c>
      <c r="E17" s="16">
        <v>100008</v>
      </c>
      <c r="F17" s="16"/>
      <c r="G17" s="16"/>
    </row>
    <row r="18" ht="20.25" customHeight="1" spans="1:7">
      <c r="A18" s="63" t="s">
        <v>93</v>
      </c>
      <c r="B18" s="63" t="s">
        <v>94</v>
      </c>
      <c r="C18" s="16">
        <v>100008</v>
      </c>
      <c r="D18" s="16">
        <v>100008</v>
      </c>
      <c r="E18" s="16">
        <v>100008</v>
      </c>
      <c r="F18" s="16"/>
      <c r="G18" s="16"/>
    </row>
    <row r="19" ht="20.25" customHeight="1" spans="1:7">
      <c r="A19" s="64" t="s">
        <v>95</v>
      </c>
      <c r="B19" s="64" t="s">
        <v>96</v>
      </c>
      <c r="C19" s="16">
        <v>100008</v>
      </c>
      <c r="D19" s="16">
        <v>100008</v>
      </c>
      <c r="E19" s="16">
        <v>100008</v>
      </c>
      <c r="F19" s="16"/>
      <c r="G19" s="16"/>
    </row>
    <row r="20" ht="20.25" customHeight="1" spans="1:7">
      <c r="A20" s="46" t="s">
        <v>97</v>
      </c>
      <c r="B20" s="46"/>
      <c r="C20" s="47">
        <v>6980543.02</v>
      </c>
      <c r="D20" s="47">
        <v>3919723.02</v>
      </c>
      <c r="E20" s="47">
        <v>1935238.64</v>
      </c>
      <c r="F20" s="47">
        <v>1984484.38</v>
      </c>
      <c r="G20" s="47">
        <v>3060820</v>
      </c>
    </row>
  </sheetData>
  <mergeCells count="7">
    <mergeCell ref="A2:G2"/>
    <mergeCell ref="A3:C3"/>
    <mergeCell ref="A4:B4"/>
    <mergeCell ref="D4:F4"/>
    <mergeCell ref="A20:B2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6"/>
      <c r="B1" s="56"/>
      <c r="C1" s="57"/>
      <c r="D1" s="1"/>
      <c r="E1" s="1"/>
      <c r="F1" s="58" t="s">
        <v>115</v>
      </c>
    </row>
    <row r="2" ht="41.25" customHeight="1" spans="1:6">
      <c r="A2" s="59" t="s">
        <v>116</v>
      </c>
      <c r="B2" s="59"/>
      <c r="C2" s="59"/>
      <c r="D2" s="59"/>
      <c r="E2" s="59"/>
      <c r="F2" s="59"/>
    </row>
    <row r="3" ht="18.75" customHeight="1" spans="1:6">
      <c r="A3" s="4" t="str">
        <f>"单位名称："&amp;"峨山彝族自治县机关事务服务中心"</f>
        <v>单位名称：峨山彝族自治县机关事务服务中心</v>
      </c>
      <c r="B3" s="4"/>
      <c r="C3" s="4"/>
      <c r="D3" s="60"/>
      <c r="E3" s="1"/>
      <c r="F3" s="58" t="s">
        <v>29</v>
      </c>
    </row>
    <row r="4" ht="18.75" customHeight="1" spans="1:6">
      <c r="A4" s="12" t="s">
        <v>117</v>
      </c>
      <c r="B4" s="45" t="s">
        <v>118</v>
      </c>
      <c r="C4" s="45" t="s">
        <v>119</v>
      </c>
      <c r="D4" s="45"/>
      <c r="E4" s="45"/>
      <c r="F4" s="45" t="s">
        <v>120</v>
      </c>
    </row>
    <row r="5" ht="18.75" customHeight="1" spans="1:6">
      <c r="A5" s="12"/>
      <c r="B5" s="45"/>
      <c r="C5" s="45" t="s">
        <v>34</v>
      </c>
      <c r="D5" s="45" t="s">
        <v>121</v>
      </c>
      <c r="E5" s="45" t="s">
        <v>122</v>
      </c>
      <c r="F5" s="45"/>
    </row>
    <row r="6" ht="18.75" customHeight="1" spans="1:6">
      <c r="A6" s="61">
        <v>1</v>
      </c>
      <c r="B6" s="62">
        <v>2</v>
      </c>
      <c r="C6" s="61">
        <v>3</v>
      </c>
      <c r="D6" s="61">
        <v>4</v>
      </c>
      <c r="E6" s="61">
        <v>5</v>
      </c>
      <c r="F6" s="61">
        <v>6</v>
      </c>
    </row>
    <row r="7" ht="20.25" customHeight="1" spans="1:6">
      <c r="A7" s="16">
        <v>1500000</v>
      </c>
      <c r="B7" s="16"/>
      <c r="C7" s="16">
        <v>1100000</v>
      </c>
      <c r="D7" s="16"/>
      <c r="E7" s="16">
        <v>1100000</v>
      </c>
      <c r="F7" s="16">
        <v>400000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opLeftCell="D28"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123</v>
      </c>
    </row>
    <row r="2" ht="45" customHeight="1" spans="1:23">
      <c r="A2" s="3" t="s">
        <v>124</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"单位名称："&amp;"峨山彝族自治县机关事务服务中心"</f>
        <v>单位名称：峨山彝族自治县机关事务服务中心</v>
      </c>
      <c r="B3" s="4"/>
      <c r="C3" s="4"/>
      <c r="D3" s="4"/>
      <c r="E3" s="4"/>
      <c r="F3" s="4"/>
      <c r="G3" s="4"/>
      <c r="H3" s="53"/>
      <c r="I3" s="53"/>
      <c r="J3" s="53"/>
      <c r="K3" s="53"/>
      <c r="L3" s="5"/>
      <c r="M3" s="5"/>
      <c r="N3" s="5"/>
      <c r="O3" s="5"/>
      <c r="P3" s="5"/>
      <c r="Q3" s="5"/>
      <c r="R3" s="5"/>
      <c r="S3" s="5"/>
      <c r="T3" s="5"/>
      <c r="U3" s="5"/>
      <c r="V3" s="5"/>
      <c r="W3" s="5" t="s">
        <v>29</v>
      </c>
    </row>
    <row r="4" ht="18.75" customHeight="1" spans="1:23">
      <c r="A4" s="54" t="s">
        <v>125</v>
      </c>
      <c r="B4" s="54" t="s">
        <v>126</v>
      </c>
      <c r="C4" s="54" t="s">
        <v>127</v>
      </c>
      <c r="D4" s="54" t="s">
        <v>128</v>
      </c>
      <c r="E4" s="54" t="s">
        <v>129</v>
      </c>
      <c r="F4" s="54" t="s">
        <v>130</v>
      </c>
      <c r="G4" s="54" t="s">
        <v>131</v>
      </c>
      <c r="H4" s="55" t="s">
        <v>32</v>
      </c>
      <c r="I4" s="55" t="s">
        <v>132</v>
      </c>
      <c r="J4" s="54"/>
      <c r="K4" s="54"/>
      <c r="L4" s="54"/>
      <c r="M4" s="54"/>
      <c r="N4" s="54" t="s">
        <v>133</v>
      </c>
      <c r="O4" s="54"/>
      <c r="P4" s="54"/>
      <c r="Q4" s="54" t="s">
        <v>38</v>
      </c>
      <c r="R4" s="54" t="s">
        <v>62</v>
      </c>
      <c r="S4" s="54"/>
      <c r="T4" s="54"/>
      <c r="U4" s="54"/>
      <c r="V4" s="54"/>
      <c r="W4" s="54"/>
    </row>
    <row r="5" ht="18.75" customHeight="1" spans="1:23">
      <c r="A5" s="54"/>
      <c r="B5" s="54"/>
      <c r="C5" s="54"/>
      <c r="D5" s="54"/>
      <c r="E5" s="54"/>
      <c r="F5" s="54"/>
      <c r="G5" s="54"/>
      <c r="H5" s="55" t="s">
        <v>134</v>
      </c>
      <c r="I5" s="55" t="s">
        <v>135</v>
      </c>
      <c r="J5" s="54" t="s">
        <v>36</v>
      </c>
      <c r="K5" s="54" t="s">
        <v>37</v>
      </c>
      <c r="L5" s="54"/>
      <c r="M5" s="54"/>
      <c r="N5" s="54" t="s">
        <v>133</v>
      </c>
      <c r="O5" s="54" t="s">
        <v>36</v>
      </c>
      <c r="P5" s="54" t="s">
        <v>37</v>
      </c>
      <c r="Q5" s="54" t="s">
        <v>38</v>
      </c>
      <c r="R5" s="54" t="s">
        <v>62</v>
      </c>
      <c r="S5" s="54" t="s">
        <v>41</v>
      </c>
      <c r="T5" s="54" t="s">
        <v>42</v>
      </c>
      <c r="U5" s="54" t="s">
        <v>43</v>
      </c>
      <c r="V5" s="54" t="s">
        <v>44</v>
      </c>
      <c r="W5" s="54" t="s">
        <v>45</v>
      </c>
    </row>
    <row r="6" ht="18.75" customHeight="1" spans="1:23">
      <c r="A6" s="54"/>
      <c r="B6" s="54"/>
      <c r="C6" s="54"/>
      <c r="D6" s="54"/>
      <c r="E6" s="54"/>
      <c r="F6" s="54"/>
      <c r="G6" s="54"/>
      <c r="H6" s="55"/>
      <c r="I6" s="55" t="s">
        <v>136</v>
      </c>
      <c r="J6" s="54" t="s">
        <v>137</v>
      </c>
      <c r="K6" s="54" t="s">
        <v>138</v>
      </c>
      <c r="L6" s="54" t="s">
        <v>139</v>
      </c>
      <c r="M6" s="54" t="s">
        <v>140</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141</v>
      </c>
      <c r="C9" s="9" t="s">
        <v>142</v>
      </c>
      <c r="D9" s="8" t="s">
        <v>75</v>
      </c>
      <c r="E9" s="8" t="s">
        <v>76</v>
      </c>
      <c r="F9" s="8" t="s">
        <v>143</v>
      </c>
      <c r="G9" s="8" t="s">
        <v>144</v>
      </c>
      <c r="H9" s="16">
        <v>358764</v>
      </c>
      <c r="I9" s="16">
        <v>358764</v>
      </c>
      <c r="J9" s="16"/>
      <c r="K9" s="16"/>
      <c r="L9" s="16">
        <v>358764</v>
      </c>
      <c r="M9" s="16"/>
      <c r="N9" s="16"/>
      <c r="O9" s="16"/>
      <c r="P9" s="16"/>
      <c r="Q9" s="16"/>
      <c r="R9" s="16"/>
      <c r="S9" s="16"/>
      <c r="T9" s="16"/>
      <c r="U9" s="16"/>
      <c r="V9" s="16"/>
      <c r="W9" s="16"/>
    </row>
    <row r="10" ht="18.75" customHeight="1" spans="1:23">
      <c r="A10" s="8" t="s">
        <v>56</v>
      </c>
      <c r="B10" s="8" t="s">
        <v>141</v>
      </c>
      <c r="C10" s="9" t="s">
        <v>142</v>
      </c>
      <c r="D10" s="8" t="s">
        <v>75</v>
      </c>
      <c r="E10" s="8" t="s">
        <v>76</v>
      </c>
      <c r="F10" s="8" t="s">
        <v>145</v>
      </c>
      <c r="G10" s="8" t="s">
        <v>146</v>
      </c>
      <c r="H10" s="16">
        <v>40056</v>
      </c>
      <c r="I10" s="16">
        <v>40056</v>
      </c>
      <c r="J10" s="16"/>
      <c r="K10" s="16"/>
      <c r="L10" s="16">
        <v>40056</v>
      </c>
      <c r="M10" s="16"/>
      <c r="N10" s="16"/>
      <c r="O10" s="16"/>
      <c r="P10" s="22"/>
      <c r="Q10" s="16"/>
      <c r="R10" s="16"/>
      <c r="S10" s="16"/>
      <c r="T10" s="16"/>
      <c r="U10" s="16"/>
      <c r="V10" s="16"/>
      <c r="W10" s="16"/>
    </row>
    <row r="11" ht="18.75" customHeight="1" spans="1:23">
      <c r="A11" s="8" t="s">
        <v>56</v>
      </c>
      <c r="B11" s="8" t="s">
        <v>141</v>
      </c>
      <c r="C11" s="9" t="s">
        <v>142</v>
      </c>
      <c r="D11" s="8" t="s">
        <v>75</v>
      </c>
      <c r="E11" s="8" t="s">
        <v>76</v>
      </c>
      <c r="F11" s="8" t="s">
        <v>147</v>
      </c>
      <c r="G11" s="8" t="s">
        <v>148</v>
      </c>
      <c r="H11" s="16">
        <v>123000</v>
      </c>
      <c r="I11" s="16">
        <v>123000</v>
      </c>
      <c r="J11" s="16"/>
      <c r="K11" s="16"/>
      <c r="L11" s="16">
        <v>123000</v>
      </c>
      <c r="M11" s="16"/>
      <c r="N11" s="16"/>
      <c r="O11" s="16"/>
      <c r="P11" s="22"/>
      <c r="Q11" s="16"/>
      <c r="R11" s="16"/>
      <c r="S11" s="16"/>
      <c r="T11" s="16"/>
      <c r="U11" s="16"/>
      <c r="V11" s="16"/>
      <c r="W11" s="16"/>
    </row>
    <row r="12" ht="18.75" customHeight="1" spans="1:23">
      <c r="A12" s="8" t="s">
        <v>56</v>
      </c>
      <c r="B12" s="8" t="s">
        <v>141</v>
      </c>
      <c r="C12" s="9" t="s">
        <v>142</v>
      </c>
      <c r="D12" s="8" t="s">
        <v>75</v>
      </c>
      <c r="E12" s="8" t="s">
        <v>76</v>
      </c>
      <c r="F12" s="8" t="s">
        <v>147</v>
      </c>
      <c r="G12" s="8" t="s">
        <v>148</v>
      </c>
      <c r="H12" s="16">
        <v>249600</v>
      </c>
      <c r="I12" s="16">
        <v>249600</v>
      </c>
      <c r="J12" s="16"/>
      <c r="K12" s="16"/>
      <c r="L12" s="16">
        <v>249600</v>
      </c>
      <c r="M12" s="16"/>
      <c r="N12" s="16"/>
      <c r="O12" s="16"/>
      <c r="P12" s="22"/>
      <c r="Q12" s="16"/>
      <c r="R12" s="16"/>
      <c r="S12" s="16"/>
      <c r="T12" s="16"/>
      <c r="U12" s="16"/>
      <c r="V12" s="16"/>
      <c r="W12" s="16"/>
    </row>
    <row r="13" ht="18.75" customHeight="1" spans="1:23">
      <c r="A13" s="8" t="s">
        <v>56</v>
      </c>
      <c r="B13" s="8" t="s">
        <v>149</v>
      </c>
      <c r="C13" s="9" t="s">
        <v>150</v>
      </c>
      <c r="D13" s="8" t="s">
        <v>75</v>
      </c>
      <c r="E13" s="8" t="s">
        <v>76</v>
      </c>
      <c r="F13" s="8" t="s">
        <v>151</v>
      </c>
      <c r="G13" s="8" t="s">
        <v>152</v>
      </c>
      <c r="H13" s="16">
        <v>6011.92</v>
      </c>
      <c r="I13" s="16">
        <v>6011.92</v>
      </c>
      <c r="J13" s="16"/>
      <c r="K13" s="16"/>
      <c r="L13" s="16">
        <v>6011.92</v>
      </c>
      <c r="M13" s="16"/>
      <c r="N13" s="16"/>
      <c r="O13" s="16"/>
      <c r="P13" s="22"/>
      <c r="Q13" s="16"/>
      <c r="R13" s="16"/>
      <c r="S13" s="16"/>
      <c r="T13" s="16"/>
      <c r="U13" s="16"/>
      <c r="V13" s="16"/>
      <c r="W13" s="16"/>
    </row>
    <row r="14" ht="18.75" customHeight="1" spans="1:23">
      <c r="A14" s="8" t="s">
        <v>56</v>
      </c>
      <c r="B14" s="8" t="s">
        <v>149</v>
      </c>
      <c r="C14" s="9" t="s">
        <v>150</v>
      </c>
      <c r="D14" s="8" t="s">
        <v>81</v>
      </c>
      <c r="E14" s="8" t="s">
        <v>82</v>
      </c>
      <c r="F14" s="8" t="s">
        <v>153</v>
      </c>
      <c r="G14" s="8" t="s">
        <v>154</v>
      </c>
      <c r="H14" s="16">
        <v>137415.2</v>
      </c>
      <c r="I14" s="16">
        <v>137415.2</v>
      </c>
      <c r="J14" s="16"/>
      <c r="K14" s="16"/>
      <c r="L14" s="16">
        <v>137415.2</v>
      </c>
      <c r="M14" s="16"/>
      <c r="N14" s="16"/>
      <c r="O14" s="16"/>
      <c r="P14" s="22"/>
      <c r="Q14" s="16"/>
      <c r="R14" s="16"/>
      <c r="S14" s="16"/>
      <c r="T14" s="16"/>
      <c r="U14" s="16"/>
      <c r="V14" s="16"/>
      <c r="W14" s="16"/>
    </row>
    <row r="15" ht="18.75" customHeight="1" spans="1:23">
      <c r="A15" s="8" t="s">
        <v>56</v>
      </c>
      <c r="B15" s="8" t="s">
        <v>149</v>
      </c>
      <c r="C15" s="9" t="s">
        <v>150</v>
      </c>
      <c r="D15" s="8" t="s">
        <v>87</v>
      </c>
      <c r="E15" s="8" t="s">
        <v>88</v>
      </c>
      <c r="F15" s="8" t="s">
        <v>155</v>
      </c>
      <c r="G15" s="8" t="s">
        <v>156</v>
      </c>
      <c r="H15" s="16">
        <v>71284.14</v>
      </c>
      <c r="I15" s="16">
        <v>71284.14</v>
      </c>
      <c r="J15" s="16"/>
      <c r="K15" s="16"/>
      <c r="L15" s="16">
        <v>71284.14</v>
      </c>
      <c r="M15" s="16"/>
      <c r="N15" s="16"/>
      <c r="O15" s="16"/>
      <c r="P15" s="22"/>
      <c r="Q15" s="16"/>
      <c r="R15" s="16"/>
      <c r="S15" s="16"/>
      <c r="T15" s="16"/>
      <c r="U15" s="16"/>
      <c r="V15" s="16"/>
      <c r="W15" s="16"/>
    </row>
    <row r="16" ht="18.75" customHeight="1" spans="1:23">
      <c r="A16" s="8" t="s">
        <v>56</v>
      </c>
      <c r="B16" s="8" t="s">
        <v>149</v>
      </c>
      <c r="C16" s="9" t="s">
        <v>150</v>
      </c>
      <c r="D16" s="8" t="s">
        <v>89</v>
      </c>
      <c r="E16" s="8" t="s">
        <v>90</v>
      </c>
      <c r="F16" s="8" t="s">
        <v>151</v>
      </c>
      <c r="G16" s="8" t="s">
        <v>152</v>
      </c>
      <c r="H16" s="16">
        <v>3435.38</v>
      </c>
      <c r="I16" s="16">
        <v>3435.38</v>
      </c>
      <c r="J16" s="16"/>
      <c r="K16" s="16"/>
      <c r="L16" s="16">
        <v>3435.38</v>
      </c>
      <c r="M16" s="16"/>
      <c r="N16" s="16"/>
      <c r="O16" s="16"/>
      <c r="P16" s="22"/>
      <c r="Q16" s="16"/>
      <c r="R16" s="16"/>
      <c r="S16" s="16"/>
      <c r="T16" s="16"/>
      <c r="U16" s="16"/>
      <c r="V16" s="16"/>
      <c r="W16" s="16"/>
    </row>
    <row r="17" ht="18.75" customHeight="1" spans="1:23">
      <c r="A17" s="8" t="s">
        <v>56</v>
      </c>
      <c r="B17" s="8" t="s">
        <v>149</v>
      </c>
      <c r="C17" s="9" t="s">
        <v>150</v>
      </c>
      <c r="D17" s="8" t="s">
        <v>89</v>
      </c>
      <c r="E17" s="8" t="s">
        <v>90</v>
      </c>
      <c r="F17" s="8" t="s">
        <v>151</v>
      </c>
      <c r="G17" s="8" t="s">
        <v>152</v>
      </c>
      <c r="H17" s="16">
        <v>2664</v>
      </c>
      <c r="I17" s="16">
        <v>2664</v>
      </c>
      <c r="J17" s="16"/>
      <c r="K17" s="16"/>
      <c r="L17" s="16">
        <v>2664</v>
      </c>
      <c r="M17" s="16"/>
      <c r="N17" s="16"/>
      <c r="O17" s="16"/>
      <c r="P17" s="22"/>
      <c r="Q17" s="16"/>
      <c r="R17" s="16"/>
      <c r="S17" s="16"/>
      <c r="T17" s="16"/>
      <c r="U17" s="16"/>
      <c r="V17" s="16"/>
      <c r="W17" s="16"/>
    </row>
    <row r="18" ht="18.75" customHeight="1" spans="1:23">
      <c r="A18" s="8" t="s">
        <v>56</v>
      </c>
      <c r="B18" s="8" t="s">
        <v>157</v>
      </c>
      <c r="C18" s="9" t="s">
        <v>96</v>
      </c>
      <c r="D18" s="8" t="s">
        <v>95</v>
      </c>
      <c r="E18" s="8" t="s">
        <v>96</v>
      </c>
      <c r="F18" s="8" t="s">
        <v>158</v>
      </c>
      <c r="G18" s="8" t="s">
        <v>96</v>
      </c>
      <c r="H18" s="16">
        <v>100008</v>
      </c>
      <c r="I18" s="16">
        <v>100008</v>
      </c>
      <c r="J18" s="16"/>
      <c r="K18" s="16"/>
      <c r="L18" s="16">
        <v>100008</v>
      </c>
      <c r="M18" s="16"/>
      <c r="N18" s="16"/>
      <c r="O18" s="16"/>
      <c r="P18" s="22"/>
      <c r="Q18" s="16"/>
      <c r="R18" s="16"/>
      <c r="S18" s="16"/>
      <c r="T18" s="16"/>
      <c r="U18" s="16"/>
      <c r="V18" s="16"/>
      <c r="W18" s="16"/>
    </row>
    <row r="19" ht="18.75" customHeight="1" spans="1:23">
      <c r="A19" s="8" t="s">
        <v>56</v>
      </c>
      <c r="B19" s="8" t="s">
        <v>159</v>
      </c>
      <c r="C19" s="9" t="s">
        <v>160</v>
      </c>
      <c r="D19" s="8" t="s">
        <v>75</v>
      </c>
      <c r="E19" s="8" t="s">
        <v>76</v>
      </c>
      <c r="F19" s="8" t="s">
        <v>161</v>
      </c>
      <c r="G19" s="8" t="s">
        <v>162</v>
      </c>
      <c r="H19" s="16">
        <v>1100000</v>
      </c>
      <c r="I19" s="16">
        <v>1100000</v>
      </c>
      <c r="J19" s="16"/>
      <c r="K19" s="16"/>
      <c r="L19" s="16">
        <v>1100000</v>
      </c>
      <c r="M19" s="16"/>
      <c r="N19" s="16"/>
      <c r="O19" s="16"/>
      <c r="P19" s="22"/>
      <c r="Q19" s="16"/>
      <c r="R19" s="16"/>
      <c r="S19" s="16"/>
      <c r="T19" s="16"/>
      <c r="U19" s="16"/>
      <c r="V19" s="16"/>
      <c r="W19" s="16"/>
    </row>
    <row r="20" ht="18.75" customHeight="1" spans="1:23">
      <c r="A20" s="8" t="s">
        <v>56</v>
      </c>
      <c r="B20" s="8" t="s">
        <v>163</v>
      </c>
      <c r="C20" s="9" t="s">
        <v>164</v>
      </c>
      <c r="D20" s="8" t="s">
        <v>75</v>
      </c>
      <c r="E20" s="8" t="s">
        <v>76</v>
      </c>
      <c r="F20" s="8" t="s">
        <v>165</v>
      </c>
      <c r="G20" s="8" t="s">
        <v>164</v>
      </c>
      <c r="H20" s="16">
        <v>6400</v>
      </c>
      <c r="I20" s="16">
        <v>6400</v>
      </c>
      <c r="J20" s="16"/>
      <c r="K20" s="16"/>
      <c r="L20" s="16">
        <v>6400</v>
      </c>
      <c r="M20" s="16"/>
      <c r="N20" s="16"/>
      <c r="O20" s="16"/>
      <c r="P20" s="22"/>
      <c r="Q20" s="16"/>
      <c r="R20" s="16"/>
      <c r="S20" s="16"/>
      <c r="T20" s="16"/>
      <c r="U20" s="16"/>
      <c r="V20" s="16"/>
      <c r="W20" s="16"/>
    </row>
    <row r="21" ht="18.75" customHeight="1" spans="1:23">
      <c r="A21" s="8" t="s">
        <v>56</v>
      </c>
      <c r="B21" s="8" t="s">
        <v>166</v>
      </c>
      <c r="C21" s="9" t="s">
        <v>167</v>
      </c>
      <c r="D21" s="8" t="s">
        <v>75</v>
      </c>
      <c r="E21" s="8" t="s">
        <v>76</v>
      </c>
      <c r="F21" s="8" t="s">
        <v>168</v>
      </c>
      <c r="G21" s="8" t="s">
        <v>169</v>
      </c>
      <c r="H21" s="16">
        <v>13500</v>
      </c>
      <c r="I21" s="16">
        <v>13500</v>
      </c>
      <c r="J21" s="16"/>
      <c r="K21" s="16"/>
      <c r="L21" s="16">
        <v>13500</v>
      </c>
      <c r="M21" s="16"/>
      <c r="N21" s="16"/>
      <c r="O21" s="16"/>
      <c r="P21" s="22"/>
      <c r="Q21" s="16"/>
      <c r="R21" s="16"/>
      <c r="S21" s="16"/>
      <c r="T21" s="16"/>
      <c r="U21" s="16"/>
      <c r="V21" s="16"/>
      <c r="W21" s="16"/>
    </row>
    <row r="22" ht="18.75" customHeight="1" spans="1:23">
      <c r="A22" s="8" t="s">
        <v>56</v>
      </c>
      <c r="B22" s="8" t="s">
        <v>166</v>
      </c>
      <c r="C22" s="9" t="s">
        <v>167</v>
      </c>
      <c r="D22" s="8" t="s">
        <v>75</v>
      </c>
      <c r="E22" s="8" t="s">
        <v>76</v>
      </c>
      <c r="F22" s="8" t="s">
        <v>170</v>
      </c>
      <c r="G22" s="8" t="s">
        <v>171</v>
      </c>
      <c r="H22" s="16">
        <v>6500</v>
      </c>
      <c r="I22" s="16">
        <v>6500</v>
      </c>
      <c r="J22" s="16"/>
      <c r="K22" s="16"/>
      <c r="L22" s="16">
        <v>6500</v>
      </c>
      <c r="M22" s="16"/>
      <c r="N22" s="16"/>
      <c r="O22" s="16"/>
      <c r="P22" s="22"/>
      <c r="Q22" s="16"/>
      <c r="R22" s="16"/>
      <c r="S22" s="16"/>
      <c r="T22" s="16"/>
      <c r="U22" s="16"/>
      <c r="V22" s="16"/>
      <c r="W22" s="16"/>
    </row>
    <row r="23" ht="18.75" customHeight="1" spans="1:23">
      <c r="A23" s="8" t="s">
        <v>56</v>
      </c>
      <c r="B23" s="8" t="s">
        <v>166</v>
      </c>
      <c r="C23" s="9" t="s">
        <v>167</v>
      </c>
      <c r="D23" s="8" t="s">
        <v>75</v>
      </c>
      <c r="E23" s="8" t="s">
        <v>76</v>
      </c>
      <c r="F23" s="8" t="s">
        <v>172</v>
      </c>
      <c r="G23" s="8" t="s">
        <v>173</v>
      </c>
      <c r="H23" s="16">
        <v>6000</v>
      </c>
      <c r="I23" s="16">
        <v>6000</v>
      </c>
      <c r="J23" s="16"/>
      <c r="K23" s="16"/>
      <c r="L23" s="16">
        <v>6000</v>
      </c>
      <c r="M23" s="16"/>
      <c r="N23" s="16"/>
      <c r="O23" s="16"/>
      <c r="P23" s="22"/>
      <c r="Q23" s="16"/>
      <c r="R23" s="16"/>
      <c r="S23" s="16"/>
      <c r="T23" s="16"/>
      <c r="U23" s="16"/>
      <c r="V23" s="16"/>
      <c r="W23" s="16"/>
    </row>
    <row r="24" ht="18.75" customHeight="1" spans="1:23">
      <c r="A24" s="8" t="s">
        <v>56</v>
      </c>
      <c r="B24" s="8" t="s">
        <v>166</v>
      </c>
      <c r="C24" s="9" t="s">
        <v>167</v>
      </c>
      <c r="D24" s="8" t="s">
        <v>75</v>
      </c>
      <c r="E24" s="8" t="s">
        <v>76</v>
      </c>
      <c r="F24" s="8" t="s">
        <v>174</v>
      </c>
      <c r="G24" s="8" t="s">
        <v>175</v>
      </c>
      <c r="H24" s="16">
        <v>2000</v>
      </c>
      <c r="I24" s="16">
        <v>2000</v>
      </c>
      <c r="J24" s="16"/>
      <c r="K24" s="16"/>
      <c r="L24" s="16">
        <v>2000</v>
      </c>
      <c r="M24" s="16"/>
      <c r="N24" s="16"/>
      <c r="O24" s="16"/>
      <c r="P24" s="22"/>
      <c r="Q24" s="16"/>
      <c r="R24" s="16"/>
      <c r="S24" s="16"/>
      <c r="T24" s="16"/>
      <c r="U24" s="16"/>
      <c r="V24" s="16"/>
      <c r="W24" s="16"/>
    </row>
    <row r="25" ht="18.75" customHeight="1" spans="1:23">
      <c r="A25" s="8" t="s">
        <v>56</v>
      </c>
      <c r="B25" s="8" t="s">
        <v>176</v>
      </c>
      <c r="C25" s="9" t="s">
        <v>177</v>
      </c>
      <c r="D25" s="8" t="s">
        <v>75</v>
      </c>
      <c r="E25" s="8" t="s">
        <v>76</v>
      </c>
      <c r="F25" s="8" t="s">
        <v>178</v>
      </c>
      <c r="G25" s="8" t="s">
        <v>179</v>
      </c>
      <c r="H25" s="16">
        <v>16000</v>
      </c>
      <c r="I25" s="16">
        <v>16000</v>
      </c>
      <c r="J25" s="16"/>
      <c r="K25" s="16"/>
      <c r="L25" s="16">
        <v>16000</v>
      </c>
      <c r="M25" s="16"/>
      <c r="N25" s="16"/>
      <c r="O25" s="16"/>
      <c r="P25" s="22"/>
      <c r="Q25" s="16"/>
      <c r="R25" s="16"/>
      <c r="S25" s="16"/>
      <c r="T25" s="16"/>
      <c r="U25" s="16"/>
      <c r="V25" s="16"/>
      <c r="W25" s="16"/>
    </row>
    <row r="26" ht="18.75" customHeight="1" spans="1:23">
      <c r="A26" s="8" t="s">
        <v>56</v>
      </c>
      <c r="B26" s="8" t="s">
        <v>180</v>
      </c>
      <c r="C26" s="9" t="s">
        <v>181</v>
      </c>
      <c r="D26" s="8" t="s">
        <v>75</v>
      </c>
      <c r="E26" s="8" t="s">
        <v>76</v>
      </c>
      <c r="F26" s="8" t="s">
        <v>147</v>
      </c>
      <c r="G26" s="8" t="s">
        <v>148</v>
      </c>
      <c r="H26" s="16">
        <v>28800</v>
      </c>
      <c r="I26" s="16">
        <v>28800</v>
      </c>
      <c r="J26" s="16"/>
      <c r="K26" s="16"/>
      <c r="L26" s="16">
        <v>28800</v>
      </c>
      <c r="M26" s="16"/>
      <c r="N26" s="16"/>
      <c r="O26" s="16"/>
      <c r="P26" s="22"/>
      <c r="Q26" s="16"/>
      <c r="R26" s="16"/>
      <c r="S26" s="16"/>
      <c r="T26" s="16"/>
      <c r="U26" s="16"/>
      <c r="V26" s="16"/>
      <c r="W26" s="16"/>
    </row>
    <row r="27" ht="18.75" customHeight="1" spans="1:23">
      <c r="A27" s="8" t="s">
        <v>56</v>
      </c>
      <c r="B27" s="8" t="s">
        <v>180</v>
      </c>
      <c r="C27" s="9" t="s">
        <v>181</v>
      </c>
      <c r="D27" s="8" t="s">
        <v>75</v>
      </c>
      <c r="E27" s="8" t="s">
        <v>76</v>
      </c>
      <c r="F27" s="8" t="s">
        <v>147</v>
      </c>
      <c r="G27" s="8" t="s">
        <v>148</v>
      </c>
      <c r="H27" s="16">
        <v>105600</v>
      </c>
      <c r="I27" s="16">
        <v>105600</v>
      </c>
      <c r="J27" s="16"/>
      <c r="K27" s="16"/>
      <c r="L27" s="16">
        <v>105600</v>
      </c>
      <c r="M27" s="16"/>
      <c r="N27" s="16"/>
      <c r="O27" s="16"/>
      <c r="P27" s="22"/>
      <c r="Q27" s="16"/>
      <c r="R27" s="16"/>
      <c r="S27" s="16"/>
      <c r="T27" s="16"/>
      <c r="U27" s="16"/>
      <c r="V27" s="16"/>
      <c r="W27" s="16"/>
    </row>
    <row r="28" ht="18.75" customHeight="1" spans="1:23">
      <c r="A28" s="8" t="s">
        <v>56</v>
      </c>
      <c r="B28" s="8" t="s">
        <v>182</v>
      </c>
      <c r="C28" s="9" t="s">
        <v>183</v>
      </c>
      <c r="D28" s="8" t="s">
        <v>75</v>
      </c>
      <c r="E28" s="8" t="s">
        <v>76</v>
      </c>
      <c r="F28" s="8" t="s">
        <v>184</v>
      </c>
      <c r="G28" s="8" t="s">
        <v>185</v>
      </c>
      <c r="H28" s="16">
        <v>705600</v>
      </c>
      <c r="I28" s="16">
        <v>705600</v>
      </c>
      <c r="J28" s="16"/>
      <c r="K28" s="16"/>
      <c r="L28" s="16">
        <v>705600</v>
      </c>
      <c r="M28" s="16"/>
      <c r="N28" s="16"/>
      <c r="O28" s="16"/>
      <c r="P28" s="22"/>
      <c r="Q28" s="16"/>
      <c r="R28" s="16"/>
      <c r="S28" s="16"/>
      <c r="T28" s="16"/>
      <c r="U28" s="16"/>
      <c r="V28" s="16"/>
      <c r="W28" s="16"/>
    </row>
    <row r="29" ht="18.75" customHeight="1" spans="1:23">
      <c r="A29" s="8" t="s">
        <v>56</v>
      </c>
      <c r="B29" s="8" t="s">
        <v>186</v>
      </c>
      <c r="C29" s="9" t="s">
        <v>187</v>
      </c>
      <c r="D29" s="8" t="s">
        <v>75</v>
      </c>
      <c r="E29" s="8" t="s">
        <v>76</v>
      </c>
      <c r="F29" s="8" t="s">
        <v>168</v>
      </c>
      <c r="G29" s="8" t="s">
        <v>169</v>
      </c>
      <c r="H29" s="16">
        <v>150000</v>
      </c>
      <c r="I29" s="16">
        <v>150000</v>
      </c>
      <c r="J29" s="16"/>
      <c r="K29" s="16"/>
      <c r="L29" s="16">
        <v>150000</v>
      </c>
      <c r="M29" s="16"/>
      <c r="N29" s="16"/>
      <c r="O29" s="16"/>
      <c r="P29" s="22"/>
      <c r="Q29" s="16"/>
      <c r="R29" s="16"/>
      <c r="S29" s="16"/>
      <c r="T29" s="16"/>
      <c r="U29" s="16"/>
      <c r="V29" s="16"/>
      <c r="W29" s="16"/>
    </row>
    <row r="30" ht="18.75" customHeight="1" spans="1:23">
      <c r="A30" s="8" t="s">
        <v>56</v>
      </c>
      <c r="B30" s="8" t="s">
        <v>186</v>
      </c>
      <c r="C30" s="9" t="s">
        <v>187</v>
      </c>
      <c r="D30" s="8" t="s">
        <v>75</v>
      </c>
      <c r="E30" s="8" t="s">
        <v>76</v>
      </c>
      <c r="F30" s="8" t="s">
        <v>188</v>
      </c>
      <c r="G30" s="8" t="s">
        <v>189</v>
      </c>
      <c r="H30" s="16">
        <v>10500</v>
      </c>
      <c r="I30" s="16">
        <v>10500</v>
      </c>
      <c r="J30" s="16"/>
      <c r="K30" s="16"/>
      <c r="L30" s="16">
        <v>10500</v>
      </c>
      <c r="M30" s="16"/>
      <c r="N30" s="16"/>
      <c r="O30" s="16"/>
      <c r="P30" s="22"/>
      <c r="Q30" s="16"/>
      <c r="R30" s="16"/>
      <c r="S30" s="16"/>
      <c r="T30" s="16"/>
      <c r="U30" s="16"/>
      <c r="V30" s="16"/>
      <c r="W30" s="16"/>
    </row>
    <row r="31" ht="18.75" customHeight="1" spans="1:23">
      <c r="A31" s="8" t="s">
        <v>56</v>
      </c>
      <c r="B31" s="8" t="s">
        <v>186</v>
      </c>
      <c r="C31" s="9" t="s">
        <v>187</v>
      </c>
      <c r="D31" s="8" t="s">
        <v>75</v>
      </c>
      <c r="E31" s="8" t="s">
        <v>76</v>
      </c>
      <c r="F31" s="8" t="s">
        <v>190</v>
      </c>
      <c r="G31" s="8" t="s">
        <v>191</v>
      </c>
      <c r="H31" s="16">
        <v>8000</v>
      </c>
      <c r="I31" s="16">
        <v>8000</v>
      </c>
      <c r="J31" s="16"/>
      <c r="K31" s="16"/>
      <c r="L31" s="16">
        <v>8000</v>
      </c>
      <c r="M31" s="16"/>
      <c r="N31" s="16"/>
      <c r="O31" s="16"/>
      <c r="P31" s="22"/>
      <c r="Q31" s="16"/>
      <c r="R31" s="16"/>
      <c r="S31" s="16"/>
      <c r="T31" s="16"/>
      <c r="U31" s="16"/>
      <c r="V31" s="16"/>
      <c r="W31" s="16"/>
    </row>
    <row r="32" ht="18.75" customHeight="1" spans="1:23">
      <c r="A32" s="8" t="s">
        <v>56</v>
      </c>
      <c r="B32" s="8" t="s">
        <v>186</v>
      </c>
      <c r="C32" s="9" t="s">
        <v>187</v>
      </c>
      <c r="D32" s="8" t="s">
        <v>75</v>
      </c>
      <c r="E32" s="8" t="s">
        <v>76</v>
      </c>
      <c r="F32" s="8" t="s">
        <v>192</v>
      </c>
      <c r="G32" s="8" t="s">
        <v>193</v>
      </c>
      <c r="H32" s="16">
        <v>2000</v>
      </c>
      <c r="I32" s="16">
        <v>2000</v>
      </c>
      <c r="J32" s="16"/>
      <c r="K32" s="16"/>
      <c r="L32" s="16">
        <v>2000</v>
      </c>
      <c r="M32" s="16"/>
      <c r="N32" s="16"/>
      <c r="O32" s="16"/>
      <c r="P32" s="22"/>
      <c r="Q32" s="16"/>
      <c r="R32" s="16"/>
      <c r="S32" s="16"/>
      <c r="T32" s="16"/>
      <c r="U32" s="16"/>
      <c r="V32" s="16"/>
      <c r="W32" s="16"/>
    </row>
    <row r="33" ht="18.75" customHeight="1" spans="1:23">
      <c r="A33" s="8" t="s">
        <v>56</v>
      </c>
      <c r="B33" s="8" t="s">
        <v>186</v>
      </c>
      <c r="C33" s="9" t="s">
        <v>187</v>
      </c>
      <c r="D33" s="8" t="s">
        <v>75</v>
      </c>
      <c r="E33" s="8" t="s">
        <v>76</v>
      </c>
      <c r="F33" s="8" t="s">
        <v>194</v>
      </c>
      <c r="G33" s="8" t="s">
        <v>195</v>
      </c>
      <c r="H33" s="16">
        <v>9500</v>
      </c>
      <c r="I33" s="16">
        <v>9500</v>
      </c>
      <c r="J33" s="16"/>
      <c r="K33" s="16"/>
      <c r="L33" s="16">
        <v>9500</v>
      </c>
      <c r="M33" s="16"/>
      <c r="N33" s="16"/>
      <c r="O33" s="16"/>
      <c r="P33" s="22"/>
      <c r="Q33" s="16"/>
      <c r="R33" s="16"/>
      <c r="S33" s="16"/>
      <c r="T33" s="16"/>
      <c r="U33" s="16"/>
      <c r="V33" s="16"/>
      <c r="W33" s="16"/>
    </row>
    <row r="34" ht="18.75" customHeight="1" spans="1:23">
      <c r="A34" s="8" t="s">
        <v>56</v>
      </c>
      <c r="B34" s="8" t="s">
        <v>186</v>
      </c>
      <c r="C34" s="9" t="s">
        <v>187</v>
      </c>
      <c r="D34" s="8" t="s">
        <v>75</v>
      </c>
      <c r="E34" s="8" t="s">
        <v>76</v>
      </c>
      <c r="F34" s="8" t="s">
        <v>196</v>
      </c>
      <c r="G34" s="8" t="s">
        <v>197</v>
      </c>
      <c r="H34" s="16">
        <v>180000</v>
      </c>
      <c r="I34" s="16">
        <v>180000</v>
      </c>
      <c r="J34" s="16"/>
      <c r="K34" s="16"/>
      <c r="L34" s="16">
        <v>180000</v>
      </c>
      <c r="M34" s="16"/>
      <c r="N34" s="16"/>
      <c r="O34" s="16"/>
      <c r="P34" s="22"/>
      <c r="Q34" s="16"/>
      <c r="R34" s="16"/>
      <c r="S34" s="16"/>
      <c r="T34" s="16"/>
      <c r="U34" s="16"/>
      <c r="V34" s="16"/>
      <c r="W34" s="16"/>
    </row>
    <row r="35" ht="18.75" customHeight="1" spans="1:23">
      <c r="A35" s="8" t="s">
        <v>56</v>
      </c>
      <c r="B35" s="8" t="s">
        <v>186</v>
      </c>
      <c r="C35" s="9" t="s">
        <v>187</v>
      </c>
      <c r="D35" s="8" t="s">
        <v>75</v>
      </c>
      <c r="E35" s="8" t="s">
        <v>76</v>
      </c>
      <c r="F35" s="8" t="s">
        <v>178</v>
      </c>
      <c r="G35" s="8" t="s">
        <v>179</v>
      </c>
      <c r="H35" s="16">
        <v>40000</v>
      </c>
      <c r="I35" s="16">
        <v>40000</v>
      </c>
      <c r="J35" s="16"/>
      <c r="K35" s="16"/>
      <c r="L35" s="16">
        <v>40000</v>
      </c>
      <c r="M35" s="16"/>
      <c r="N35" s="16"/>
      <c r="O35" s="16"/>
      <c r="P35" s="22"/>
      <c r="Q35" s="16"/>
      <c r="R35" s="16"/>
      <c r="S35" s="16"/>
      <c r="T35" s="16"/>
      <c r="U35" s="16"/>
      <c r="V35" s="16"/>
      <c r="W35" s="16"/>
    </row>
    <row r="36" ht="18.75" customHeight="1" spans="1:23">
      <c r="A36" s="8" t="s">
        <v>56</v>
      </c>
      <c r="B36" s="8" t="s">
        <v>198</v>
      </c>
      <c r="C36" s="9" t="s">
        <v>199</v>
      </c>
      <c r="D36" s="8" t="s">
        <v>75</v>
      </c>
      <c r="E36" s="8" t="s">
        <v>76</v>
      </c>
      <c r="F36" s="8" t="s">
        <v>200</v>
      </c>
      <c r="G36" s="8" t="s">
        <v>201</v>
      </c>
      <c r="H36" s="16">
        <v>3000</v>
      </c>
      <c r="I36" s="16">
        <v>3000</v>
      </c>
      <c r="J36" s="16"/>
      <c r="K36" s="16"/>
      <c r="L36" s="16">
        <v>3000</v>
      </c>
      <c r="M36" s="16"/>
      <c r="N36" s="16"/>
      <c r="O36" s="16"/>
      <c r="P36" s="22"/>
      <c r="Q36" s="16"/>
      <c r="R36" s="16"/>
      <c r="S36" s="16"/>
      <c r="T36" s="16"/>
      <c r="U36" s="16"/>
      <c r="V36" s="16"/>
      <c r="W36" s="16"/>
    </row>
    <row r="37" ht="18.75" customHeight="1" spans="1:23">
      <c r="A37" s="8" t="s">
        <v>56</v>
      </c>
      <c r="B37" s="8" t="s">
        <v>202</v>
      </c>
      <c r="C37" s="9" t="s">
        <v>203</v>
      </c>
      <c r="D37" s="8" t="s">
        <v>75</v>
      </c>
      <c r="E37" s="8" t="s">
        <v>76</v>
      </c>
      <c r="F37" s="8" t="s">
        <v>204</v>
      </c>
      <c r="G37" s="8" t="s">
        <v>120</v>
      </c>
      <c r="H37" s="16">
        <v>400000</v>
      </c>
      <c r="I37" s="16">
        <v>400000</v>
      </c>
      <c r="J37" s="16"/>
      <c r="K37" s="16"/>
      <c r="L37" s="16">
        <v>400000</v>
      </c>
      <c r="M37" s="16"/>
      <c r="N37" s="16"/>
      <c r="O37" s="16"/>
      <c r="P37" s="22"/>
      <c r="Q37" s="16"/>
      <c r="R37" s="16"/>
      <c r="S37" s="16"/>
      <c r="T37" s="16"/>
      <c r="U37" s="16"/>
      <c r="V37" s="16"/>
      <c r="W37" s="16"/>
    </row>
    <row r="38" ht="18.75" customHeight="1" spans="1:23">
      <c r="A38" s="8" t="s">
        <v>56</v>
      </c>
      <c r="B38" s="8" t="s">
        <v>205</v>
      </c>
      <c r="C38" s="9" t="s">
        <v>206</v>
      </c>
      <c r="D38" s="8" t="s">
        <v>75</v>
      </c>
      <c r="E38" s="8" t="s">
        <v>76</v>
      </c>
      <c r="F38" s="8" t="s">
        <v>196</v>
      </c>
      <c r="G38" s="8" t="s">
        <v>197</v>
      </c>
      <c r="H38" s="16">
        <v>21000</v>
      </c>
      <c r="I38" s="16">
        <v>21000</v>
      </c>
      <c r="J38" s="16"/>
      <c r="K38" s="16"/>
      <c r="L38" s="16">
        <v>21000</v>
      </c>
      <c r="M38" s="16"/>
      <c r="N38" s="16"/>
      <c r="O38" s="16"/>
      <c r="P38" s="22"/>
      <c r="Q38" s="16"/>
      <c r="R38" s="16"/>
      <c r="S38" s="16"/>
      <c r="T38" s="16"/>
      <c r="U38" s="16"/>
      <c r="V38" s="16"/>
      <c r="W38" s="16"/>
    </row>
    <row r="39" ht="18.75" customHeight="1" spans="1:23">
      <c r="A39" s="8" t="s">
        <v>56</v>
      </c>
      <c r="B39" s="8" t="s">
        <v>207</v>
      </c>
      <c r="C39" s="9" t="s">
        <v>208</v>
      </c>
      <c r="D39" s="8" t="s">
        <v>75</v>
      </c>
      <c r="E39" s="8" t="s">
        <v>76</v>
      </c>
      <c r="F39" s="8" t="s">
        <v>178</v>
      </c>
      <c r="G39" s="8" t="s">
        <v>179</v>
      </c>
      <c r="H39" s="16">
        <v>13084.38</v>
      </c>
      <c r="I39" s="16">
        <v>13084.38</v>
      </c>
      <c r="J39" s="16"/>
      <c r="K39" s="16"/>
      <c r="L39" s="16">
        <v>13084.38</v>
      </c>
      <c r="M39" s="16"/>
      <c r="N39" s="16"/>
      <c r="O39" s="16"/>
      <c r="P39" s="22"/>
      <c r="Q39" s="16"/>
      <c r="R39" s="16"/>
      <c r="S39" s="16"/>
      <c r="T39" s="16"/>
      <c r="U39" s="16"/>
      <c r="V39" s="16"/>
      <c r="W39" s="16"/>
    </row>
    <row r="40" ht="18.75" customHeight="1" spans="1:23">
      <c r="A40" s="11" t="s">
        <v>32</v>
      </c>
      <c r="B40" s="11"/>
      <c r="C40" s="11"/>
      <c r="D40" s="11"/>
      <c r="E40" s="11"/>
      <c r="F40" s="11"/>
      <c r="G40" s="11"/>
      <c r="H40" s="16">
        <v>3919723.02</v>
      </c>
      <c r="I40" s="16">
        <v>3919723.02</v>
      </c>
      <c r="J40" s="16"/>
      <c r="K40" s="16"/>
      <c r="L40" s="16">
        <v>3919723.02</v>
      </c>
      <c r="M40" s="16"/>
      <c r="N40" s="16"/>
      <c r="O40" s="16"/>
      <c r="P40" s="16"/>
      <c r="Q40" s="16"/>
      <c r="R40" s="16"/>
      <c r="S40" s="16"/>
      <c r="T40" s="16"/>
      <c r="U40" s="16"/>
      <c r="V40" s="16"/>
      <c r="W40" s="16"/>
    </row>
  </sheetData>
  <mergeCells count="30">
    <mergeCell ref="A2:W2"/>
    <mergeCell ref="A3:G3"/>
    <mergeCell ref="I4:W4"/>
    <mergeCell ref="I5:M5"/>
    <mergeCell ref="N5:P5"/>
    <mergeCell ref="R5:W5"/>
    <mergeCell ref="A40:G40"/>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topLeftCell="A13" workbookViewId="0">
      <selection activeCell="A9" sqref="$A9:$XFD24"/>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209</v>
      </c>
    </row>
    <row r="2" ht="45" customHeight="1" spans="1:23">
      <c r="A2" s="3" t="s">
        <v>210</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"单位名称："&amp;"峨山彝族自治县机关事务服务中心"</f>
        <v>单位名称：峨山彝族自治县机关事务服务中心</v>
      </c>
      <c r="B3" s="4"/>
      <c r="C3" s="4"/>
      <c r="D3" s="4"/>
      <c r="E3" s="4"/>
      <c r="F3" s="4"/>
      <c r="G3" s="4"/>
      <c r="H3" s="4"/>
      <c r="I3" s="53"/>
      <c r="J3" s="53"/>
      <c r="K3" s="53"/>
      <c r="L3" s="53"/>
      <c r="M3" s="53"/>
      <c r="N3" s="5"/>
      <c r="O3" s="5"/>
      <c r="P3" s="5"/>
      <c r="Q3" s="5"/>
      <c r="R3" s="5"/>
      <c r="S3" s="5"/>
      <c r="T3" s="5"/>
      <c r="U3" s="5"/>
      <c r="V3" s="5"/>
      <c r="W3" s="5" t="s">
        <v>29</v>
      </c>
    </row>
    <row r="4" ht="18.75" customHeight="1" spans="1:23">
      <c r="A4" s="12" t="s">
        <v>211</v>
      </c>
      <c r="B4" s="12" t="s">
        <v>126</v>
      </c>
      <c r="C4" s="12" t="s">
        <v>127</v>
      </c>
      <c r="D4" s="12" t="s">
        <v>212</v>
      </c>
      <c r="E4" s="12" t="s">
        <v>128</v>
      </c>
      <c r="F4" s="12" t="s">
        <v>129</v>
      </c>
      <c r="G4" s="12" t="s">
        <v>213</v>
      </c>
      <c r="H4" s="12" t="s">
        <v>131</v>
      </c>
      <c r="I4" s="45" t="s">
        <v>32</v>
      </c>
      <c r="J4" s="45" t="s">
        <v>214</v>
      </c>
      <c r="K4" s="12"/>
      <c r="L4" s="12"/>
      <c r="M4" s="12"/>
      <c r="N4" s="12" t="s">
        <v>133</v>
      </c>
      <c r="O4" s="12"/>
      <c r="P4" s="12"/>
      <c r="Q4" s="12" t="s">
        <v>38</v>
      </c>
      <c r="R4" s="12" t="s">
        <v>62</v>
      </c>
      <c r="S4" s="12"/>
      <c r="T4" s="12"/>
      <c r="U4" s="12"/>
      <c r="V4" s="12"/>
      <c r="W4" s="12"/>
    </row>
    <row r="5" ht="18.75" customHeight="1" spans="1:23">
      <c r="A5" s="12"/>
      <c r="B5" s="12"/>
      <c r="C5" s="12"/>
      <c r="D5" s="12"/>
      <c r="E5" s="12"/>
      <c r="F5" s="12"/>
      <c r="G5" s="12"/>
      <c r="H5" s="12"/>
      <c r="I5" s="45" t="s">
        <v>134</v>
      </c>
      <c r="J5" s="45"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5"/>
      <c r="J6" s="45"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5"/>
      <c r="J7" s="45" t="s">
        <v>34</v>
      </c>
      <c r="K7" s="12" t="s">
        <v>215</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25" customHeight="1" spans="1:23">
      <c r="A9" s="8"/>
      <c r="B9" s="8"/>
      <c r="C9" s="9" t="s">
        <v>216</v>
      </c>
      <c r="D9" s="8"/>
      <c r="E9" s="8"/>
      <c r="F9" s="8"/>
      <c r="G9" s="8"/>
      <c r="H9" s="8"/>
      <c r="I9" s="10">
        <v>410000</v>
      </c>
      <c r="J9" s="10">
        <v>410000</v>
      </c>
      <c r="K9" s="10">
        <v>410000</v>
      </c>
      <c r="L9" s="10"/>
      <c r="M9" s="10"/>
      <c r="N9" s="10"/>
      <c r="O9" s="10"/>
      <c r="P9" s="10"/>
      <c r="Q9" s="10"/>
      <c r="R9" s="10"/>
      <c r="S9" s="10"/>
      <c r="T9" s="10"/>
      <c r="U9" s="10"/>
      <c r="V9" s="10"/>
      <c r="W9" s="10"/>
    </row>
    <row r="10" ht="25" customHeight="1" spans="1:23">
      <c r="A10" s="8" t="s">
        <v>217</v>
      </c>
      <c r="B10" s="8" t="s">
        <v>218</v>
      </c>
      <c r="C10" s="9" t="s">
        <v>216</v>
      </c>
      <c r="D10" s="8" t="s">
        <v>56</v>
      </c>
      <c r="E10" s="8" t="s">
        <v>75</v>
      </c>
      <c r="F10" s="8" t="s">
        <v>76</v>
      </c>
      <c r="G10" s="8" t="s">
        <v>190</v>
      </c>
      <c r="H10" s="8" t="s">
        <v>191</v>
      </c>
      <c r="I10" s="10">
        <v>40000</v>
      </c>
      <c r="J10" s="10">
        <v>40000</v>
      </c>
      <c r="K10" s="10">
        <v>40000</v>
      </c>
      <c r="L10" s="10"/>
      <c r="M10" s="10"/>
      <c r="N10" s="10"/>
      <c r="O10" s="10"/>
      <c r="P10" s="10"/>
      <c r="Q10" s="10"/>
      <c r="R10" s="10"/>
      <c r="S10" s="10"/>
      <c r="T10" s="10"/>
      <c r="U10" s="10"/>
      <c r="V10" s="10"/>
      <c r="W10" s="10"/>
    </row>
    <row r="11" ht="25" customHeight="1" spans="1:23">
      <c r="A11" s="8" t="s">
        <v>217</v>
      </c>
      <c r="B11" s="8" t="s">
        <v>218</v>
      </c>
      <c r="C11" s="9" t="s">
        <v>216</v>
      </c>
      <c r="D11" s="8" t="s">
        <v>56</v>
      </c>
      <c r="E11" s="8" t="s">
        <v>75</v>
      </c>
      <c r="F11" s="8" t="s">
        <v>76</v>
      </c>
      <c r="G11" s="8" t="s">
        <v>190</v>
      </c>
      <c r="H11" s="8" t="s">
        <v>191</v>
      </c>
      <c r="I11" s="10">
        <v>10000</v>
      </c>
      <c r="J11" s="10">
        <v>10000</v>
      </c>
      <c r="K11" s="10">
        <v>10000</v>
      </c>
      <c r="L11" s="10"/>
      <c r="M11" s="10"/>
      <c r="N11" s="10"/>
      <c r="O11" s="10"/>
      <c r="P11" s="22"/>
      <c r="Q11" s="10"/>
      <c r="R11" s="10"/>
      <c r="S11" s="10"/>
      <c r="T11" s="10"/>
      <c r="U11" s="10"/>
      <c r="V11" s="10"/>
      <c r="W11" s="10"/>
    </row>
    <row r="12" ht="25" customHeight="1" spans="1:23">
      <c r="A12" s="8" t="s">
        <v>217</v>
      </c>
      <c r="B12" s="8" t="s">
        <v>218</v>
      </c>
      <c r="C12" s="9" t="s">
        <v>216</v>
      </c>
      <c r="D12" s="8" t="s">
        <v>56</v>
      </c>
      <c r="E12" s="8" t="s">
        <v>75</v>
      </c>
      <c r="F12" s="8" t="s">
        <v>76</v>
      </c>
      <c r="G12" s="8" t="s">
        <v>190</v>
      </c>
      <c r="H12" s="8" t="s">
        <v>191</v>
      </c>
      <c r="I12" s="10">
        <v>360000</v>
      </c>
      <c r="J12" s="10">
        <v>360000</v>
      </c>
      <c r="K12" s="10">
        <v>360000</v>
      </c>
      <c r="L12" s="10"/>
      <c r="M12" s="10"/>
      <c r="N12" s="10"/>
      <c r="O12" s="10"/>
      <c r="P12" s="22"/>
      <c r="Q12" s="10"/>
      <c r="R12" s="10"/>
      <c r="S12" s="10"/>
      <c r="T12" s="10"/>
      <c r="U12" s="10"/>
      <c r="V12" s="10"/>
      <c r="W12" s="10"/>
    </row>
    <row r="13" ht="25" customHeight="1" spans="1:23">
      <c r="A13" s="22"/>
      <c r="B13" s="22"/>
      <c r="C13" s="9" t="s">
        <v>219</v>
      </c>
      <c r="D13" s="22"/>
      <c r="E13" s="22"/>
      <c r="F13" s="22"/>
      <c r="G13" s="22"/>
      <c r="H13" s="22"/>
      <c r="I13" s="10">
        <v>830928</v>
      </c>
      <c r="J13" s="10">
        <v>830928</v>
      </c>
      <c r="K13" s="10">
        <v>830928</v>
      </c>
      <c r="L13" s="10"/>
      <c r="M13" s="10"/>
      <c r="N13" s="10"/>
      <c r="O13" s="10"/>
      <c r="P13" s="22"/>
      <c r="Q13" s="10"/>
      <c r="R13" s="10"/>
      <c r="S13" s="10"/>
      <c r="T13" s="10"/>
      <c r="U13" s="10"/>
      <c r="V13" s="10"/>
      <c r="W13" s="10"/>
    </row>
    <row r="14" ht="25" customHeight="1" spans="1:23">
      <c r="A14" s="8" t="s">
        <v>220</v>
      </c>
      <c r="B14" s="8" t="s">
        <v>221</v>
      </c>
      <c r="C14" s="9" t="s">
        <v>219</v>
      </c>
      <c r="D14" s="8" t="s">
        <v>56</v>
      </c>
      <c r="E14" s="8" t="s">
        <v>75</v>
      </c>
      <c r="F14" s="8" t="s">
        <v>76</v>
      </c>
      <c r="G14" s="8" t="s">
        <v>168</v>
      </c>
      <c r="H14" s="8" t="s">
        <v>169</v>
      </c>
      <c r="I14" s="10">
        <v>293958</v>
      </c>
      <c r="J14" s="10">
        <v>293958</v>
      </c>
      <c r="K14" s="10">
        <v>293958</v>
      </c>
      <c r="L14" s="10"/>
      <c r="M14" s="10"/>
      <c r="N14" s="10"/>
      <c r="O14" s="10"/>
      <c r="P14" s="22"/>
      <c r="Q14" s="10"/>
      <c r="R14" s="10"/>
      <c r="S14" s="10"/>
      <c r="T14" s="10"/>
      <c r="U14" s="10"/>
      <c r="V14" s="10"/>
      <c r="W14" s="10"/>
    </row>
    <row r="15" ht="25" customHeight="1" spans="1:23">
      <c r="A15" s="8" t="s">
        <v>220</v>
      </c>
      <c r="B15" s="8" t="s">
        <v>221</v>
      </c>
      <c r="C15" s="9" t="s">
        <v>219</v>
      </c>
      <c r="D15" s="8" t="s">
        <v>56</v>
      </c>
      <c r="E15" s="8" t="s">
        <v>75</v>
      </c>
      <c r="F15" s="8" t="s">
        <v>76</v>
      </c>
      <c r="G15" s="8" t="s">
        <v>168</v>
      </c>
      <c r="H15" s="8" t="s">
        <v>169</v>
      </c>
      <c r="I15" s="10">
        <v>536970</v>
      </c>
      <c r="J15" s="10">
        <v>536970</v>
      </c>
      <c r="K15" s="10">
        <v>536970</v>
      </c>
      <c r="L15" s="10"/>
      <c r="M15" s="10"/>
      <c r="N15" s="10"/>
      <c r="O15" s="10"/>
      <c r="P15" s="22"/>
      <c r="Q15" s="10"/>
      <c r="R15" s="10"/>
      <c r="S15" s="10"/>
      <c r="T15" s="10"/>
      <c r="U15" s="10"/>
      <c r="V15" s="10"/>
      <c r="W15" s="10"/>
    </row>
    <row r="16" ht="25" customHeight="1" spans="1:23">
      <c r="A16" s="22"/>
      <c r="B16" s="22"/>
      <c r="C16" s="9" t="s">
        <v>222</v>
      </c>
      <c r="D16" s="22"/>
      <c r="E16" s="22"/>
      <c r="F16" s="22"/>
      <c r="G16" s="22"/>
      <c r="H16" s="22"/>
      <c r="I16" s="10">
        <v>927020</v>
      </c>
      <c r="J16" s="10">
        <v>927020</v>
      </c>
      <c r="K16" s="10">
        <v>927020</v>
      </c>
      <c r="L16" s="10"/>
      <c r="M16" s="10"/>
      <c r="N16" s="10"/>
      <c r="O16" s="10"/>
      <c r="P16" s="22"/>
      <c r="Q16" s="10"/>
      <c r="R16" s="10"/>
      <c r="S16" s="10"/>
      <c r="T16" s="10"/>
      <c r="U16" s="10"/>
      <c r="V16" s="10"/>
      <c r="W16" s="10"/>
    </row>
    <row r="17" ht="25" customHeight="1" spans="1:23">
      <c r="A17" s="8" t="s">
        <v>220</v>
      </c>
      <c r="B17" s="8" t="s">
        <v>223</v>
      </c>
      <c r="C17" s="9" t="s">
        <v>222</v>
      </c>
      <c r="D17" s="8" t="s">
        <v>56</v>
      </c>
      <c r="E17" s="8" t="s">
        <v>75</v>
      </c>
      <c r="F17" s="8" t="s">
        <v>76</v>
      </c>
      <c r="G17" s="8" t="s">
        <v>168</v>
      </c>
      <c r="H17" s="8" t="s">
        <v>169</v>
      </c>
      <c r="I17" s="10">
        <v>162200</v>
      </c>
      <c r="J17" s="10">
        <v>162200</v>
      </c>
      <c r="K17" s="10">
        <v>162200</v>
      </c>
      <c r="L17" s="10"/>
      <c r="M17" s="10"/>
      <c r="N17" s="10"/>
      <c r="O17" s="10"/>
      <c r="P17" s="22"/>
      <c r="Q17" s="10"/>
      <c r="R17" s="10"/>
      <c r="S17" s="10"/>
      <c r="T17" s="10"/>
      <c r="U17" s="10"/>
      <c r="V17" s="10"/>
      <c r="W17" s="10"/>
    </row>
    <row r="18" ht="25" customHeight="1" spans="1:23">
      <c r="A18" s="8" t="s">
        <v>220</v>
      </c>
      <c r="B18" s="8" t="s">
        <v>223</v>
      </c>
      <c r="C18" s="9" t="s">
        <v>222</v>
      </c>
      <c r="D18" s="8" t="s">
        <v>56</v>
      </c>
      <c r="E18" s="8" t="s">
        <v>75</v>
      </c>
      <c r="F18" s="8" t="s">
        <v>76</v>
      </c>
      <c r="G18" s="8" t="s">
        <v>168</v>
      </c>
      <c r="H18" s="8" t="s">
        <v>169</v>
      </c>
      <c r="I18" s="10">
        <v>107762</v>
      </c>
      <c r="J18" s="10">
        <v>107762</v>
      </c>
      <c r="K18" s="10">
        <v>107762</v>
      </c>
      <c r="L18" s="10"/>
      <c r="M18" s="10"/>
      <c r="N18" s="10"/>
      <c r="O18" s="10"/>
      <c r="P18" s="22"/>
      <c r="Q18" s="10"/>
      <c r="R18" s="10"/>
      <c r="S18" s="10"/>
      <c r="T18" s="10"/>
      <c r="U18" s="10"/>
      <c r="V18" s="10"/>
      <c r="W18" s="10"/>
    </row>
    <row r="19" ht="25" customHeight="1" spans="1:23">
      <c r="A19" s="8" t="s">
        <v>220</v>
      </c>
      <c r="B19" s="8" t="s">
        <v>223</v>
      </c>
      <c r="C19" s="9" t="s">
        <v>222</v>
      </c>
      <c r="D19" s="8" t="s">
        <v>56</v>
      </c>
      <c r="E19" s="8" t="s">
        <v>75</v>
      </c>
      <c r="F19" s="8" t="s">
        <v>76</v>
      </c>
      <c r="G19" s="8" t="s">
        <v>168</v>
      </c>
      <c r="H19" s="8" t="s">
        <v>169</v>
      </c>
      <c r="I19" s="10">
        <v>657058</v>
      </c>
      <c r="J19" s="10">
        <v>657058</v>
      </c>
      <c r="K19" s="10">
        <v>657058</v>
      </c>
      <c r="L19" s="10"/>
      <c r="M19" s="10"/>
      <c r="N19" s="10"/>
      <c r="O19" s="10"/>
      <c r="P19" s="22"/>
      <c r="Q19" s="10"/>
      <c r="R19" s="10"/>
      <c r="S19" s="10"/>
      <c r="T19" s="10"/>
      <c r="U19" s="10"/>
      <c r="V19" s="10"/>
      <c r="W19" s="10"/>
    </row>
    <row r="20" ht="25" customHeight="1" spans="1:23">
      <c r="A20" s="22"/>
      <c r="B20" s="22"/>
      <c r="C20" s="9" t="s">
        <v>224</v>
      </c>
      <c r="D20" s="22"/>
      <c r="E20" s="22"/>
      <c r="F20" s="22"/>
      <c r="G20" s="22"/>
      <c r="H20" s="22"/>
      <c r="I20" s="10">
        <v>315000</v>
      </c>
      <c r="J20" s="10">
        <v>315000</v>
      </c>
      <c r="K20" s="10">
        <v>315000</v>
      </c>
      <c r="L20" s="10"/>
      <c r="M20" s="10"/>
      <c r="N20" s="10"/>
      <c r="O20" s="10"/>
      <c r="P20" s="22"/>
      <c r="Q20" s="10"/>
      <c r="R20" s="10"/>
      <c r="S20" s="10"/>
      <c r="T20" s="10"/>
      <c r="U20" s="10"/>
      <c r="V20" s="10"/>
      <c r="W20" s="10"/>
    </row>
    <row r="21" ht="25" customHeight="1" spans="1:23">
      <c r="A21" s="8" t="s">
        <v>220</v>
      </c>
      <c r="B21" s="8" t="s">
        <v>225</v>
      </c>
      <c r="C21" s="9" t="s">
        <v>224</v>
      </c>
      <c r="D21" s="8" t="s">
        <v>56</v>
      </c>
      <c r="E21" s="8" t="s">
        <v>75</v>
      </c>
      <c r="F21" s="8" t="s">
        <v>76</v>
      </c>
      <c r="G21" s="8" t="s">
        <v>196</v>
      </c>
      <c r="H21" s="8" t="s">
        <v>197</v>
      </c>
      <c r="I21" s="10">
        <v>315000</v>
      </c>
      <c r="J21" s="10">
        <v>315000</v>
      </c>
      <c r="K21" s="10">
        <v>315000</v>
      </c>
      <c r="L21" s="10"/>
      <c r="M21" s="10"/>
      <c r="N21" s="10"/>
      <c r="O21" s="10"/>
      <c r="P21" s="22"/>
      <c r="Q21" s="10"/>
      <c r="R21" s="10"/>
      <c r="S21" s="10"/>
      <c r="T21" s="10"/>
      <c r="U21" s="10"/>
      <c r="V21" s="10"/>
      <c r="W21" s="10"/>
    </row>
    <row r="22" ht="25" customHeight="1" spans="1:23">
      <c r="A22" s="22"/>
      <c r="B22" s="22"/>
      <c r="C22" s="9" t="s">
        <v>226</v>
      </c>
      <c r="D22" s="22"/>
      <c r="E22" s="22"/>
      <c r="F22" s="22"/>
      <c r="G22" s="22"/>
      <c r="H22" s="22"/>
      <c r="I22" s="10">
        <v>577872</v>
      </c>
      <c r="J22" s="10">
        <v>577872</v>
      </c>
      <c r="K22" s="10">
        <v>577872</v>
      </c>
      <c r="L22" s="10"/>
      <c r="M22" s="10"/>
      <c r="N22" s="10"/>
      <c r="O22" s="10"/>
      <c r="P22" s="22"/>
      <c r="Q22" s="10"/>
      <c r="R22" s="10"/>
      <c r="S22" s="10"/>
      <c r="T22" s="10"/>
      <c r="U22" s="10"/>
      <c r="V22" s="10"/>
      <c r="W22" s="10"/>
    </row>
    <row r="23" ht="25" customHeight="1" spans="1:23">
      <c r="A23" s="8" t="s">
        <v>220</v>
      </c>
      <c r="B23" s="8" t="s">
        <v>227</v>
      </c>
      <c r="C23" s="9" t="s">
        <v>226</v>
      </c>
      <c r="D23" s="8" t="s">
        <v>56</v>
      </c>
      <c r="E23" s="8" t="s">
        <v>75</v>
      </c>
      <c r="F23" s="8" t="s">
        <v>76</v>
      </c>
      <c r="G23" s="8" t="s">
        <v>196</v>
      </c>
      <c r="H23" s="8" t="s">
        <v>197</v>
      </c>
      <c r="I23" s="10">
        <v>577872</v>
      </c>
      <c r="J23" s="10">
        <v>577872</v>
      </c>
      <c r="K23" s="10">
        <v>577872</v>
      </c>
      <c r="L23" s="10"/>
      <c r="M23" s="10"/>
      <c r="N23" s="10"/>
      <c r="O23" s="10"/>
      <c r="P23" s="22"/>
      <c r="Q23" s="10"/>
      <c r="R23" s="10"/>
      <c r="S23" s="10"/>
      <c r="T23" s="10"/>
      <c r="U23" s="10"/>
      <c r="V23" s="10"/>
      <c r="W23" s="10"/>
    </row>
    <row r="24" ht="25" customHeight="1" spans="1:23">
      <c r="A24" s="11" t="s">
        <v>32</v>
      </c>
      <c r="B24" s="11"/>
      <c r="C24" s="11"/>
      <c r="D24" s="11"/>
      <c r="E24" s="11"/>
      <c r="F24" s="11"/>
      <c r="G24" s="11"/>
      <c r="H24" s="11"/>
      <c r="I24" s="10">
        <v>3060820</v>
      </c>
      <c r="J24" s="10">
        <v>3060820</v>
      </c>
      <c r="K24" s="10">
        <v>3060820</v>
      </c>
      <c r="L24" s="10"/>
      <c r="M24" s="10"/>
      <c r="N24" s="10"/>
      <c r="O24" s="10"/>
      <c r="P24" s="10"/>
      <c r="Q24" s="10"/>
      <c r="R24" s="10"/>
      <c r="S24" s="10"/>
      <c r="T24" s="10"/>
      <c r="U24" s="10"/>
      <c r="V24" s="10"/>
      <c r="W24" s="10"/>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abSelected="1" topLeftCell="A39" workbookViewId="0">
      <selection activeCell="C39" sqref="C39"/>
    </sheetView>
  </sheetViews>
  <sheetFormatPr defaultColWidth="8.85" defaultRowHeight="15" customHeight="1"/>
  <cols>
    <col min="1" max="1" width="44.4166666666667" customWidth="1"/>
    <col min="2" max="2" width="54.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228</v>
      </c>
      <c r="B1" s="19"/>
      <c r="C1" s="19"/>
      <c r="D1" s="19"/>
      <c r="E1" s="19"/>
      <c r="F1" s="19"/>
      <c r="G1" s="19"/>
      <c r="H1" s="19"/>
      <c r="I1" s="19"/>
      <c r="J1" s="19"/>
    </row>
    <row r="2" ht="45" customHeight="1" spans="1:10">
      <c r="A2" s="30" t="s">
        <v>229</v>
      </c>
      <c r="B2" s="30"/>
      <c r="C2" s="30"/>
      <c r="D2" s="30"/>
      <c r="E2" s="30"/>
      <c r="F2" s="30"/>
      <c r="G2" s="30"/>
      <c r="H2" s="30"/>
      <c r="I2" s="30"/>
      <c r="J2" s="30"/>
    </row>
    <row r="3" ht="20.25" customHeight="1" spans="1:10">
      <c r="A3" s="18" t="str">
        <f>"单位名称："&amp;"峨山彝族自治县机关事务服务中心"</f>
        <v>单位名称：峨山彝族自治县机关事务服务中心</v>
      </c>
      <c r="B3" s="18"/>
      <c r="C3" s="18"/>
      <c r="D3" s="18"/>
      <c r="E3" s="18"/>
      <c r="F3" s="18"/>
      <c r="G3" s="18"/>
      <c r="H3" s="18"/>
      <c r="I3" s="18"/>
      <c r="J3" s="18"/>
    </row>
    <row r="4" ht="20.25" customHeight="1" spans="1:10">
      <c r="A4" s="31" t="s">
        <v>230</v>
      </c>
      <c r="B4" s="31" t="s">
        <v>231</v>
      </c>
      <c r="C4" s="31" t="s">
        <v>232</v>
      </c>
      <c r="D4" s="31" t="s">
        <v>233</v>
      </c>
      <c r="E4" s="31" t="s">
        <v>234</v>
      </c>
      <c r="F4" s="31" t="s">
        <v>235</v>
      </c>
      <c r="G4" s="31" t="s">
        <v>236</v>
      </c>
      <c r="H4" s="31" t="s">
        <v>237</v>
      </c>
      <c r="I4" s="31" t="s">
        <v>238</v>
      </c>
      <c r="J4" s="31" t="s">
        <v>239</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56</v>
      </c>
      <c r="B7" s="22"/>
      <c r="C7" s="22"/>
      <c r="E7" s="37"/>
      <c r="F7" s="37"/>
      <c r="G7" s="37"/>
      <c r="H7" s="37"/>
      <c r="I7" s="37"/>
      <c r="J7" s="37"/>
    </row>
    <row r="8" ht="248" customHeight="1" spans="1:10">
      <c r="A8" s="48" t="s">
        <v>216</v>
      </c>
      <c r="B8" s="22" t="s">
        <v>240</v>
      </c>
      <c r="C8" s="23"/>
      <c r="D8" s="23"/>
      <c r="E8" s="37"/>
      <c r="F8" s="37"/>
      <c r="G8" s="37"/>
      <c r="H8" s="37"/>
      <c r="I8" s="37"/>
      <c r="J8" s="37"/>
    </row>
    <row r="9" ht="20.25" customHeight="1" spans="1:10">
      <c r="A9" s="22"/>
      <c r="B9" s="22"/>
      <c r="C9" s="22" t="s">
        <v>241</v>
      </c>
      <c r="D9" s="49" t="s">
        <v>242</v>
      </c>
      <c r="E9" s="50" t="s">
        <v>243</v>
      </c>
      <c r="F9" s="38" t="s">
        <v>244</v>
      </c>
      <c r="G9" s="23" t="s">
        <v>50</v>
      </c>
      <c r="H9" s="38" t="s">
        <v>245</v>
      </c>
      <c r="I9" s="38" t="s">
        <v>246</v>
      </c>
      <c r="J9" s="50" t="s">
        <v>247</v>
      </c>
    </row>
    <row r="10" ht="20.25" customHeight="1" spans="1:10">
      <c r="A10" s="22"/>
      <c r="B10" s="22"/>
      <c r="C10" s="22" t="s">
        <v>241</v>
      </c>
      <c r="D10" s="49" t="s">
        <v>242</v>
      </c>
      <c r="E10" s="50" t="s">
        <v>248</v>
      </c>
      <c r="F10" s="38" t="s">
        <v>249</v>
      </c>
      <c r="G10" s="23" t="s">
        <v>250</v>
      </c>
      <c r="H10" s="38" t="s">
        <v>251</v>
      </c>
      <c r="I10" s="38" t="s">
        <v>246</v>
      </c>
      <c r="J10" s="50" t="s">
        <v>247</v>
      </c>
    </row>
    <row r="11" ht="20.25" customHeight="1" spans="1:10">
      <c r="A11" s="22"/>
      <c r="B11" s="22"/>
      <c r="C11" s="22" t="s">
        <v>241</v>
      </c>
      <c r="D11" s="49" t="s">
        <v>242</v>
      </c>
      <c r="E11" s="50" t="s">
        <v>252</v>
      </c>
      <c r="F11" s="38" t="s">
        <v>249</v>
      </c>
      <c r="G11" s="23" t="s">
        <v>253</v>
      </c>
      <c r="H11" s="38" t="s">
        <v>254</v>
      </c>
      <c r="I11" s="38" t="s">
        <v>246</v>
      </c>
      <c r="J11" s="50" t="s">
        <v>255</v>
      </c>
    </row>
    <row r="12" ht="20.25" customHeight="1" spans="1:10">
      <c r="A12" s="22"/>
      <c r="B12" s="22"/>
      <c r="C12" s="22" t="s">
        <v>241</v>
      </c>
      <c r="D12" s="49" t="s">
        <v>242</v>
      </c>
      <c r="E12" s="50" t="s">
        <v>256</v>
      </c>
      <c r="F12" s="38" t="s">
        <v>249</v>
      </c>
      <c r="G12" s="23" t="s">
        <v>257</v>
      </c>
      <c r="H12" s="38" t="s">
        <v>258</v>
      </c>
      <c r="I12" s="38" t="s">
        <v>246</v>
      </c>
      <c r="J12" s="50" t="s">
        <v>255</v>
      </c>
    </row>
    <row r="13" ht="20.25" customHeight="1" spans="1:10">
      <c r="A13" s="22"/>
      <c r="B13" s="22"/>
      <c r="C13" s="22" t="s">
        <v>241</v>
      </c>
      <c r="D13" s="49" t="s">
        <v>259</v>
      </c>
      <c r="E13" s="50" t="s">
        <v>260</v>
      </c>
      <c r="F13" s="38" t="s">
        <v>244</v>
      </c>
      <c r="G13" s="23" t="s">
        <v>261</v>
      </c>
      <c r="H13" s="38" t="s">
        <v>262</v>
      </c>
      <c r="I13" s="38" t="s">
        <v>246</v>
      </c>
      <c r="J13" s="50" t="s">
        <v>247</v>
      </c>
    </row>
    <row r="14" ht="20.25" customHeight="1" spans="1:10">
      <c r="A14" s="22"/>
      <c r="B14" s="22"/>
      <c r="C14" s="22" t="s">
        <v>263</v>
      </c>
      <c r="D14" s="49" t="s">
        <v>264</v>
      </c>
      <c r="E14" s="50" t="s">
        <v>265</v>
      </c>
      <c r="F14" s="38" t="s">
        <v>249</v>
      </c>
      <c r="G14" s="23" t="s">
        <v>266</v>
      </c>
      <c r="H14" s="38" t="s">
        <v>262</v>
      </c>
      <c r="I14" s="38" t="s">
        <v>246</v>
      </c>
      <c r="J14" s="50" t="s">
        <v>247</v>
      </c>
    </row>
    <row r="15" ht="20.25" customHeight="1" spans="1:10">
      <c r="A15" s="22"/>
      <c r="B15" s="22"/>
      <c r="C15" s="22" t="s">
        <v>267</v>
      </c>
      <c r="D15" s="49" t="s">
        <v>268</v>
      </c>
      <c r="E15" s="50" t="s">
        <v>269</v>
      </c>
      <c r="F15" s="38" t="s">
        <v>249</v>
      </c>
      <c r="G15" s="23" t="s">
        <v>270</v>
      </c>
      <c r="H15" s="38" t="s">
        <v>262</v>
      </c>
      <c r="I15" s="38" t="s">
        <v>246</v>
      </c>
      <c r="J15" s="50" t="s">
        <v>247</v>
      </c>
    </row>
    <row r="16" ht="256" customHeight="1" spans="1:10">
      <c r="A16" s="48" t="s">
        <v>271</v>
      </c>
      <c r="B16" s="51" t="s">
        <v>272</v>
      </c>
      <c r="C16" s="22"/>
      <c r="D16" s="22"/>
      <c r="E16" s="22"/>
      <c r="F16" s="22"/>
      <c r="G16" s="22"/>
      <c r="H16" s="22"/>
      <c r="I16" s="22"/>
      <c r="J16" s="22"/>
    </row>
    <row r="17" ht="20.25" customHeight="1" spans="1:10">
      <c r="A17" s="22"/>
      <c r="B17" s="22"/>
      <c r="C17" s="22" t="s">
        <v>241</v>
      </c>
      <c r="D17" s="49" t="s">
        <v>242</v>
      </c>
      <c r="E17" s="50" t="s">
        <v>273</v>
      </c>
      <c r="F17" s="38" t="s">
        <v>244</v>
      </c>
      <c r="G17" s="23" t="s">
        <v>274</v>
      </c>
      <c r="H17" s="38" t="s">
        <v>275</v>
      </c>
      <c r="I17" s="38" t="s">
        <v>246</v>
      </c>
      <c r="J17" s="50" t="s">
        <v>276</v>
      </c>
    </row>
    <row r="18" ht="20.25" customHeight="1" spans="1:10">
      <c r="A18" s="22"/>
      <c r="B18" s="22"/>
      <c r="C18" s="22" t="s">
        <v>241</v>
      </c>
      <c r="D18" s="49" t="s">
        <v>242</v>
      </c>
      <c r="E18" s="50" t="s">
        <v>277</v>
      </c>
      <c r="F18" s="38" t="s">
        <v>249</v>
      </c>
      <c r="G18" s="23" t="s">
        <v>278</v>
      </c>
      <c r="H18" s="38" t="s">
        <v>279</v>
      </c>
      <c r="I18" s="38" t="s">
        <v>246</v>
      </c>
      <c r="J18" s="50" t="s">
        <v>276</v>
      </c>
    </row>
    <row r="19" ht="20.25" customHeight="1" spans="1:10">
      <c r="A19" s="22"/>
      <c r="B19" s="22"/>
      <c r="C19" s="22" t="s">
        <v>241</v>
      </c>
      <c r="D19" s="49" t="s">
        <v>242</v>
      </c>
      <c r="E19" s="50" t="s">
        <v>252</v>
      </c>
      <c r="F19" s="38" t="s">
        <v>249</v>
      </c>
      <c r="G19" s="23" t="s">
        <v>280</v>
      </c>
      <c r="H19" s="38" t="s">
        <v>254</v>
      </c>
      <c r="I19" s="38" t="s">
        <v>246</v>
      </c>
      <c r="J19" s="50" t="s">
        <v>276</v>
      </c>
    </row>
    <row r="20" ht="20.25" customHeight="1" spans="1:10">
      <c r="A20" s="22"/>
      <c r="B20" s="22"/>
      <c r="C20" s="22" t="s">
        <v>241</v>
      </c>
      <c r="D20" s="49" t="s">
        <v>242</v>
      </c>
      <c r="E20" s="50" t="s">
        <v>281</v>
      </c>
      <c r="F20" s="38" t="s">
        <v>249</v>
      </c>
      <c r="G20" s="23" t="s">
        <v>282</v>
      </c>
      <c r="H20" s="38" t="s">
        <v>283</v>
      </c>
      <c r="I20" s="38" t="s">
        <v>246</v>
      </c>
      <c r="J20" s="50" t="s">
        <v>276</v>
      </c>
    </row>
    <row r="21" ht="20.25" customHeight="1" spans="1:10">
      <c r="A21" s="22"/>
      <c r="B21" s="22"/>
      <c r="C21" s="22" t="s">
        <v>241</v>
      </c>
      <c r="D21" s="49" t="s">
        <v>242</v>
      </c>
      <c r="E21" s="50" t="s">
        <v>284</v>
      </c>
      <c r="F21" s="38" t="s">
        <v>249</v>
      </c>
      <c r="G21" s="23" t="s">
        <v>285</v>
      </c>
      <c r="H21" s="38" t="s">
        <v>283</v>
      </c>
      <c r="I21" s="38" t="s">
        <v>246</v>
      </c>
      <c r="J21" s="50" t="s">
        <v>276</v>
      </c>
    </row>
    <row r="22" ht="20.25" customHeight="1" spans="1:10">
      <c r="A22" s="22"/>
      <c r="B22" s="22"/>
      <c r="C22" s="22" t="s">
        <v>241</v>
      </c>
      <c r="D22" s="49" t="s">
        <v>259</v>
      </c>
      <c r="E22" s="50" t="s">
        <v>286</v>
      </c>
      <c r="F22" s="38" t="s">
        <v>244</v>
      </c>
      <c r="G22" s="23" t="s">
        <v>261</v>
      </c>
      <c r="H22" s="38" t="s">
        <v>262</v>
      </c>
      <c r="I22" s="38" t="s">
        <v>246</v>
      </c>
      <c r="J22" s="50" t="s">
        <v>287</v>
      </c>
    </row>
    <row r="23" ht="20.25" customHeight="1" spans="1:10">
      <c r="A23" s="22"/>
      <c r="B23" s="22"/>
      <c r="C23" s="22" t="s">
        <v>263</v>
      </c>
      <c r="D23" s="49" t="s">
        <v>264</v>
      </c>
      <c r="E23" s="50" t="s">
        <v>265</v>
      </c>
      <c r="F23" s="38" t="s">
        <v>249</v>
      </c>
      <c r="G23" s="23" t="s">
        <v>270</v>
      </c>
      <c r="H23" s="38" t="s">
        <v>262</v>
      </c>
      <c r="I23" s="38" t="s">
        <v>246</v>
      </c>
      <c r="J23" s="50" t="s">
        <v>287</v>
      </c>
    </row>
    <row r="24" ht="20.25" customHeight="1" spans="1:10">
      <c r="A24" s="22"/>
      <c r="B24" s="22"/>
      <c r="C24" s="22" t="s">
        <v>267</v>
      </c>
      <c r="D24" s="49" t="s">
        <v>268</v>
      </c>
      <c r="E24" s="50" t="s">
        <v>269</v>
      </c>
      <c r="F24" s="38" t="s">
        <v>249</v>
      </c>
      <c r="G24" s="23" t="s">
        <v>270</v>
      </c>
      <c r="H24" s="38" t="s">
        <v>262</v>
      </c>
      <c r="I24" s="38" t="s">
        <v>246</v>
      </c>
      <c r="J24" s="50" t="s">
        <v>276</v>
      </c>
    </row>
    <row r="25" ht="142" customHeight="1" spans="1:10">
      <c r="A25" s="48" t="s">
        <v>226</v>
      </c>
      <c r="B25" s="22" t="s">
        <v>288</v>
      </c>
      <c r="C25" s="22"/>
      <c r="D25" s="22"/>
      <c r="E25" s="22"/>
      <c r="F25" s="22"/>
      <c r="G25" s="22"/>
      <c r="H25" s="22"/>
      <c r="I25" s="22"/>
      <c r="J25" s="22"/>
    </row>
    <row r="26" ht="20.25" customHeight="1" spans="1:10">
      <c r="A26" s="22"/>
      <c r="B26" s="22"/>
      <c r="C26" s="22" t="s">
        <v>241</v>
      </c>
      <c r="D26" s="49" t="s">
        <v>242</v>
      </c>
      <c r="E26" s="50" t="s">
        <v>289</v>
      </c>
      <c r="F26" s="38" t="s">
        <v>249</v>
      </c>
      <c r="G26" s="23" t="s">
        <v>290</v>
      </c>
      <c r="H26" s="38" t="s">
        <v>251</v>
      </c>
      <c r="I26" s="38" t="s">
        <v>246</v>
      </c>
      <c r="J26" s="50" t="s">
        <v>287</v>
      </c>
    </row>
    <row r="27" ht="20.25" customHeight="1" spans="1:10">
      <c r="A27" s="22"/>
      <c r="B27" s="22"/>
      <c r="C27" s="22" t="s">
        <v>241</v>
      </c>
      <c r="D27" s="49" t="s">
        <v>259</v>
      </c>
      <c r="E27" s="50" t="s">
        <v>291</v>
      </c>
      <c r="F27" s="38" t="s">
        <v>244</v>
      </c>
      <c r="G27" s="23" t="s">
        <v>261</v>
      </c>
      <c r="H27" s="38" t="s">
        <v>262</v>
      </c>
      <c r="I27" s="38" t="s">
        <v>246</v>
      </c>
      <c r="J27" s="50" t="s">
        <v>287</v>
      </c>
    </row>
    <row r="28" ht="20.25" customHeight="1" spans="1:10">
      <c r="A28" s="22"/>
      <c r="B28" s="22"/>
      <c r="C28" s="22" t="s">
        <v>263</v>
      </c>
      <c r="D28" s="49" t="s">
        <v>292</v>
      </c>
      <c r="E28" s="50" t="s">
        <v>293</v>
      </c>
      <c r="F28" s="38" t="s">
        <v>244</v>
      </c>
      <c r="G28" s="23" t="s">
        <v>294</v>
      </c>
      <c r="H28" s="38"/>
      <c r="I28" s="38" t="s">
        <v>295</v>
      </c>
      <c r="J28" s="50" t="s">
        <v>287</v>
      </c>
    </row>
    <row r="29" ht="20.25" customHeight="1" spans="1:10">
      <c r="A29" s="22"/>
      <c r="B29" s="22"/>
      <c r="C29" s="22" t="s">
        <v>263</v>
      </c>
      <c r="D29" s="49" t="s">
        <v>264</v>
      </c>
      <c r="E29" s="50" t="s">
        <v>296</v>
      </c>
      <c r="F29" s="38" t="s">
        <v>249</v>
      </c>
      <c r="G29" s="23" t="s">
        <v>266</v>
      </c>
      <c r="H29" s="38" t="s">
        <v>262</v>
      </c>
      <c r="I29" s="38" t="s">
        <v>246</v>
      </c>
      <c r="J29" s="50" t="s">
        <v>287</v>
      </c>
    </row>
    <row r="30" ht="20.25" customHeight="1" spans="1:10">
      <c r="A30" s="22"/>
      <c r="B30" s="22"/>
      <c r="C30" s="22" t="s">
        <v>263</v>
      </c>
      <c r="D30" s="49" t="s">
        <v>264</v>
      </c>
      <c r="E30" s="50" t="s">
        <v>297</v>
      </c>
      <c r="F30" s="38" t="s">
        <v>249</v>
      </c>
      <c r="G30" s="23" t="s">
        <v>298</v>
      </c>
      <c r="H30" s="38" t="s">
        <v>262</v>
      </c>
      <c r="I30" s="38" t="s">
        <v>246</v>
      </c>
      <c r="J30" s="50" t="s">
        <v>287</v>
      </c>
    </row>
    <row r="31" ht="20.25" customHeight="1" spans="1:10">
      <c r="A31" s="22"/>
      <c r="B31" s="22"/>
      <c r="C31" s="22" t="s">
        <v>267</v>
      </c>
      <c r="D31" s="49" t="s">
        <v>268</v>
      </c>
      <c r="E31" s="50" t="s">
        <v>268</v>
      </c>
      <c r="F31" s="38" t="s">
        <v>249</v>
      </c>
      <c r="G31" s="23" t="s">
        <v>270</v>
      </c>
      <c r="H31" s="38" t="s">
        <v>262</v>
      </c>
      <c r="I31" s="38" t="s">
        <v>246</v>
      </c>
      <c r="J31" s="50" t="s">
        <v>287</v>
      </c>
    </row>
    <row r="32" ht="69" customHeight="1" spans="1:10">
      <c r="A32" s="48" t="s">
        <v>224</v>
      </c>
      <c r="B32" s="22" t="s">
        <v>299</v>
      </c>
      <c r="C32" s="22"/>
      <c r="D32" s="22"/>
      <c r="E32" s="22"/>
      <c r="F32" s="22"/>
      <c r="G32" s="22"/>
      <c r="H32" s="22"/>
      <c r="I32" s="22"/>
      <c r="J32" s="22"/>
    </row>
    <row r="33" ht="20.25" customHeight="1" spans="1:10">
      <c r="A33" s="22"/>
      <c r="B33" s="22"/>
      <c r="C33" s="22" t="s">
        <v>241</v>
      </c>
      <c r="D33" s="49" t="s">
        <v>242</v>
      </c>
      <c r="E33" s="50" t="s">
        <v>300</v>
      </c>
      <c r="F33" s="38" t="s">
        <v>249</v>
      </c>
      <c r="G33" s="23" t="s">
        <v>301</v>
      </c>
      <c r="H33" s="38" t="s">
        <v>302</v>
      </c>
      <c r="I33" s="38" t="s">
        <v>246</v>
      </c>
      <c r="J33" s="50" t="s">
        <v>247</v>
      </c>
    </row>
    <row r="34" ht="20.25" customHeight="1" spans="1:10">
      <c r="A34" s="22"/>
      <c r="B34" s="22"/>
      <c r="C34" s="22" t="s">
        <v>241</v>
      </c>
      <c r="D34" s="49" t="s">
        <v>242</v>
      </c>
      <c r="E34" s="50" t="s">
        <v>303</v>
      </c>
      <c r="F34" s="38" t="s">
        <v>244</v>
      </c>
      <c r="G34" s="23" t="s">
        <v>304</v>
      </c>
      <c r="H34" s="38" t="s">
        <v>279</v>
      </c>
      <c r="I34" s="38" t="s">
        <v>246</v>
      </c>
      <c r="J34" s="50" t="s">
        <v>247</v>
      </c>
    </row>
    <row r="35" ht="20.25" customHeight="1" spans="1:10">
      <c r="A35" s="22"/>
      <c r="B35" s="22"/>
      <c r="C35" s="22" t="s">
        <v>241</v>
      </c>
      <c r="D35" s="49" t="s">
        <v>242</v>
      </c>
      <c r="E35" s="50" t="s">
        <v>305</v>
      </c>
      <c r="F35" s="38" t="s">
        <v>244</v>
      </c>
      <c r="G35" s="23" t="s">
        <v>301</v>
      </c>
      <c r="H35" s="38" t="s">
        <v>306</v>
      </c>
      <c r="I35" s="38" t="s">
        <v>246</v>
      </c>
      <c r="J35" s="50" t="s">
        <v>247</v>
      </c>
    </row>
    <row r="36" ht="20.25" customHeight="1" spans="1:10">
      <c r="A36" s="22"/>
      <c r="B36" s="22"/>
      <c r="C36" s="22" t="s">
        <v>241</v>
      </c>
      <c r="D36" s="49" t="s">
        <v>259</v>
      </c>
      <c r="E36" s="50" t="s">
        <v>307</v>
      </c>
      <c r="F36" s="38" t="s">
        <v>249</v>
      </c>
      <c r="G36" s="23" t="s">
        <v>298</v>
      </c>
      <c r="H36" s="38" t="s">
        <v>262</v>
      </c>
      <c r="I36" s="38" t="s">
        <v>246</v>
      </c>
      <c r="J36" s="50" t="s">
        <v>247</v>
      </c>
    </row>
    <row r="37" ht="20.25" customHeight="1" spans="1:10">
      <c r="A37" s="22"/>
      <c r="B37" s="22"/>
      <c r="C37" s="22" t="s">
        <v>263</v>
      </c>
      <c r="D37" s="49" t="s">
        <v>264</v>
      </c>
      <c r="E37" s="50" t="s">
        <v>308</v>
      </c>
      <c r="F37" s="38" t="s">
        <v>244</v>
      </c>
      <c r="G37" s="23" t="s">
        <v>309</v>
      </c>
      <c r="H37" s="38"/>
      <c r="I37" s="38" t="s">
        <v>295</v>
      </c>
      <c r="J37" s="50" t="s">
        <v>247</v>
      </c>
    </row>
    <row r="38" ht="20.25" customHeight="1" spans="1:10">
      <c r="A38" s="22"/>
      <c r="B38" s="22"/>
      <c r="C38" s="22" t="s">
        <v>267</v>
      </c>
      <c r="D38" s="49" t="s">
        <v>268</v>
      </c>
      <c r="E38" s="50" t="s">
        <v>310</v>
      </c>
      <c r="F38" s="38" t="s">
        <v>249</v>
      </c>
      <c r="G38" s="23" t="s">
        <v>298</v>
      </c>
      <c r="H38" s="38" t="s">
        <v>262</v>
      </c>
      <c r="I38" s="38" t="s">
        <v>246</v>
      </c>
      <c r="J38" s="50" t="s">
        <v>247</v>
      </c>
    </row>
    <row r="39" ht="272" customHeight="1" spans="1:10">
      <c r="A39" s="48" t="s">
        <v>271</v>
      </c>
      <c r="B39" s="51" t="s">
        <v>311</v>
      </c>
      <c r="C39" s="22"/>
      <c r="D39" s="22"/>
      <c r="E39" s="22"/>
      <c r="F39" s="22"/>
      <c r="G39" s="22"/>
      <c r="H39" s="22"/>
      <c r="I39" s="22"/>
      <c r="J39" s="22"/>
    </row>
    <row r="40" ht="20.25" customHeight="1" spans="1:10">
      <c r="A40" s="22"/>
      <c r="B40" s="22"/>
      <c r="C40" s="22" t="s">
        <v>241</v>
      </c>
      <c r="D40" s="49" t="s">
        <v>242</v>
      </c>
      <c r="E40" s="50" t="s">
        <v>273</v>
      </c>
      <c r="F40" s="38" t="s">
        <v>244</v>
      </c>
      <c r="G40" s="23" t="s">
        <v>274</v>
      </c>
      <c r="H40" s="38" t="s">
        <v>275</v>
      </c>
      <c r="I40" s="38" t="s">
        <v>246</v>
      </c>
      <c r="J40" s="50" t="s">
        <v>312</v>
      </c>
    </row>
    <row r="41" ht="20.25" customHeight="1" spans="1:10">
      <c r="A41" s="22"/>
      <c r="B41" s="22"/>
      <c r="C41" s="22" t="s">
        <v>241</v>
      </c>
      <c r="D41" s="49" t="s">
        <v>242</v>
      </c>
      <c r="E41" s="50" t="s">
        <v>277</v>
      </c>
      <c r="F41" s="38" t="s">
        <v>249</v>
      </c>
      <c r="G41" s="23" t="s">
        <v>313</v>
      </c>
      <c r="H41" s="38" t="s">
        <v>251</v>
      </c>
      <c r="I41" s="38" t="s">
        <v>246</v>
      </c>
      <c r="J41" s="50" t="s">
        <v>312</v>
      </c>
    </row>
    <row r="42" ht="20.25" customHeight="1" spans="1:10">
      <c r="A42" s="22"/>
      <c r="B42" s="22"/>
      <c r="C42" s="22" t="s">
        <v>241</v>
      </c>
      <c r="D42" s="49" t="s">
        <v>242</v>
      </c>
      <c r="E42" s="50" t="s">
        <v>252</v>
      </c>
      <c r="F42" s="38" t="s">
        <v>249</v>
      </c>
      <c r="G42" s="23" t="s">
        <v>314</v>
      </c>
      <c r="H42" s="38" t="s">
        <v>254</v>
      </c>
      <c r="I42" s="38" t="s">
        <v>246</v>
      </c>
      <c r="J42" s="50" t="s">
        <v>312</v>
      </c>
    </row>
    <row r="43" ht="20.25" customHeight="1" spans="1:10">
      <c r="A43" s="22"/>
      <c r="B43" s="22"/>
      <c r="C43" s="22" t="s">
        <v>241</v>
      </c>
      <c r="D43" s="49" t="s">
        <v>242</v>
      </c>
      <c r="E43" s="50" t="s">
        <v>281</v>
      </c>
      <c r="F43" s="38" t="s">
        <v>249</v>
      </c>
      <c r="G43" s="23" t="s">
        <v>315</v>
      </c>
      <c r="H43" s="38" t="s">
        <v>283</v>
      </c>
      <c r="I43" s="38" t="s">
        <v>246</v>
      </c>
      <c r="J43" s="50" t="s">
        <v>312</v>
      </c>
    </row>
    <row r="44" ht="20.25" customHeight="1" spans="1:10">
      <c r="A44" s="22"/>
      <c r="B44" s="22"/>
      <c r="C44" s="22" t="s">
        <v>241</v>
      </c>
      <c r="D44" s="49" t="s">
        <v>242</v>
      </c>
      <c r="E44" s="50" t="s">
        <v>284</v>
      </c>
      <c r="F44" s="38" t="s">
        <v>249</v>
      </c>
      <c r="G44" s="23" t="s">
        <v>316</v>
      </c>
      <c r="H44" s="38" t="s">
        <v>283</v>
      </c>
      <c r="I44" s="38" t="s">
        <v>246</v>
      </c>
      <c r="J44" s="50" t="s">
        <v>312</v>
      </c>
    </row>
    <row r="45" ht="20.25" customHeight="1" spans="1:10">
      <c r="A45" s="22"/>
      <c r="B45" s="22"/>
      <c r="C45" s="22" t="s">
        <v>241</v>
      </c>
      <c r="D45" s="49" t="s">
        <v>259</v>
      </c>
      <c r="E45" s="50" t="s">
        <v>286</v>
      </c>
      <c r="F45" s="38" t="s">
        <v>244</v>
      </c>
      <c r="G45" s="23" t="s">
        <v>261</v>
      </c>
      <c r="H45" s="38" t="s">
        <v>262</v>
      </c>
      <c r="I45" s="38" t="s">
        <v>246</v>
      </c>
      <c r="J45" s="50" t="s">
        <v>287</v>
      </c>
    </row>
    <row r="46" ht="20.25" customHeight="1" spans="1:10">
      <c r="A46" s="22"/>
      <c r="B46" s="22"/>
      <c r="C46" s="22" t="s">
        <v>263</v>
      </c>
      <c r="D46" s="49" t="s">
        <v>264</v>
      </c>
      <c r="E46" s="50" t="s">
        <v>265</v>
      </c>
      <c r="F46" s="38" t="s">
        <v>249</v>
      </c>
      <c r="G46" s="23" t="s">
        <v>270</v>
      </c>
      <c r="H46" s="38" t="s">
        <v>262</v>
      </c>
      <c r="I46" s="38" t="s">
        <v>246</v>
      </c>
      <c r="J46" s="50" t="s">
        <v>287</v>
      </c>
    </row>
    <row r="47" ht="20.25" customHeight="1" spans="1:10">
      <c r="A47" s="22"/>
      <c r="B47" s="22"/>
      <c r="C47" s="22" t="s">
        <v>267</v>
      </c>
      <c r="D47" s="49" t="s">
        <v>268</v>
      </c>
      <c r="E47" s="50" t="s">
        <v>269</v>
      </c>
      <c r="F47" s="38" t="s">
        <v>249</v>
      </c>
      <c r="G47" s="23" t="s">
        <v>270</v>
      </c>
      <c r="H47" s="38" t="s">
        <v>262</v>
      </c>
      <c r="I47" s="38" t="s">
        <v>246</v>
      </c>
      <c r="J47" s="50" t="s">
        <v>287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王志宏</cp:lastModifiedBy>
  <dcterms:created xsi:type="dcterms:W3CDTF">2026-01-28T01:37:00Z</dcterms:created>
  <dcterms:modified xsi:type="dcterms:W3CDTF">2026-01-29T09:21:06Z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D3DC00B97C9640609F4486AD514A7C0F_13</vt:lpwstr>
  </property>
  <property fmtid="{D5CDD505-2E9C-101B-9397-08002B2CF9AE}" pid="3" name="KSOProductBuildVer">
    <vt:lpwstr>2052-11.8.2.12085</vt:lpwstr>
  </property>
  <property fmtid="{D5CDD505-2E9C-101B-9397-08002B2CF9AE}" pid="4" name="CalculationRule">
    <vt:i4>0</vt:i4>
  </property>
</Properties>
</file>