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<sst xmlns="http://schemas.openxmlformats.org/spreadsheetml/2006/main" count="1472" uniqueCount="485">
  <si>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</si>
  <si>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</si>
  <si>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</si>
  <si>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</si>
  <si>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</si>
  <si>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</si>
  <si>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</si>
  <si>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</si>
  <si>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</si>
  <si>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</si>
  <si>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</si>
  <si>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</si>
  <si>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</si>
  <si>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</si>
  <si>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</si>
  <si>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</si>
  <si>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</si>
  <si>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</si>
  <si>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</si>
  <si>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</si>
  <si>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</si>
  <si>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</si>
  <si>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</si>
  <si>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</si>
  <si>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</si>
  <si>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</si>
  <si>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</si>
  <si>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</si>
  <si>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</si>
  <si>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</si>
  <si>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</si>
  <si>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</si>
  <si>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</si>
  <si>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</si>
  <si>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</si>
  <si>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</si>
  <si>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</si>
  <si>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</si>
  <si>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</si>
  <si>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</si>
  <si>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</si>
  <si>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</si>
  <si>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</si>
  <si>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</si>
  <si>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</si>
  <si>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</si>
  <si>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</si>
  <si>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</si>
  <si>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</si>
  <si>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</si>
  <si>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</si>
  <si>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</si>
  <si>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</si>
  <si>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</si>
  <si>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</si>
  <si>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105011</t>
  </si>
  <si>
    <t>峨山彝族自治县富良棚中心小学校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</si>
  <si>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</si>
  <si>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</si>
  <si>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</si>
  <si>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</si>
  <si>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</si>
  <si>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</si>
  <si>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</si>
  <si>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</si>
  <si>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</si>
  <si>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</si>
  <si>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</si>
  <si>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</si>
  <si>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</si>
  <si>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</si>
  <si>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</si>
  <si>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</si>
  <si>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</si>
  <si>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</si>
  <si>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</si>
  <si>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</si>
  <si>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</si>
  <si>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</si>
  <si>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</si>
  <si>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</si>
  <si>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</si>
  <si>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</si>
  <si>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</si>
  <si>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</si>
  <si>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</si>
  <si>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</si>
  <si>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</si>
  <si>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</si>
  <si>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</si>
  <si>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</si>
  <si>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</si>
  <si>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</si>
  <si>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</si>
  <si>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</si>
  <si>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</si>
  <si>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</si>
  <si>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</si>
  <si>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</si>
  <si>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</si>
  <si>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</si>
  <si>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</si>
  <si>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</si>
  <si>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</si>
  <si>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</si>
  <si>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</si>
  <si>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</si>
  <si>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</si>
  <si>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</si>
  <si>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</si>
  <si>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</si>
  <si>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</si>
  <si>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</si>
  <si>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</si>
  <si>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</si>
  <si>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</si>
  <si>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</si>
  <si>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</si>
  <si>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</si>
  <si>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</si>
  <si>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</si>
  <si>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</si>
  <si>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</si>
  <si>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</si>
  <si>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</si>
  <si>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</si>
  <si>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</si>
  <si>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</si>
  <si>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</si>
  <si>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</si>
  <si>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</si>
  <si>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</si>
  <si>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</si>
  <si>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</si>
  <si>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</si>
  <si>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本单位无“三公”经费预算支出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</si>
  <si>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</si>
  <si>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</si>
  <si>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</si>
  <si>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</si>
  <si>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</si>
  <si>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</si>
  <si>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</si>
  <si>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</si>
  <si>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</si>
  <si>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</si>
  <si>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</si>
  <si>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</si>
  <si>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</si>
  <si>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</si>
  <si>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</si>
  <si>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</si>
  <si>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</si>
  <si>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</si>
  <si>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530426210000000016450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</si>
  <si>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</si>
  <si>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</si>
  <si>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</si>
  <si>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</si>
  <si>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</si>
  <si>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</si>
  <si>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</si>
  <si>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530426210000000016451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</si>
  <si>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</si>
  <si>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</si>
  <si>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</si>
  <si>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</si>
  <si>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</si>
  <si>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</si>
  <si>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</si>
  <si>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530426210000000016452</t>
  </si>
  <si>
    <t>30113</t>
  </si>
  <si>
    <t>530426210000000016453</t>
  </si>
  <si>
    <t>对个人和家庭的补助</t>
  </si>
  <si>
    <t>30305</t>
  </si>
  <si>
    <t>生活补助</t>
  </si>
  <si>
    <t>530426210000000016456</t>
  </si>
  <si>
    <t>工会经费</t>
  </si>
  <si>
    <t>30228</t>
  </si>
  <si>
    <t>530426210000000016457</t>
  </si>
  <si>
    <t>一般公用经费</t>
  </si>
  <si>
    <t>30299</t>
  </si>
  <si>
    <t>其他商品和服务支出</t>
  </si>
  <si>
    <t>530426231100001492180</t>
  </si>
  <si>
    <t>奖励性绩效工资</t>
  </si>
  <si>
    <t>530426231100001492183</t>
  </si>
  <si>
    <t>残疾人就业保障金</t>
  </si>
  <si>
    <t>530426231100001492196</t>
  </si>
  <si>
    <t>退休人员统筹外养老金</t>
  </si>
  <si>
    <t>30302</t>
  </si>
  <si>
    <t>退休费</t>
  </si>
  <si>
    <t>530426231100001492211</t>
  </si>
  <si>
    <t>福利费</t>
  </si>
  <si>
    <t>30229</t>
  </si>
  <si>
    <t>530426241100002115242</t>
  </si>
  <si>
    <t>编外人员工资</t>
  </si>
  <si>
    <t>30199</t>
  </si>
  <si>
    <t>其他工资福利支出</t>
  </si>
  <si>
    <t>530426251100003608846</t>
  </si>
  <si>
    <t>课后服务自有资金</t>
  </si>
  <si>
    <t>30201</t>
  </si>
  <si>
    <t>办公费</t>
  </si>
  <si>
    <t>30226</t>
  </si>
  <si>
    <t>劳务费</t>
  </si>
  <si>
    <t>530426251100003728021</t>
  </si>
  <si>
    <t>编外人员（非税安排）工资经费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</si>
  <si>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</si>
  <si>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</si>
  <si>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</si>
  <si>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</si>
  <si>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</si>
  <si>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</si>
  <si>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</si>
  <si>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城乡义务教育阶段公用经费专项资金</t>
  </si>
  <si>
    <t>312 民生类</t>
  </si>
  <si>
    <t>530426210000000017030</t>
  </si>
  <si>
    <t>峨山县富良棚小学非税收入补助资金</t>
  </si>
  <si>
    <t>313 事业发展类</t>
  </si>
  <si>
    <t>530426210000000017649</t>
  </si>
  <si>
    <t>抚恤金、丧葬费资金</t>
  </si>
  <si>
    <t>530426251100003585340</t>
  </si>
  <si>
    <t>红塔集团捐赠富良棚小学更换学生计算机教室电脑专项资金</t>
  </si>
  <si>
    <t>311 专项业务类</t>
  </si>
  <si>
    <t>530426210000000018182</t>
  </si>
  <si>
    <t>农村义务教育学生营养改善计划补助资金</t>
  </si>
  <si>
    <t>530426251100003581988</t>
  </si>
  <si>
    <t>30308</t>
  </si>
  <si>
    <t>助学金</t>
  </si>
  <si>
    <t>学前教育家庭经济困难幼儿资助补助资金</t>
  </si>
  <si>
    <t>530426210000000017499</t>
  </si>
  <si>
    <t>学前教育生均公用经费补助资金</t>
  </si>
  <si>
    <t>530426210000000017498</t>
  </si>
  <si>
    <t>30215</t>
  </si>
  <si>
    <t>会议费</t>
  </si>
  <si>
    <t>30216</t>
  </si>
  <si>
    <t>培训费</t>
  </si>
  <si>
    <t>遗属补助资金</t>
  </si>
  <si>
    <t>530426231100001160955</t>
  </si>
  <si>
    <t>义务教育家庭经济困难学生生活补助资金</t>
  </si>
  <si>
    <t>530426210000000017500</t>
  </si>
  <si>
    <t>义务教育阶段学生路费补助专项资金</t>
  </si>
  <si>
    <t>530426221100000709549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</si>
  <si>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</si>
  <si>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</si>
  <si>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</si>
  <si>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</si>
  <si>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</si>
  <si>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</si>
  <si>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</si>
  <si>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</si>
  <si>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</si>
  <si>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</si>
  <si>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</si>
  <si>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</si>
  <si>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目标：1、每年9-10月，各所实施项目的学校对家庭经济困难幼儿进行认定，对申报资助的学生开展学生、班级的评选并报上级主管部门核定后公示。2、学前教育家庭经济困难幼儿资助项目于每年秋季学期实施，11-12月资助管理员组织该补助资金的发放。3、1月，对该项目的实施情况及取得的效益进行总结和上报。4、做好该项学生资助政策的宣传、咨询等工作，让家长和学生充分了解该项资助政策。5、确保该项目资金按时、足额到位，并及时发放到困难幼儿家庭。
富良棚小学2025年计划补助70人，补助资金21000元。其中：中央补助16800元，省级补助2940元，市级补助756元，本级财政安排504元。</t>
  </si>
  <si>
    <t>产出指标</t>
  </si>
  <si>
    <t>数量指标</t>
  </si>
  <si>
    <t>富良棚中心幼儿园补助人数</t>
  </si>
  <si>
    <t>&lt;=</t>
  </si>
  <si>
    <t>70</t>
  </si>
  <si>
    <t>人</t>
  </si>
  <si>
    <t>定量指标</t>
  </si>
  <si>
    <t>反映中心幼儿园补助人数</t>
  </si>
  <si>
    <t>质量指标</t>
  </si>
  <si>
    <t>补助学生覆盖率</t>
  </si>
  <si>
    <t>&gt;=</t>
  </si>
  <si>
    <t>50</t>
  </si>
  <si>
    <t>%</t>
  </si>
  <si>
    <t>反映资助人数占在园幼儿的比例</t>
  </si>
  <si>
    <t>优先考虑困难人群类型</t>
  </si>
  <si>
    <t>类</t>
  </si>
  <si>
    <t>反映优先考虑困难人群类型</t>
  </si>
  <si>
    <t>时效指标</t>
  </si>
  <si>
    <t>资金下达后及时支付</t>
  </si>
  <si>
    <t>=</t>
  </si>
  <si>
    <t>30</t>
  </si>
  <si>
    <t>天</t>
  </si>
  <si>
    <t>反映资助资金到位后及时支付</t>
  </si>
  <si>
    <t>受助名单公示时间</t>
  </si>
  <si>
    <t>反映受助名单公示时间</t>
  </si>
  <si>
    <t>效益指标</t>
  </si>
  <si>
    <t>社会效益</t>
  </si>
  <si>
    <t>保障经济困难学生接受九年义务教育</t>
  </si>
  <si>
    <t>有效保障</t>
  </si>
  <si>
    <t>定性指标</t>
  </si>
  <si>
    <t>反映保障经济困难学生接受九年义务教育</t>
  </si>
  <si>
    <t>满意度指标</t>
  </si>
  <si>
    <t>服务对象满意度</t>
  </si>
  <si>
    <t>受助幼儿满意度</t>
  </si>
  <si>
    <t>95</t>
  </si>
  <si>
    <t>反映受助幼儿满意度</t>
  </si>
  <si>
    <t>受助幼儿家长满意度</t>
  </si>
  <si>
    <t>反映受助幼儿家长满意度</t>
  </si>
  <si>
    <t>2025年目标：1、3月、9月，各所实施项目的学校对学生在校情况进行排查，向县教育体育局上报在籍学生名单（含软盘），上报名单上经办人、校长必须签名，资助中心根据人数做好分配表，由财政将资金下达到学校。2、公示。将受助学生名单在村委会（居委会）、学校和乡镇所在地同时进行公示，时间不少于7天，同时公布举报电话及联系人。确认。公示期满无任何异议组织实施。3、学校5-6、11-12月，组织项目资金的发放。4、7、1月，对实施的项目进行总结和上报。5、做好该项学生资助政策的宣传、咨询等工作，让家长和学生充分了解该项资助政策。6、确保该项目资金按时、足额到位，并及时发放文具费。</t>
  </si>
  <si>
    <t>补助学生人数</t>
  </si>
  <si>
    <t>310</t>
  </si>
  <si>
    <t>反映补助学生人数</t>
  </si>
  <si>
    <t>跨村路费按标准发放率</t>
  </si>
  <si>
    <t>100</t>
  </si>
  <si>
    <t>反映跨村路费按标准发放率</t>
  </si>
  <si>
    <t>跨村路费补助满足条件人数覆盖率</t>
  </si>
  <si>
    <t>反映跨村路费补助满足条件人数覆盖率</t>
  </si>
  <si>
    <t>资金到位后发放及时率</t>
  </si>
  <si>
    <t>反映资金到位后发放及时率</t>
  </si>
  <si>
    <t>保障距家十公里就读学生完成九年义务教育</t>
  </si>
  <si>
    <t>反映保障距家十公里就读学生完成九年义务教育</t>
  </si>
  <si>
    <t>学生满意度</t>
  </si>
  <si>
    <t>反映学生满意度</t>
  </si>
  <si>
    <t>家长满意度</t>
  </si>
  <si>
    <t>反映家长满意度</t>
  </si>
  <si>
    <t>2025年目标：1、确定补助标准，明确义务教育阶段学生人数，确定公用经费总额。2、明确公用经费使用范围，确定好主要用于哪几方面的支出。3、加大资金监管力度，保证资金安全运行、在合理范围内运行，提高资金使用效益。4、做好该项学生资助政策的宣传、咨询等工作，提高学生和家长对资助政策的知晓率。
富良棚中心幼儿园2025年预计共95人，按照600元/生/年的标准，2025年学前教育生均公用经费补助资金为57000元。</t>
  </si>
  <si>
    <t>每月用电度数</t>
  </si>
  <si>
    <t>5000</t>
  </si>
  <si>
    <t>度</t>
  </si>
  <si>
    <t>反映每月用电度数</t>
  </si>
  <si>
    <t>中心幼儿园人数</t>
  </si>
  <si>
    <t>反映富良棚中心幼儿园人数</t>
  </si>
  <si>
    <t>开展会议期数</t>
  </si>
  <si>
    <t>期</t>
  </si>
  <si>
    <t>反映开展会议期数</t>
  </si>
  <si>
    <t>培训次数</t>
  </si>
  <si>
    <t>次</t>
  </si>
  <si>
    <t>反映培训次数</t>
  </si>
  <si>
    <t>资金到位率</t>
  </si>
  <si>
    <t>反映资金到位后及时支付</t>
  </si>
  <si>
    <t>购买玩教具合格率</t>
  </si>
  <si>
    <t>反映所购买玩教具的质量</t>
  </si>
  <si>
    <t>幼儿玩教具预计使用年限</t>
  </si>
  <si>
    <t>年</t>
  </si>
  <si>
    <t>反映玩教具预计使用时间</t>
  </si>
  <si>
    <t>改善学前教育办学条件</t>
  </si>
  <si>
    <t>改善</t>
  </si>
  <si>
    <t>项</t>
  </si>
  <si>
    <t>反映积极改善我校学前教育办学条件</t>
  </si>
  <si>
    <t>90</t>
  </si>
  <si>
    <t>师生满意度</t>
  </si>
  <si>
    <t>反映师生满意度</t>
  </si>
  <si>
    <t>2025年我单位计划发放2人抚恤金、丧葬费，分别为：李汝城63594.4元、黎世金65490.8元，预算总金额129085.2元，资金为县级资金。</t>
  </si>
  <si>
    <t>发放人数</t>
  </si>
  <si>
    <t>反映发放人数</t>
  </si>
  <si>
    <t>补助覆盖率</t>
  </si>
  <si>
    <t>反映补助覆盖率</t>
  </si>
  <si>
    <t>反映资金到位率</t>
  </si>
  <si>
    <t>受补助人员生活质量</t>
  </si>
  <si>
    <t>提高</t>
  </si>
  <si>
    <t>反映受助人员生活质量提高程度</t>
  </si>
  <si>
    <t>受助家属满意度</t>
  </si>
  <si>
    <t>反映受助家属满意度</t>
  </si>
  <si>
    <t>从2025年1月起每月发放4947元，累计发放12个月。</t>
  </si>
  <si>
    <t>城镇户口</t>
  </si>
  <si>
    <t>反映城镇户口人数</t>
  </si>
  <si>
    <t>农村户口</t>
  </si>
  <si>
    <t>反映农村户口人数</t>
  </si>
  <si>
    <t>2025年目标：1、每年3-4月、9-10月，各所实施项目的学校对家庭经济困难学生进行认定，对申报资助的学生开展班级、学校的评选并报上级主管部门核定后公示。2、5-6、11-12月资助管理员组织该补助资金的发放。3、次年1月，对实施的项目进行总结和上报。4、做好该项学生资助政策的宣传、咨询等工作，让家长和学生充分了解该项资助政策。5、确保该项目资金按时、足额到位，并及时发放到困难幼儿家庭。
2025年我校寄宿制补助人数373人，非寄宿制补助人数7人，按照寄宿制困难补助标准1250元/生/年，非寄宿制困难补助标准625元/生/年，寄宿制补助资金466250元，非寄宿制补助资金4375元，合计470625元。其中：中央补助235312.5元，省级补助164718.75元，市级补助42356.25元，本级财政安排28237.5元。</t>
  </si>
  <si>
    <t>寄宿制补助人数</t>
  </si>
  <si>
    <t>373</t>
  </si>
  <si>
    <t>反映寄宿制补助人数405人</t>
  </si>
  <si>
    <t>非寄宿制补助人数</t>
  </si>
  <si>
    <t>反映非寄宿制补助人数7人</t>
  </si>
  <si>
    <t>反映补助学生覆盖率</t>
  </si>
  <si>
    <t>反映补资金下达后及时支付</t>
  </si>
  <si>
    <t>认定名单公示时间</t>
  </si>
  <si>
    <t>反映认定名单公示时间</t>
  </si>
  <si>
    <t>反映对经济困难学生接受九年义务教育的保障</t>
  </si>
  <si>
    <t>2025年目标：1、营养改善计划补助标准：1000元/生/年，富良棚小学2023年计划补助490人，补助资金490000元。2、实施标准：为农村义务教育阶段学生提供营养膳食补助，标准为5元/生/天(全年按照200天计算）。3、实施时间：自2023年春季学期开学(即3月1日）至2024年秋季学期结束。由学校结合当地实际，按照卫生、营养、安全的标准，采取利用学校食堂集中供餐的方式和实行定点企业送餐模式。4、做好该项学生资助政策的宣传、咨询等工作，让家长和学生充分了解该项资助政策。5、确保该项目资金按时、足额到位。</t>
  </si>
  <si>
    <t>补助人数</t>
  </si>
  <si>
    <t>490</t>
  </si>
  <si>
    <t>反映补助人数</t>
  </si>
  <si>
    <t>农村户口补助学生覆盖率</t>
  </si>
  <si>
    <t>反映农村户口补助学生覆盖率</t>
  </si>
  <si>
    <t>补助标准达标率</t>
  </si>
  <si>
    <t>反映补助标准达标率</t>
  </si>
  <si>
    <t>农村义务教育学生营养改善计划食品安全达标率</t>
  </si>
  <si>
    <t>反映农村义务教育学生营养改善计划食品安全达标率</t>
  </si>
  <si>
    <t>2025年营养改善计划实施天数</t>
  </si>
  <si>
    <t>200</t>
  </si>
  <si>
    <t>反映2025年营养改善计划实施天数</t>
  </si>
  <si>
    <t>发放名单公示时间</t>
  </si>
  <si>
    <t>反映发放名单公示时间</t>
  </si>
  <si>
    <t>补助对象对政策的知晓度</t>
  </si>
  <si>
    <t>反映补助对象对政策的知晓度</t>
  </si>
  <si>
    <t>2023年目标：1、确定补助标准，明确义务教育阶段学生人数，确定公用经费总额。2、明确公用经费使用范围，确定好主要用于哪几方面的支出。3、加大资金监管力度，保证资金安全运行、在合理范围内运行，提高资金使用效益。4、做好该项学生资助政策的宣传、咨询等工作，提高学生和家长对资助政策的知晓率。
2025年支出明细共11419.2元，其中：计划办公费8467.2元，电费2808元，电话费144元。</t>
  </si>
  <si>
    <t>每月用电数</t>
  </si>
  <si>
    <t>12000</t>
  </si>
  <si>
    <t>反映学校平均一个月用电量情况</t>
  </si>
  <si>
    <t>公务用车运行维护费次数</t>
  </si>
  <si>
    <t>反映一年内公车维护次数</t>
  </si>
  <si>
    <t>反映一年内会议开展次数</t>
  </si>
  <si>
    <t>每月用水量</t>
  </si>
  <si>
    <t>300</t>
  </si>
  <si>
    <t>立方米</t>
  </si>
  <si>
    <t>反映学校平均一个月用水量情况</t>
  </si>
  <si>
    <t>补助完成时间</t>
  </si>
  <si>
    <t>2025-12-31</t>
  </si>
  <si>
    <t>月</t>
  </si>
  <si>
    <t>反映补助在2025年12月31日前完成</t>
  </si>
  <si>
    <t>可持续影响</t>
  </si>
  <si>
    <t>义务教育免费年限</t>
  </si>
  <si>
    <t>反映义务教育免费年限</t>
  </si>
  <si>
    <t>反映受益对象满意度</t>
  </si>
  <si>
    <t>2025年目标：1、召开行政会议，安排2025年非税收入补助资金的使用安排。2、2025年1月-2025年12月按月支付临聘人员劳务费及幼儿园运营当期产生的费用。3、预计2025年我园非税收入资金达110000元，其中：办公费：68000元，包含日常幼儿教育教学过程中产生的文具费，及其他幼儿园运行过程中的用品用具等相关费用。劳务费：42000元聘用临时工作人员共2人，月平均费用2100元，按10个月发放，年工资合计42000元。要加大资金监管力度，保证资金安全运行、在合理范围内运行，提高资金使用效益。4、做好非税收入使用监管工作。年终汇总执行情况，并组织实施相关的绩效评价。</t>
  </si>
  <si>
    <t>临聘人员人数</t>
  </si>
  <si>
    <t>反映临聘人员人数为2人</t>
  </si>
  <si>
    <t>购买玩教具验收合格率</t>
  </si>
  <si>
    <t>反映玩教具质量</t>
  </si>
  <si>
    <t>玩教具采购完成时间</t>
  </si>
  <si>
    <t>反映采购玩教具在2025年12月31日前完成</t>
  </si>
  <si>
    <t>对幼儿身心发展的促进作用</t>
  </si>
  <si>
    <t>反映促进幼儿身心发展</t>
  </si>
  <si>
    <t>反映补助对象满意度</t>
  </si>
  <si>
    <t>2025年度目标：1、所购电脑已验收并投入使用，预计在2023年完成资金支付。2、定期检查计算机教室，查看电脑是否能正常使用，如出现问题及时检修。3、加大资金监管力度，保证资金安全运行、在合理范围内运行，提高资金使用效益。</t>
  </si>
  <si>
    <t>教师机采购数量</t>
  </si>
  <si>
    <t>台</t>
  </si>
  <si>
    <t>反映教师机采购设备数量</t>
  </si>
  <si>
    <t>学生机采购数量</t>
  </si>
  <si>
    <t>34</t>
  </si>
  <si>
    <t>反映学生机采购数量</t>
  </si>
  <si>
    <t>电脑验收合格率</t>
  </si>
  <si>
    <t>反映所购买电脑合格率</t>
  </si>
  <si>
    <t>完成资金支付时间</t>
  </si>
  <si>
    <t>2023-12-31</t>
  </si>
  <si>
    <t>反映电脑完成采购时间为2023年12月31日前</t>
  </si>
  <si>
    <t>改善学校教学质量</t>
  </si>
  <si>
    <t>反映积极改善教学质量</t>
  </si>
  <si>
    <t>对学生发展的影响</t>
  </si>
  <si>
    <t>长期</t>
  </si>
  <si>
    <t>反映对学生发展的影响情况</t>
  </si>
  <si>
    <t>使用年限</t>
  </si>
  <si>
    <t>反映设备使用年限超过6年</t>
  </si>
  <si>
    <t>反映师生对该项目的满意度情况</t>
  </si>
  <si>
    <t>预算06表</t>
  </si>
  <si>
    <t>2025年部门政府性基金预算支出预算表</t>
  </si>
  <si>
    <t>政府性基金预算支出</t>
  </si>
  <si>
    <t>本单位无政府性基金预算支出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</si>
  <si>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</si>
  <si>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</si>
  <si>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</si>
  <si>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</si>
  <si>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</si>
  <si>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</si>
  <si>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</si>
  <si>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</si>
  <si>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</si>
  <si>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</si>
  <si>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</si>
  <si>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</si>
  <si>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本单位无政府采购预算支出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</si>
  <si>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</si>
  <si>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</si>
  <si>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</si>
  <si>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</si>
  <si>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</si>
  <si>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本单位无政府购买服务预算支出</t>
  </si>
  <si>
    <t>预算09-1表</t>
  </si>
  <si>
    <t>2025年对下转移支付预算表</t>
  </si>
  <si>
    <t>单位名称（项目）</t>
  </si>
  <si>
    <t>乡镇、街道</t>
  </si>
  <si>
    <t>双江街道</t>
  </si>
  <si>
    <t>小街街道</t>
  </si>
  <si>
    <t>岔河乡</t>
  </si>
  <si>
    <t>甸中镇</t>
  </si>
  <si>
    <t>大龙潭乡</t>
  </si>
  <si>
    <t>塔甸镇</t>
  </si>
  <si>
    <t>化念镇</t>
  </si>
  <si>
    <t>11</t>
  </si>
  <si>
    <t>本单位无对下转移支付预算支出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</si>
  <si>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</si>
  <si>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</si>
  <si>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</si>
  <si>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</si>
  <si>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</si>
  <si>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</si>
  <si>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</si>
  <si>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</si>
  <si>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</si>
  <si>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</si>
  <si>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本单位无新增资产</t>
  </si>
  <si>
    <t>预算11表</t>
  </si>
  <si>
    <t>2025年上级补助项目支出预算表</t>
  </si>
  <si>
    <t>上级补助</t>
  </si>
  <si>
    <t>本单位无上级补助项目支出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</si>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</sst>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;\-#,##0;;@"/>
    <numFmt numFmtId="179" formatCode="#,##0.00;\-#,##0.00;;@"/>
    <numFmt numFmtId="180" formatCode="yyyy/mm/dd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3" fillId="0" borderId="1">
      <alignment horizontal="right"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0" fontId="3" fillId="0" borderId="1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10" fontId="3" fillId="0" borderId="1">
      <alignment horizontal="right"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9" fontId="3" fillId="0" borderId="1">
      <alignment horizontal="right" vertical="center"/>
    </xf>
    <xf numFmtId="49" fontId="3" fillId="0" borderId="1">
      <alignment horizontal="left" vertical="center" wrapText="1"/>
    </xf>
    <xf numFmtId="179" fontId="3" fillId="0" borderId="1">
      <alignment horizontal="right" vertical="center"/>
    </xf>
    <xf numFmtId="176" fontId="3" fillId="0" borderId="1">
      <alignment horizontal="right" vertical="center"/>
    </xf>
    <xf numFmtId="178" fontId="3" fillId="0" borderId="1">
      <alignment horizontal="right" vertical="center"/>
    </xf>
  </cellStyleXfs>
  <cellXfs count="8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9" fontId="3" fillId="0" borderId="1" xfId="54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Font="1" applyBorder="1">
      <alignment vertical="top"/>
    </xf>
    <xf numFmtId="49" fontId="1" fillId="0" borderId="0" xfId="53" applyNumberFormat="1" applyFont="1" applyBorder="1" applyAlignment="1">
      <alignment horizontal="center" vertical="center" wrapText="1"/>
    </xf>
    <xf numFmtId="49" fontId="4" fillId="0" borderId="0" xfId="53" applyNumberFormat="1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178" fontId="3" fillId="0" borderId="1" xfId="56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right" vertical="center" wrapText="1"/>
    </xf>
    <xf numFmtId="178" fontId="7" fillId="0" borderId="1" xfId="56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9" fontId="3" fillId="0" borderId="1" xfId="53" applyNumberFormat="1" applyFont="1" applyBorder="1" applyAlignment="1">
      <alignment horizontal="right" vertical="center" wrapText="1"/>
    </xf>
    <xf numFmtId="179" fontId="3" fillId="0" borderId="1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178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right" vertical="center"/>
    </xf>
    <xf numFmtId="49" fontId="3" fillId="0" borderId="1" xfId="53" applyNumberFormat="1" applyFont="1" applyBorder="1" applyAlignment="1">
      <alignment horizontal="left" vertical="center" wrapText="1" indent="1"/>
    </xf>
    <xf numFmtId="179" fontId="3" fillId="0" borderId="1" xfId="0" applyNumberFormat="1" applyFont="1" applyBorder="1" applyAlignment="1">
      <alignment horizontal="left" vertical="center" wrapText="1"/>
    </xf>
    <xf numFmtId="179" fontId="3" fillId="0" borderId="1" xfId="53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3"/>
  <sheetViews>
    <sheetView showZeros="0" tabSelected="1" workbookViewId="0">
      <pane ySplit="1" topLeftCell="A2" activePane="bottomLeft" state="frozen"/>
      <selection/>
      <selection pane="bottomLeft" activeCell="A4" sqref="A4:B4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"单位名称："&amp;"峨山彝族自治县富良棚中心小学校"</f>
        <v>单位名称：峨山彝族自治县富良棚中心小学校</v>
      </c>
      <c r="B4" s="5"/>
      <c r="C4" s="67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10486992.61</v>
      </c>
      <c r="C8" s="15" t="str">
        <f>"一"&amp;"、"&amp;"教育支出"</f>
        <v>一、教育支出</v>
      </c>
      <c r="D8" s="17">
        <v>7495019.62</v>
      </c>
    </row>
    <row r="9" ht="22.5" customHeight="1" spans="1:4">
      <c r="A9" s="15" t="s">
        <v>9</v>
      </c>
      <c r="B9" s="17"/>
      <c r="C9" s="15" t="str">
        <f>"二"&amp;"、"&amp;"社会保障和就业支出"</f>
        <v>二、社会保障和就业支出</v>
      </c>
      <c r="D9" s="17">
        <v>2080287.44</v>
      </c>
    </row>
    <row r="10" ht="22.5" customHeight="1" spans="1:4">
      <c r="A10" s="15" t="s">
        <v>10</v>
      </c>
      <c r="B10" s="17"/>
      <c r="C10" s="15" t="str">
        <f>"三"&amp;"、"&amp;"卫生健康支出"</f>
        <v>三、卫生健康支出</v>
      </c>
      <c r="D10" s="17">
        <v>481657.55</v>
      </c>
    </row>
    <row r="11" ht="22.5" customHeight="1" spans="1:4">
      <c r="A11" s="15" t="s">
        <v>11</v>
      </c>
      <c r="B11" s="17"/>
      <c r="C11" s="15" t="str">
        <f>"四"&amp;"、"&amp;"住房保障支出"</f>
        <v>四、住房保障支出</v>
      </c>
      <c r="D11" s="17">
        <v>710028</v>
      </c>
    </row>
    <row r="12" ht="22.5" customHeight="1" spans="1:4">
      <c r="A12" s="15" t="s">
        <v>12</v>
      </c>
      <c r="B12" s="17">
        <v>280000</v>
      </c>
      <c r="C12" s="15"/>
      <c r="D12" s="17"/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68" t="s">
        <v>16</v>
      </c>
      <c r="B16" s="17"/>
      <c r="C16" s="71"/>
      <c r="D16" s="17"/>
    </row>
    <row r="17" ht="22.5" customHeight="1" spans="1:4">
      <c r="A17" s="68" t="s">
        <v>17</v>
      </c>
      <c r="B17" s="17">
        <v>280000</v>
      </c>
      <c r="C17" s="71"/>
      <c r="D17" s="17"/>
    </row>
    <row r="18" ht="22.5" customHeight="1" spans="1:4">
      <c r="A18" s="68"/>
      <c r="B18" s="17"/>
      <c r="C18" s="71"/>
      <c r="D18" s="17"/>
    </row>
    <row r="19" ht="22.5" customHeight="1" spans="1:4">
      <c r="A19" s="69" t="s">
        <v>18</v>
      </c>
      <c r="B19" s="70">
        <v>10766992.61</v>
      </c>
      <c r="C19" s="71" t="s">
        <v>19</v>
      </c>
      <c r="D19" s="70">
        <v>10766992.61</v>
      </c>
    </row>
    <row r="20" ht="22.5" customHeight="1" spans="1:4">
      <c r="A20" s="78" t="s">
        <v>20</v>
      </c>
      <c r="B20" s="17"/>
      <c r="C20" s="79" t="s">
        <v>21</v>
      </c>
      <c r="D20" s="50"/>
    </row>
    <row r="21" ht="22.5" customHeight="1" spans="1:4">
      <c r="A21" s="68" t="s">
        <v>22</v>
      </c>
      <c r="B21" s="70"/>
      <c r="C21" s="68" t="s">
        <v>22</v>
      </c>
      <c r="D21" s="70"/>
    </row>
    <row r="22" ht="22.5" customHeight="1" spans="1:4">
      <c r="A22" s="68" t="s">
        <v>23</v>
      </c>
      <c r="B22" s="70"/>
      <c r="C22" s="68" t="s">
        <v>24</v>
      </c>
      <c r="D22" s="70"/>
    </row>
    <row r="23" ht="22.5" customHeight="1" spans="1:4">
      <c r="A23" s="69" t="s">
        <v>25</v>
      </c>
      <c r="B23" s="70">
        <v>10766992.61</v>
      </c>
      <c r="C23" s="71" t="s">
        <v>26</v>
      </c>
      <c r="D23" s="70">
        <v>10766992.61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4" t="s">
        <v>430</v>
      </c>
    </row>
    <row r="3" ht="37.5" customHeight="1" spans="1:6">
      <c r="A3" s="4" t="s">
        <v>431</v>
      </c>
      <c r="B3" s="4"/>
      <c r="C3" s="4"/>
      <c r="D3" s="4"/>
      <c r="E3" s="4"/>
      <c r="F3" s="4"/>
    </row>
    <row r="4" ht="18.75" customHeight="1" spans="1:6">
      <c r="A4" s="45" t="str">
        <f>"单位名称："&amp;"峨山彝族自治县富良棚中心小学校"</f>
        <v>单位名称：峨山彝族自治县富良棚中心小学校</v>
      </c>
      <c r="B4" s="45"/>
      <c r="C4" s="45"/>
      <c r="D4" s="46"/>
      <c r="E4" s="46"/>
      <c r="F4" s="47" t="s">
        <v>29</v>
      </c>
    </row>
    <row r="5" ht="18.75" customHeight="1" spans="1:6">
      <c r="A5" s="13" t="s">
        <v>138</v>
      </c>
      <c r="B5" s="13" t="s">
        <v>59</v>
      </c>
      <c r="C5" s="13" t="s">
        <v>60</v>
      </c>
      <c r="D5" s="48" t="s">
        <v>432</v>
      </c>
      <c r="E5" s="48"/>
      <c r="F5" s="48"/>
    </row>
    <row r="6" ht="18.75" customHeight="1" spans="1:6">
      <c r="A6" s="13" t="s">
        <v>59</v>
      </c>
      <c r="B6" s="13" t="s">
        <v>59</v>
      </c>
      <c r="C6" s="13" t="s">
        <v>60</v>
      </c>
      <c r="D6" s="48" t="s">
        <v>34</v>
      </c>
      <c r="E6" s="48" t="s">
        <v>63</v>
      </c>
      <c r="F6" s="48" t="s">
        <v>64</v>
      </c>
    </row>
    <row r="7" ht="18.75" customHeight="1" spans="1:6">
      <c r="A7" s="14" t="s">
        <v>46</v>
      </c>
      <c r="B7" s="14">
        <v>2</v>
      </c>
      <c r="C7" s="14">
        <v>3</v>
      </c>
      <c r="D7" s="14" t="s">
        <v>49</v>
      </c>
      <c r="E7" s="14" t="s">
        <v>50</v>
      </c>
      <c r="F7" s="14" t="s">
        <v>51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9" t="s">
        <v>109</v>
      </c>
      <c r="B9" s="49"/>
      <c r="C9" s="49"/>
      <c r="D9" s="50"/>
      <c r="E9" s="50"/>
      <c r="F9" s="50"/>
    </row>
    <row r="10" customHeight="1" spans="1:1">
      <c r="A10" t="s">
        <v>433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s="31" customFormat="1" customHeight="1" spans="1:17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customHeight="1" spans="1:17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0" t="s">
        <v>434</v>
      </c>
    </row>
    <row r="3" ht="45" customHeight="1" spans="1:17">
      <c r="A3" s="33" t="s">
        <v>435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42"/>
      <c r="O3" s="42"/>
      <c r="P3" s="42"/>
      <c r="Q3" s="42"/>
    </row>
    <row r="4" ht="20.25" customHeight="1" spans="1:17">
      <c r="A4" s="19" t="str">
        <f>"单位名称："&amp;"峨山彝族自治县富良棚中心小学校"</f>
        <v>单位名称：峨山彝族自治县富良棚中心小学校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29</v>
      </c>
    </row>
    <row r="5" ht="20.25" customHeight="1" spans="1:17">
      <c r="A5" s="22" t="s">
        <v>436</v>
      </c>
      <c r="B5" s="22" t="s">
        <v>437</v>
      </c>
      <c r="C5" s="22" t="s">
        <v>438</v>
      </c>
      <c r="D5" s="22" t="s">
        <v>439</v>
      </c>
      <c r="E5" s="22" t="s">
        <v>440</v>
      </c>
      <c r="F5" s="22" t="s">
        <v>441</v>
      </c>
      <c r="G5" s="22" t="s">
        <v>145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442</v>
      </c>
      <c r="B6" s="22" t="s">
        <v>437</v>
      </c>
      <c r="C6" s="22" t="s">
        <v>438</v>
      </c>
      <c r="D6" s="22" t="s">
        <v>439</v>
      </c>
      <c r="E6" s="22" t="s">
        <v>440</v>
      </c>
      <c r="F6" s="22" t="s">
        <v>441</v>
      </c>
      <c r="G6" s="22" t="s">
        <v>32</v>
      </c>
      <c r="H6" s="22" t="s">
        <v>35</v>
      </c>
      <c r="I6" s="22" t="s">
        <v>443</v>
      </c>
      <c r="J6" s="22" t="s">
        <v>444</v>
      </c>
      <c r="K6" s="22" t="s">
        <v>38</v>
      </c>
      <c r="L6" s="22" t="s">
        <v>445</v>
      </c>
      <c r="M6" s="22" t="s">
        <v>62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34</v>
      </c>
      <c r="I7" s="22"/>
      <c r="J7" s="22"/>
      <c r="K7" s="22"/>
      <c r="L7" s="22" t="s">
        <v>34</v>
      </c>
      <c r="M7" s="22" t="s">
        <v>41</v>
      </c>
      <c r="N7" s="22" t="s">
        <v>42</v>
      </c>
      <c r="O7" s="43" t="s">
        <v>43</v>
      </c>
      <c r="P7" s="43" t="s">
        <v>44</v>
      </c>
      <c r="Q7" s="43" t="s">
        <v>45</v>
      </c>
    </row>
    <row r="8" ht="20.25" customHeight="1" spans="1:17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</row>
    <row r="9" ht="20.25" customHeight="1" spans="1:17">
      <c r="A9" s="39"/>
      <c r="B9" s="23"/>
      <c r="C9" s="23"/>
      <c r="D9" s="40"/>
      <c r="E9" s="40"/>
      <c r="F9" s="40"/>
      <c r="G9" s="40"/>
      <c r="H9" s="40"/>
      <c r="I9" s="40"/>
      <c r="J9" s="36"/>
      <c r="K9" s="36"/>
      <c r="L9" s="40"/>
      <c r="M9" s="40"/>
      <c r="N9" s="40"/>
      <c r="O9" s="40"/>
      <c r="P9" s="40"/>
      <c r="Q9" s="40"/>
    </row>
    <row r="10" ht="20.25" customHeight="1" spans="1:17">
      <c r="A10" s="23"/>
      <c r="B10" s="23"/>
      <c r="C10" s="23"/>
      <c r="D10" s="41"/>
      <c r="E10" s="24"/>
      <c r="F10" s="40"/>
      <c r="G10" s="40"/>
      <c r="H10" s="36"/>
      <c r="I10" s="36"/>
      <c r="J10" s="36"/>
      <c r="K10" s="36"/>
      <c r="L10" s="40"/>
      <c r="M10" s="40"/>
      <c r="N10" s="40"/>
      <c r="O10" s="40"/>
      <c r="P10" s="40"/>
      <c r="Q10" s="40"/>
    </row>
    <row r="11" ht="20.25" customHeight="1" spans="1:17">
      <c r="A11" s="24" t="s">
        <v>32</v>
      </c>
      <c r="B11" s="24"/>
      <c r="C11" s="24"/>
      <c r="D11" s="41"/>
      <c r="E11" s="41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customHeight="1" spans="1:1">
      <c r="A12" t="s">
        <v>446</v>
      </c>
    </row>
  </sheetData>
  <mergeCells count="17">
    <mergeCell ref="A2:M2"/>
    <mergeCell ref="A3:Q3"/>
    <mergeCell ref="A4:M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s="31" customFormat="1" customHeight="1" spans="1:1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447</v>
      </c>
    </row>
    <row r="3" ht="45" customHeight="1" spans="1:14">
      <c r="A3" s="33" t="s">
        <v>448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0.25" customHeight="1" spans="1:14">
      <c r="A4" s="19" t="str">
        <f>"单位名称："&amp;"峨山彝族自治县富良棚中心小学校"</f>
        <v>单位名称：峨山彝族自治县富良棚中心小学校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29</v>
      </c>
    </row>
    <row r="5" ht="27.15" customHeight="1" spans="1:14">
      <c r="A5" s="34" t="s">
        <v>436</v>
      </c>
      <c r="B5" s="34" t="s">
        <v>449</v>
      </c>
      <c r="C5" s="34" t="s">
        <v>450</v>
      </c>
      <c r="D5" s="34" t="s">
        <v>145</v>
      </c>
      <c r="E5" s="34"/>
      <c r="F5" s="34"/>
      <c r="G5" s="34"/>
      <c r="H5" s="34"/>
      <c r="I5" s="34"/>
      <c r="J5" s="34"/>
      <c r="K5" s="34"/>
      <c r="L5" s="34"/>
      <c r="M5" s="34"/>
      <c r="N5" s="34"/>
    </row>
    <row r="6" ht="23.4" customHeight="1" spans="1:14">
      <c r="A6" s="34" t="s">
        <v>442</v>
      </c>
      <c r="B6" s="34"/>
      <c r="C6" s="34" t="s">
        <v>451</v>
      </c>
      <c r="D6" s="34" t="s">
        <v>32</v>
      </c>
      <c r="E6" s="34" t="s">
        <v>35</v>
      </c>
      <c r="F6" s="34" t="s">
        <v>443</v>
      </c>
      <c r="G6" s="34" t="s">
        <v>444</v>
      </c>
      <c r="H6" s="34" t="s">
        <v>38</v>
      </c>
      <c r="I6" s="34" t="s">
        <v>445</v>
      </c>
      <c r="J6" s="34"/>
      <c r="K6" s="34"/>
      <c r="L6" s="34"/>
      <c r="M6" s="34"/>
      <c r="N6" s="34"/>
    </row>
    <row r="7" ht="28.65" customHeight="1" spans="1:14">
      <c r="A7" s="34"/>
      <c r="B7" s="34"/>
      <c r="C7" s="34"/>
      <c r="D7" s="34"/>
      <c r="E7" s="34" t="s">
        <v>34</v>
      </c>
      <c r="F7" s="34"/>
      <c r="G7" s="34"/>
      <c r="H7" s="34"/>
      <c r="I7" s="34" t="s">
        <v>34</v>
      </c>
      <c r="J7" s="34" t="s">
        <v>41</v>
      </c>
      <c r="K7" s="34" t="s">
        <v>42</v>
      </c>
      <c r="L7" s="37" t="s">
        <v>43</v>
      </c>
      <c r="M7" s="37" t="s">
        <v>44</v>
      </c>
      <c r="N7" s="37" t="s">
        <v>45</v>
      </c>
    </row>
    <row r="8" ht="20.25" customHeight="1" spans="1:1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</row>
    <row r="9" ht="20.25" customHeight="1" spans="1:14">
      <c r="A9" s="23"/>
      <c r="B9" s="23"/>
      <c r="C9" s="23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ht="20.25" customHeight="1" spans="1:14">
      <c r="A10" s="23"/>
      <c r="B10" s="23"/>
      <c r="C10" s="23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ht="20.25" customHeight="1" spans="1:14">
      <c r="A11" s="24" t="s">
        <v>32</v>
      </c>
      <c r="B11" s="24"/>
      <c r="C11" s="24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customHeight="1" spans="1:1">
      <c r="A12" t="s">
        <v>452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19"/>
      <c r="B2" s="19"/>
      <c r="C2" s="19"/>
      <c r="D2" s="19"/>
      <c r="E2" s="19"/>
      <c r="F2" s="19"/>
      <c r="G2" s="19"/>
      <c r="H2" s="19"/>
      <c r="I2" s="19"/>
      <c r="J2" s="20"/>
      <c r="K2" s="20" t="s">
        <v>453</v>
      </c>
    </row>
    <row r="3" ht="45.15" customHeight="1" spans="1:11">
      <c r="A3" s="25" t="s">
        <v>454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8.75" customHeight="1" spans="1:11">
      <c r="A4" s="19" t="str">
        <f>"单位名称："&amp;"峨山彝族自治县富良棚中心小学校"</f>
        <v>单位名称：峨山彝族自治县富良棚中心小学校</v>
      </c>
      <c r="B4" s="19"/>
      <c r="C4" s="19"/>
      <c r="D4" s="19"/>
      <c r="E4" s="19"/>
      <c r="F4" s="19"/>
      <c r="G4" s="19"/>
      <c r="H4" s="19"/>
      <c r="I4" s="19"/>
      <c r="J4" s="20"/>
      <c r="K4" s="20" t="s">
        <v>29</v>
      </c>
    </row>
    <row r="5" ht="22.5" customHeight="1" spans="1:11">
      <c r="A5" s="28" t="s">
        <v>455</v>
      </c>
      <c r="B5" s="28" t="s">
        <v>145</v>
      </c>
      <c r="C5" s="28"/>
      <c r="D5" s="28"/>
      <c r="E5" s="28" t="s">
        <v>456</v>
      </c>
      <c r="F5" s="28"/>
      <c r="G5" s="28"/>
      <c r="H5" s="28"/>
      <c r="I5" s="28"/>
      <c r="J5" s="28"/>
      <c r="K5" s="28"/>
    </row>
    <row r="6" ht="22.5" customHeight="1" spans="1:11">
      <c r="A6" s="28"/>
      <c r="B6" s="28" t="s">
        <v>32</v>
      </c>
      <c r="C6" s="28" t="s">
        <v>35</v>
      </c>
      <c r="D6" s="28" t="s">
        <v>443</v>
      </c>
      <c r="E6" s="28" t="s">
        <v>457</v>
      </c>
      <c r="F6" s="28" t="s">
        <v>458</v>
      </c>
      <c r="G6" s="28" t="s">
        <v>459</v>
      </c>
      <c r="H6" s="28" t="s">
        <v>460</v>
      </c>
      <c r="I6" s="28" t="s">
        <v>461</v>
      </c>
      <c r="J6" s="28" t="s">
        <v>462</v>
      </c>
      <c r="K6" s="28" t="s">
        <v>463</v>
      </c>
    </row>
    <row r="7" ht="18.75" customHeight="1" spans="1:11">
      <c r="A7" s="29" t="s">
        <v>46</v>
      </c>
      <c r="B7" s="29" t="s">
        <v>47</v>
      </c>
      <c r="C7" s="29" t="s">
        <v>48</v>
      </c>
      <c r="D7" s="29" t="s">
        <v>49</v>
      </c>
      <c r="E7" s="29" t="s">
        <v>50</v>
      </c>
      <c r="F7" s="29" t="s">
        <v>51</v>
      </c>
      <c r="G7" s="29" t="s">
        <v>52</v>
      </c>
      <c r="H7" s="29" t="s">
        <v>53</v>
      </c>
      <c r="I7" s="29" t="s">
        <v>54</v>
      </c>
      <c r="J7" s="29" t="s">
        <v>70</v>
      </c>
      <c r="K7" s="29" t="s">
        <v>464</v>
      </c>
    </row>
    <row r="8" ht="18.7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30"/>
    </row>
    <row r="9" ht="18.75" customHeight="1" spans="1:11">
      <c r="A9" s="24"/>
      <c r="B9" s="23"/>
      <c r="C9" s="23"/>
      <c r="D9" s="23"/>
      <c r="E9" s="23"/>
      <c r="F9" s="23"/>
      <c r="G9" s="23"/>
      <c r="H9" s="23"/>
      <c r="I9" s="23"/>
      <c r="J9" s="23"/>
      <c r="K9" s="30"/>
    </row>
    <row r="10" customHeight="1" spans="1:1">
      <c r="A10" t="s">
        <v>465</v>
      </c>
    </row>
  </sheetData>
  <mergeCells count="5">
    <mergeCell ref="A3:J3"/>
    <mergeCell ref="A4:C4"/>
    <mergeCell ref="B5:D5"/>
    <mergeCell ref="E5:K5"/>
    <mergeCell ref="A5:A6"/>
  </mergeCells>
  <pageMargins left="0.75" right="0.75" top="1" bottom="1" header="0.5" footer="0.5"/>
  <pageSetup paperSize="1" scale="59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10" sqref="B10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466</v>
      </c>
    </row>
    <row r="3" ht="52.05" customHeight="1" spans="1:10">
      <c r="A3" s="25" t="s">
        <v>467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"单位名称："&amp;"峨山彝族自治县富良棚中心小学校"</f>
        <v>单位名称：峨山彝族自治县富良棚中心小学校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244</v>
      </c>
      <c r="B5" s="22" t="s">
        <v>245</v>
      </c>
      <c r="C5" s="22" t="s">
        <v>246</v>
      </c>
      <c r="D5" s="22" t="s">
        <v>247</v>
      </c>
      <c r="E5" s="22" t="s">
        <v>248</v>
      </c>
      <c r="F5" s="22" t="s">
        <v>249</v>
      </c>
      <c r="G5" s="22" t="s">
        <v>250</v>
      </c>
      <c r="H5" s="22" t="s">
        <v>251</v>
      </c>
      <c r="I5" s="22" t="s">
        <v>252</v>
      </c>
      <c r="J5" s="22" t="s">
        <v>253</v>
      </c>
    </row>
    <row r="6" ht="18.75" customHeight="1" spans="1:10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  <c r="I6" s="22" t="s">
        <v>54</v>
      </c>
      <c r="J6" s="22" t="s">
        <v>70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customHeight="1" spans="1:1">
      <c r="A9" t="s">
        <v>465</v>
      </c>
    </row>
  </sheetData>
  <mergeCells count="2">
    <mergeCell ref="A3:J3"/>
    <mergeCell ref="A4:C4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468</v>
      </c>
    </row>
    <row r="3" ht="41.4" customHeight="1" spans="1:8">
      <c r="A3" s="21" t="s">
        <v>469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"单位名称："&amp;"峨山彝族自治县富良棚中心小学校"</f>
        <v>单位名称：峨山彝族自治县富良棚中心小学校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138</v>
      </c>
      <c r="B5" s="22" t="s">
        <v>470</v>
      </c>
      <c r="C5" s="22" t="s">
        <v>471</v>
      </c>
      <c r="D5" s="22" t="s">
        <v>472</v>
      </c>
      <c r="E5" s="22" t="s">
        <v>439</v>
      </c>
      <c r="F5" s="22" t="s">
        <v>473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440</v>
      </c>
      <c r="G6" s="22" t="s">
        <v>474</v>
      </c>
      <c r="H6" s="22" t="s">
        <v>475</v>
      </c>
    </row>
    <row r="7" ht="18.75" customHeight="1" spans="1:8">
      <c r="A7" s="22" t="s">
        <v>46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9" customHeight="1" spans="1:1">
      <c r="A9" t="s">
        <v>476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477</v>
      </c>
    </row>
    <row r="3" ht="45" customHeight="1" spans="1:11">
      <c r="A3" s="4" t="s">
        <v>478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"单位名称："&amp;"峨山彝族自治县富良棚中心小学校"</f>
        <v>单位名称：峨山彝族自治县富良棚中心小学校</v>
      </c>
      <c r="B4" s="5"/>
      <c r="C4" s="5"/>
      <c r="D4" s="5"/>
      <c r="E4" s="5"/>
      <c r="F4" s="5"/>
      <c r="G4" s="5"/>
      <c r="H4" s="6"/>
      <c r="I4" s="6"/>
      <c r="J4" s="6"/>
      <c r="K4" s="6" t="s">
        <v>29</v>
      </c>
    </row>
    <row r="5" ht="18.75" customHeight="1" spans="1:11">
      <c r="A5" s="13" t="s">
        <v>208</v>
      </c>
      <c r="B5" s="13" t="s">
        <v>140</v>
      </c>
      <c r="C5" s="13" t="s">
        <v>209</v>
      </c>
      <c r="D5" s="13" t="s">
        <v>141</v>
      </c>
      <c r="E5" s="13" t="s">
        <v>142</v>
      </c>
      <c r="F5" s="13" t="s">
        <v>210</v>
      </c>
      <c r="G5" s="13" t="s">
        <v>144</v>
      </c>
      <c r="H5" s="13" t="s">
        <v>32</v>
      </c>
      <c r="I5" s="13" t="s">
        <v>479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35</v>
      </c>
      <c r="J6" s="13" t="s">
        <v>36</v>
      </c>
      <c r="K6" s="13" t="s">
        <v>37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32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1">
      <c r="A12" t="s">
        <v>480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pane ySplit="1" topLeftCell="A2" activePane="bottomLeft" state="frozen"/>
      <selection/>
      <selection pane="bottomLeft" activeCell="C28" sqref="C28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41.25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481</v>
      </c>
    </row>
    <row r="3" ht="45" customHeight="1" spans="1:7">
      <c r="A3" s="4" t="s">
        <v>482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"单位名称："&amp;"峨山彝族自治县富良棚中心小学校"</f>
        <v>单位名称：峨山彝族自治县富良棚中心小学校</v>
      </c>
      <c r="B4" s="5"/>
      <c r="C4" s="5"/>
      <c r="D4" s="5"/>
      <c r="E4" s="6"/>
      <c r="F4" s="6"/>
      <c r="G4" s="6" t="s">
        <v>29</v>
      </c>
    </row>
    <row r="5" ht="18.75" customHeight="1" spans="1:7">
      <c r="A5" s="7" t="s">
        <v>209</v>
      </c>
      <c r="B5" s="7" t="s">
        <v>208</v>
      </c>
      <c r="C5" s="7" t="s">
        <v>140</v>
      </c>
      <c r="D5" s="7" t="s">
        <v>483</v>
      </c>
      <c r="E5" s="7" t="s">
        <v>35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46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56</v>
      </c>
      <c r="B9" s="9" t="s">
        <v>214</v>
      </c>
      <c r="C9" s="10" t="s">
        <v>213</v>
      </c>
      <c r="D9" s="9" t="s">
        <v>484</v>
      </c>
      <c r="E9" s="11">
        <v>11419.2</v>
      </c>
      <c r="F9" s="11"/>
      <c r="G9" s="11"/>
    </row>
    <row r="10" ht="20.25" customHeight="1" spans="1:7">
      <c r="A10" s="9" t="s">
        <v>56</v>
      </c>
      <c r="B10" s="9" t="s">
        <v>217</v>
      </c>
      <c r="C10" s="10" t="s">
        <v>216</v>
      </c>
      <c r="D10" s="9" t="s">
        <v>484</v>
      </c>
      <c r="E10" s="11">
        <v>110000</v>
      </c>
      <c r="F10" s="11"/>
      <c r="G10" s="11"/>
    </row>
    <row r="11" ht="20.25" customHeight="1" spans="1:7">
      <c r="A11" s="9" t="s">
        <v>56</v>
      </c>
      <c r="B11" s="9" t="s">
        <v>214</v>
      </c>
      <c r="C11" s="10" t="s">
        <v>219</v>
      </c>
      <c r="D11" s="9" t="s">
        <v>484</v>
      </c>
      <c r="E11" s="11">
        <v>129085.2</v>
      </c>
      <c r="F11" s="11"/>
      <c r="G11" s="11"/>
    </row>
    <row r="12" ht="20.25" customHeight="1" spans="1:7">
      <c r="A12" s="9" t="s">
        <v>56</v>
      </c>
      <c r="B12" s="9" t="s">
        <v>222</v>
      </c>
      <c r="C12" s="10" t="s">
        <v>221</v>
      </c>
      <c r="D12" s="9" t="s">
        <v>484</v>
      </c>
      <c r="E12" s="11">
        <v>150000</v>
      </c>
      <c r="F12" s="11"/>
      <c r="G12" s="11"/>
    </row>
    <row r="13" ht="20.25" customHeight="1" spans="1:7">
      <c r="A13" s="9" t="s">
        <v>56</v>
      </c>
      <c r="B13" s="9" t="s">
        <v>214</v>
      </c>
      <c r="C13" s="10" t="s">
        <v>224</v>
      </c>
      <c r="D13" s="9" t="s">
        <v>484</v>
      </c>
      <c r="E13" s="11">
        <v>58800</v>
      </c>
      <c r="F13" s="11"/>
      <c r="G13" s="11"/>
    </row>
    <row r="14" ht="20.25" customHeight="1" spans="1:7">
      <c r="A14" s="9" t="s">
        <v>56</v>
      </c>
      <c r="B14" s="9" t="s">
        <v>214</v>
      </c>
      <c r="C14" s="10" t="s">
        <v>228</v>
      </c>
      <c r="D14" s="9" t="s">
        <v>484</v>
      </c>
      <c r="E14" s="11">
        <v>504</v>
      </c>
      <c r="F14" s="11"/>
      <c r="G14" s="11"/>
    </row>
    <row r="15" ht="20.25" customHeight="1" spans="1:7">
      <c r="A15" s="9" t="s">
        <v>56</v>
      </c>
      <c r="B15" s="9" t="s">
        <v>214</v>
      </c>
      <c r="C15" s="10" t="s">
        <v>230</v>
      </c>
      <c r="D15" s="9" t="s">
        <v>484</v>
      </c>
      <c r="E15" s="11">
        <v>57000</v>
      </c>
      <c r="F15" s="11"/>
      <c r="G15" s="11"/>
    </row>
    <row r="16" ht="20.25" customHeight="1" spans="1:7">
      <c r="A16" s="9" t="s">
        <v>56</v>
      </c>
      <c r="B16" s="9" t="s">
        <v>214</v>
      </c>
      <c r="C16" s="10" t="s">
        <v>236</v>
      </c>
      <c r="D16" s="9" t="s">
        <v>484</v>
      </c>
      <c r="E16" s="11">
        <v>59364</v>
      </c>
      <c r="F16" s="11"/>
      <c r="G16" s="11"/>
    </row>
    <row r="17" ht="20.25" customHeight="1" spans="1:7">
      <c r="A17" s="9" t="s">
        <v>56</v>
      </c>
      <c r="B17" s="9" t="s">
        <v>214</v>
      </c>
      <c r="C17" s="10" t="s">
        <v>238</v>
      </c>
      <c r="D17" s="9" t="s">
        <v>484</v>
      </c>
      <c r="E17" s="11">
        <v>28237.5</v>
      </c>
      <c r="F17" s="11"/>
      <c r="G17" s="11"/>
    </row>
    <row r="18" ht="20.25" customHeight="1" spans="1:7">
      <c r="A18" s="9" t="s">
        <v>56</v>
      </c>
      <c r="B18" s="9" t="s">
        <v>214</v>
      </c>
      <c r="C18" s="10" t="s">
        <v>240</v>
      </c>
      <c r="D18" s="9" t="s">
        <v>484</v>
      </c>
      <c r="E18" s="11">
        <v>37200</v>
      </c>
      <c r="F18" s="11"/>
      <c r="G18" s="11"/>
    </row>
    <row r="19" ht="20.25" customHeight="1" spans="1:7">
      <c r="A19" s="12" t="s">
        <v>32</v>
      </c>
      <c r="B19" s="12"/>
      <c r="C19" s="12"/>
      <c r="D19" s="12"/>
      <c r="E19" s="11">
        <v>641609.9</v>
      </c>
      <c r="F19" s="11"/>
      <c r="G19" s="11"/>
    </row>
  </sheetData>
  <mergeCells count="11">
    <mergeCell ref="A3:G3"/>
    <mergeCell ref="A4:D4"/>
    <mergeCell ref="E5:G5"/>
    <mergeCell ref="A19:D19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scale="72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27</v>
      </c>
    </row>
    <row r="3" ht="37.5" customHeight="1" spans="1:19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"单位名称："&amp;"峨山彝族自治县富良棚中心小学校"</f>
        <v>单位名称：峨山彝族自治县富良棚中心小学校</v>
      </c>
      <c r="B4" s="5"/>
      <c r="C4" s="5"/>
      <c r="D4" s="5"/>
      <c r="E4" s="55"/>
      <c r="F4" s="55"/>
      <c r="G4" s="55"/>
      <c r="H4" s="55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29</v>
      </c>
    </row>
    <row r="5" ht="18.75" customHeight="1" spans="1:19">
      <c r="A5" s="13" t="s">
        <v>30</v>
      </c>
      <c r="B5" s="72" t="s">
        <v>31</v>
      </c>
      <c r="C5" s="72" t="s">
        <v>32</v>
      </c>
      <c r="D5" s="72" t="s">
        <v>33</v>
      </c>
      <c r="E5" s="72"/>
      <c r="F5" s="72"/>
      <c r="G5" s="72"/>
      <c r="H5" s="72"/>
      <c r="I5" s="72"/>
      <c r="J5" s="75"/>
      <c r="K5" s="75"/>
      <c r="L5" s="75"/>
      <c r="M5" s="75"/>
      <c r="N5" s="75"/>
      <c r="O5" s="72" t="s">
        <v>20</v>
      </c>
      <c r="P5" s="72"/>
      <c r="Q5" s="72"/>
      <c r="R5" s="72"/>
      <c r="S5" s="72"/>
    </row>
    <row r="6" ht="18.75" customHeight="1" spans="1:19">
      <c r="A6" s="13"/>
      <c r="B6" s="72"/>
      <c r="C6" s="72"/>
      <c r="D6" s="73" t="s">
        <v>34</v>
      </c>
      <c r="E6" s="73" t="s">
        <v>35</v>
      </c>
      <c r="F6" s="73" t="s">
        <v>36</v>
      </c>
      <c r="G6" s="73" t="s">
        <v>37</v>
      </c>
      <c r="H6" s="73" t="s">
        <v>38</v>
      </c>
      <c r="I6" s="76" t="s">
        <v>39</v>
      </c>
      <c r="J6" s="77"/>
      <c r="K6" s="77"/>
      <c r="L6" s="77"/>
      <c r="M6" s="77"/>
      <c r="N6" s="77"/>
      <c r="O6" s="76" t="s">
        <v>34</v>
      </c>
      <c r="P6" s="76" t="s">
        <v>35</v>
      </c>
      <c r="Q6" s="76" t="s">
        <v>36</v>
      </c>
      <c r="R6" s="76" t="s">
        <v>37</v>
      </c>
      <c r="S6" s="73" t="s">
        <v>40</v>
      </c>
    </row>
    <row r="7" ht="18.75" customHeight="1" spans="1:19">
      <c r="A7" s="13"/>
      <c r="B7" s="72"/>
      <c r="C7" s="72"/>
      <c r="D7" s="73"/>
      <c r="E7" s="73"/>
      <c r="F7" s="73"/>
      <c r="G7" s="73"/>
      <c r="H7" s="73"/>
      <c r="I7" s="76" t="s">
        <v>34</v>
      </c>
      <c r="J7" s="76" t="s">
        <v>41</v>
      </c>
      <c r="K7" s="76" t="s">
        <v>42</v>
      </c>
      <c r="L7" s="76" t="s">
        <v>43</v>
      </c>
      <c r="M7" s="76" t="s">
        <v>44</v>
      </c>
      <c r="N7" s="76" t="s">
        <v>45</v>
      </c>
      <c r="O7" s="76"/>
      <c r="P7" s="76"/>
      <c r="Q7" s="76"/>
      <c r="R7" s="76"/>
      <c r="S7" s="73"/>
    </row>
    <row r="8" ht="18.75" customHeight="1" spans="1:19">
      <c r="A8" s="74" t="s">
        <v>46</v>
      </c>
      <c r="B8" s="14" t="s">
        <v>47</v>
      </c>
      <c r="C8" s="14" t="s">
        <v>48</v>
      </c>
      <c r="D8" s="14" t="s">
        <v>49</v>
      </c>
      <c r="E8" s="74" t="s">
        <v>50</v>
      </c>
      <c r="F8" s="14" t="s">
        <v>51</v>
      </c>
      <c r="G8" s="14" t="s">
        <v>52</v>
      </c>
      <c r="H8" s="74" t="s">
        <v>53</v>
      </c>
      <c r="I8" s="14" t="s">
        <v>54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55</v>
      </c>
      <c r="B9" s="16" t="s">
        <v>56</v>
      </c>
      <c r="C9" s="17">
        <v>10766992.61</v>
      </c>
      <c r="D9" s="17">
        <v>10486992.61</v>
      </c>
      <c r="E9" s="17">
        <v>10486992.61</v>
      </c>
      <c r="F9" s="17"/>
      <c r="G9" s="17"/>
      <c r="H9" s="17"/>
      <c r="I9" s="17">
        <v>280000</v>
      </c>
      <c r="J9" s="17"/>
      <c r="K9" s="17"/>
      <c r="L9" s="17"/>
      <c r="M9" s="17"/>
      <c r="N9" s="17">
        <v>280000</v>
      </c>
      <c r="O9" s="17"/>
      <c r="P9" s="17"/>
      <c r="Q9" s="17"/>
      <c r="R9" s="17"/>
      <c r="S9" s="17"/>
    </row>
    <row r="10" ht="20.25" customHeight="1" spans="1:19">
      <c r="A10" s="49" t="s">
        <v>32</v>
      </c>
      <c r="B10" s="49"/>
      <c r="C10" s="17">
        <v>10766992.61</v>
      </c>
      <c r="D10" s="17">
        <v>10486992.61</v>
      </c>
      <c r="E10" s="17">
        <v>10486992.61</v>
      </c>
      <c r="F10" s="17"/>
      <c r="G10" s="17"/>
      <c r="H10" s="17"/>
      <c r="I10" s="17">
        <v>280000</v>
      </c>
      <c r="J10" s="17"/>
      <c r="K10" s="17"/>
      <c r="L10" s="17"/>
      <c r="M10" s="17"/>
      <c r="N10" s="17">
        <v>280000</v>
      </c>
      <c r="O10" s="17"/>
      <c r="P10" s="17"/>
      <c r="Q10" s="17"/>
      <c r="R10" s="17"/>
      <c r="S10" s="17"/>
    </row>
  </sheetData>
  <mergeCells count="19">
    <mergeCell ref="A3:S3"/>
    <mergeCell ref="A4:D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pane ySplit="1" topLeftCell="A2" activePane="bottomLeft" state="frozen"/>
      <selection/>
      <selection pane="bottomLeft" activeCell="A3" sqref="A3:O3"/>
    </sheetView>
  </sheetViews>
  <sheetFormatPr defaultColWidth="8.85" defaultRowHeight="15" customHeight="1"/>
  <cols>
    <col min="1" max="1" width="21.55" customWidth="1"/>
    <col min="2" max="2" width="32.2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57</v>
      </c>
    </row>
    <row r="3" ht="37.5" customHeight="1" spans="1:15">
      <c r="A3" s="4" t="s">
        <v>58</v>
      </c>
      <c r="B3" s="4"/>
      <c r="C3" s="4"/>
      <c r="D3" s="4"/>
      <c r="E3" s="4"/>
      <c r="F3" s="4"/>
      <c r="G3" s="4"/>
      <c r="H3" s="4"/>
      <c r="I3" s="4"/>
      <c r="J3" s="4"/>
      <c r="K3" s="54"/>
      <c r="L3" s="54"/>
      <c r="M3" s="54"/>
      <c r="N3" s="54"/>
      <c r="O3" s="54"/>
    </row>
    <row r="4" ht="18.75" customHeight="1" spans="1:15">
      <c r="A4" s="45" t="str">
        <f>"单位名称："&amp;"峨山彝族自治县富良棚中心小学校"</f>
        <v>单位名称：峨山彝族自治县富良棚中心小学校</v>
      </c>
      <c r="B4" s="45"/>
      <c r="C4" s="45"/>
      <c r="D4" s="45"/>
      <c r="E4" s="45"/>
      <c r="F4" s="45"/>
      <c r="G4" s="45"/>
      <c r="H4" s="45"/>
      <c r="I4" s="45"/>
      <c r="J4" s="3"/>
      <c r="K4" s="3"/>
      <c r="L4" s="3"/>
      <c r="M4" s="3"/>
      <c r="N4" s="3"/>
      <c r="O4" s="3" t="s">
        <v>29</v>
      </c>
    </row>
    <row r="5" ht="18.75" customHeight="1" spans="1:15">
      <c r="A5" s="13" t="s">
        <v>59</v>
      </c>
      <c r="B5" s="13" t="s">
        <v>60</v>
      </c>
      <c r="C5" s="48" t="s">
        <v>32</v>
      </c>
      <c r="D5" s="48" t="s">
        <v>35</v>
      </c>
      <c r="E5" s="48"/>
      <c r="F5" s="48"/>
      <c r="G5" s="13" t="s">
        <v>36</v>
      </c>
      <c r="H5" s="48" t="s">
        <v>37</v>
      </c>
      <c r="I5" s="13" t="s">
        <v>61</v>
      </c>
      <c r="J5" s="48" t="s">
        <v>62</v>
      </c>
      <c r="K5" s="48"/>
      <c r="L5" s="48"/>
      <c r="M5" s="48"/>
      <c r="N5" s="48"/>
      <c r="O5" s="48"/>
    </row>
    <row r="6" ht="18.75" customHeight="1" spans="1:15">
      <c r="A6" s="13"/>
      <c r="B6" s="13"/>
      <c r="C6" s="48"/>
      <c r="D6" s="48" t="s">
        <v>34</v>
      </c>
      <c r="E6" s="48" t="s">
        <v>63</v>
      </c>
      <c r="F6" s="48" t="s">
        <v>64</v>
      </c>
      <c r="G6" s="13"/>
      <c r="H6" s="48"/>
      <c r="I6" s="13"/>
      <c r="J6" s="48" t="s">
        <v>34</v>
      </c>
      <c r="K6" s="48" t="s">
        <v>65</v>
      </c>
      <c r="L6" s="14" t="s">
        <v>66</v>
      </c>
      <c r="M6" s="14" t="s">
        <v>67</v>
      </c>
      <c r="N6" s="14" t="s">
        <v>68</v>
      </c>
      <c r="O6" s="14" t="s">
        <v>69</v>
      </c>
    </row>
    <row r="7" ht="18.75" customHeight="1" spans="1:1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70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71</v>
      </c>
      <c r="B8" s="16" t="s">
        <v>72</v>
      </c>
      <c r="C8" s="17">
        <v>7495019.62</v>
      </c>
      <c r="D8" s="17">
        <v>7215019.62</v>
      </c>
      <c r="E8" s="17">
        <v>6761858.92</v>
      </c>
      <c r="F8" s="17">
        <v>453160.7</v>
      </c>
      <c r="G8" s="17"/>
      <c r="H8" s="17"/>
      <c r="I8" s="17"/>
      <c r="J8" s="17">
        <v>280000</v>
      </c>
      <c r="K8" s="17"/>
      <c r="L8" s="17"/>
      <c r="M8" s="17"/>
      <c r="N8" s="17"/>
      <c r="O8" s="17">
        <v>280000</v>
      </c>
    </row>
    <row r="9" ht="20.25" customHeight="1" spans="1:15">
      <c r="A9" s="65" t="s">
        <v>73</v>
      </c>
      <c r="B9" s="65" t="s">
        <v>74</v>
      </c>
      <c r="C9" s="17">
        <v>7494875.62</v>
      </c>
      <c r="D9" s="17">
        <v>7214875.62</v>
      </c>
      <c r="E9" s="17">
        <v>6761858.92</v>
      </c>
      <c r="F9" s="17">
        <v>453016.7</v>
      </c>
      <c r="G9" s="17"/>
      <c r="H9" s="17"/>
      <c r="I9" s="17"/>
      <c r="J9" s="17">
        <v>280000</v>
      </c>
      <c r="K9" s="17"/>
      <c r="L9" s="17"/>
      <c r="M9" s="17"/>
      <c r="N9" s="17"/>
      <c r="O9" s="17">
        <v>280000</v>
      </c>
    </row>
    <row r="10" ht="20.25" customHeight="1" spans="1:15">
      <c r="A10" s="66" t="s">
        <v>75</v>
      </c>
      <c r="B10" s="66" t="s">
        <v>76</v>
      </c>
      <c r="C10" s="17">
        <v>209504</v>
      </c>
      <c r="D10" s="17">
        <v>209504</v>
      </c>
      <c r="E10" s="17">
        <v>42000</v>
      </c>
      <c r="F10" s="17">
        <v>167504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6" t="s">
        <v>77</v>
      </c>
      <c r="B11" s="66" t="s">
        <v>78</v>
      </c>
      <c r="C11" s="17">
        <v>7285371.62</v>
      </c>
      <c r="D11" s="17">
        <v>7005371.62</v>
      </c>
      <c r="E11" s="17">
        <v>6719858.92</v>
      </c>
      <c r="F11" s="17">
        <v>285512.7</v>
      </c>
      <c r="G11" s="17"/>
      <c r="H11" s="17"/>
      <c r="I11" s="17"/>
      <c r="J11" s="17">
        <v>280000</v>
      </c>
      <c r="K11" s="17"/>
      <c r="L11" s="17"/>
      <c r="M11" s="17"/>
      <c r="N11" s="17"/>
      <c r="O11" s="17">
        <v>280000</v>
      </c>
    </row>
    <row r="12" ht="20.25" customHeight="1" spans="1:15">
      <c r="A12" s="65" t="s">
        <v>79</v>
      </c>
      <c r="B12" s="65" t="s">
        <v>80</v>
      </c>
      <c r="C12" s="17">
        <v>144</v>
      </c>
      <c r="D12" s="17">
        <v>144</v>
      </c>
      <c r="E12" s="17"/>
      <c r="F12" s="17">
        <v>144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6" t="s">
        <v>81</v>
      </c>
      <c r="B13" s="66" t="s">
        <v>82</v>
      </c>
      <c r="C13" s="17">
        <v>144</v>
      </c>
      <c r="D13" s="17">
        <v>144</v>
      </c>
      <c r="E13" s="17"/>
      <c r="F13" s="17">
        <v>144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16" t="s">
        <v>83</v>
      </c>
      <c r="B14" s="16" t="s">
        <v>84</v>
      </c>
      <c r="C14" s="17">
        <v>2080287.44</v>
      </c>
      <c r="D14" s="17">
        <v>2080287.44</v>
      </c>
      <c r="E14" s="17">
        <v>1891838.24</v>
      </c>
      <c r="F14" s="17">
        <v>188449.2</v>
      </c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5" t="s">
        <v>85</v>
      </c>
      <c r="B15" s="65" t="s">
        <v>86</v>
      </c>
      <c r="C15" s="17">
        <v>1891838.24</v>
      </c>
      <c r="D15" s="17">
        <v>1891838.24</v>
      </c>
      <c r="E15" s="17">
        <v>1891838.24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6" t="s">
        <v>87</v>
      </c>
      <c r="B16" s="66" t="s">
        <v>88</v>
      </c>
      <c r="C16" s="17">
        <v>1071600</v>
      </c>
      <c r="D16" s="17">
        <v>1071600</v>
      </c>
      <c r="E16" s="17">
        <v>1071600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6" t="s">
        <v>89</v>
      </c>
      <c r="B17" s="66" t="s">
        <v>90</v>
      </c>
      <c r="C17" s="17">
        <v>820238.24</v>
      </c>
      <c r="D17" s="17">
        <v>820238.24</v>
      </c>
      <c r="E17" s="17">
        <v>820238.24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5" t="s">
        <v>91</v>
      </c>
      <c r="B18" s="65" t="s">
        <v>92</v>
      </c>
      <c r="C18" s="17">
        <v>188449.2</v>
      </c>
      <c r="D18" s="17">
        <v>188449.2</v>
      </c>
      <c r="E18" s="17"/>
      <c r="F18" s="17">
        <v>188449.2</v>
      </c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6" t="s">
        <v>93</v>
      </c>
      <c r="B19" s="66" t="s">
        <v>94</v>
      </c>
      <c r="C19" s="17">
        <v>188449.2</v>
      </c>
      <c r="D19" s="17">
        <v>188449.2</v>
      </c>
      <c r="E19" s="17"/>
      <c r="F19" s="17">
        <v>188449.2</v>
      </c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16" t="s">
        <v>95</v>
      </c>
      <c r="B20" s="16" t="s">
        <v>96</v>
      </c>
      <c r="C20" s="17">
        <v>481657.55</v>
      </c>
      <c r="D20" s="17">
        <v>481657.55</v>
      </c>
      <c r="E20" s="17">
        <v>481657.55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5" t="s">
        <v>97</v>
      </c>
      <c r="B21" s="65" t="s">
        <v>98</v>
      </c>
      <c r="C21" s="17">
        <v>481657.55</v>
      </c>
      <c r="D21" s="17">
        <v>481657.55</v>
      </c>
      <c r="E21" s="17">
        <v>481657.55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6" t="s">
        <v>99</v>
      </c>
      <c r="B22" s="66" t="s">
        <v>100</v>
      </c>
      <c r="C22" s="17">
        <v>425498.59</v>
      </c>
      <c r="D22" s="17">
        <v>425498.59</v>
      </c>
      <c r="E22" s="17">
        <v>425498.59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66" t="s">
        <v>101</v>
      </c>
      <c r="B23" s="66" t="s">
        <v>102</v>
      </c>
      <c r="C23" s="17">
        <v>56158.96</v>
      </c>
      <c r="D23" s="17">
        <v>56158.96</v>
      </c>
      <c r="E23" s="17">
        <v>56158.96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16" t="s">
        <v>103</v>
      </c>
      <c r="B24" s="16" t="s">
        <v>104</v>
      </c>
      <c r="C24" s="17">
        <v>710028</v>
      </c>
      <c r="D24" s="17">
        <v>710028</v>
      </c>
      <c r="E24" s="17">
        <v>710028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65" t="s">
        <v>105</v>
      </c>
      <c r="B25" s="65" t="s">
        <v>106</v>
      </c>
      <c r="C25" s="17">
        <v>710028</v>
      </c>
      <c r="D25" s="17">
        <v>710028</v>
      </c>
      <c r="E25" s="17">
        <v>710028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66" t="s">
        <v>107</v>
      </c>
      <c r="B26" s="66" t="s">
        <v>108</v>
      </c>
      <c r="C26" s="17">
        <v>710028</v>
      </c>
      <c r="D26" s="17">
        <v>710028</v>
      </c>
      <c r="E26" s="17">
        <v>710028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49" t="s">
        <v>109</v>
      </c>
      <c r="B27" s="49"/>
      <c r="C27" s="17">
        <v>10766992.61</v>
      </c>
      <c r="D27" s="17">
        <v>10486992.61</v>
      </c>
      <c r="E27" s="17">
        <v>9845382.71</v>
      </c>
      <c r="F27" s="17">
        <v>641609.9</v>
      </c>
      <c r="G27" s="17"/>
      <c r="H27" s="17"/>
      <c r="I27" s="17"/>
      <c r="J27" s="17">
        <v>280000</v>
      </c>
      <c r="K27" s="17"/>
      <c r="L27" s="17"/>
      <c r="M27" s="17"/>
      <c r="N27" s="17"/>
      <c r="O27" s="17">
        <v>280000</v>
      </c>
    </row>
  </sheetData>
  <mergeCells count="11">
    <mergeCell ref="A3:O3"/>
    <mergeCell ref="A4:I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scale="44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110</v>
      </c>
    </row>
    <row r="3" ht="45" customHeight="1" spans="1:4">
      <c r="A3" s="4" t="s">
        <v>111</v>
      </c>
      <c r="B3" s="4"/>
      <c r="C3" s="4"/>
      <c r="D3" s="4"/>
    </row>
    <row r="4" ht="18.75" customHeight="1" spans="1:4">
      <c r="A4" s="5" t="str">
        <f>"单位名称："&amp;"峨山彝族自治县富良棚中心小学校"</f>
        <v>单位名称：峨山彝族自治县富良棚中心小学校</v>
      </c>
      <c r="B4" s="5"/>
      <c r="C4" s="67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112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113</v>
      </c>
      <c r="B8" s="17">
        <v>10486992.61</v>
      </c>
      <c r="C8" s="15" t="s">
        <v>114</v>
      </c>
      <c r="D8" s="17">
        <v>10486992.61</v>
      </c>
    </row>
    <row r="9" ht="22.5" customHeight="1" spans="1:4">
      <c r="A9" s="15" t="s">
        <v>115</v>
      </c>
      <c r="B9" s="17">
        <v>10486992.61</v>
      </c>
      <c r="C9" s="15" t="str">
        <f>"（"&amp;"一"&amp;"）"&amp;"教育支出"</f>
        <v>（一）教育支出</v>
      </c>
      <c r="D9" s="17">
        <v>7215019.62</v>
      </c>
    </row>
    <row r="10" ht="22.5" customHeight="1" spans="1:4">
      <c r="A10" s="15" t="s">
        <v>116</v>
      </c>
      <c r="B10" s="17"/>
      <c r="C10" s="15" t="str">
        <f>"（"&amp;"二"&amp;"）"&amp;"社会保障和就业支出"</f>
        <v>（二）社会保障和就业支出</v>
      </c>
      <c r="D10" s="17">
        <v>2080287.44</v>
      </c>
    </row>
    <row r="11" ht="22.5" customHeight="1" spans="1:4">
      <c r="A11" s="15" t="s">
        <v>117</v>
      </c>
      <c r="B11" s="17"/>
      <c r="C11" s="15" t="str">
        <f>"（"&amp;"三"&amp;"）"&amp;"卫生健康支出"</f>
        <v>（三）卫生健康支出</v>
      </c>
      <c r="D11" s="17">
        <v>481657.55</v>
      </c>
    </row>
    <row r="12" ht="22.5" customHeight="1" spans="1:4">
      <c r="A12" s="15" t="s">
        <v>118</v>
      </c>
      <c r="B12" s="17"/>
      <c r="C12" s="15" t="str">
        <f>"（"&amp;"四"&amp;"）"&amp;"住房保障支出"</f>
        <v>（四）住房保障支出</v>
      </c>
      <c r="D12" s="17">
        <v>710028</v>
      </c>
    </row>
    <row r="13" ht="22.5" customHeight="1" spans="1:4">
      <c r="A13" s="15" t="s">
        <v>115</v>
      </c>
      <c r="B13" s="17"/>
      <c r="C13" s="15"/>
      <c r="D13" s="17"/>
    </row>
    <row r="14" ht="22.5" customHeight="1" spans="1:4">
      <c r="A14" s="15" t="s">
        <v>116</v>
      </c>
      <c r="B14" s="17"/>
      <c r="C14" s="15"/>
      <c r="D14" s="17"/>
    </row>
    <row r="15" ht="22.5" customHeight="1" spans="1:4">
      <c r="A15" s="15" t="s">
        <v>117</v>
      </c>
      <c r="B15" s="17"/>
      <c r="C15" s="15"/>
      <c r="D15" s="17"/>
    </row>
    <row r="16" ht="22.5" customHeight="1" spans="1:4">
      <c r="A16" s="68"/>
      <c r="B16" s="17"/>
      <c r="C16" s="15" t="s">
        <v>119</v>
      </c>
      <c r="D16" s="17"/>
    </row>
    <row r="17" ht="22.5" customHeight="1" spans="1:4">
      <c r="A17" s="69" t="s">
        <v>120</v>
      </c>
      <c r="B17" s="70">
        <v>10486992.61</v>
      </c>
      <c r="C17" s="71" t="s">
        <v>121</v>
      </c>
      <c r="D17" s="70">
        <v>10486992.61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21.425" customWidth="1"/>
    <col min="2" max="2" width="32.62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4" t="s">
        <v>122</v>
      </c>
    </row>
    <row r="3" ht="37.5" customHeight="1" spans="1:7">
      <c r="A3" s="4" t="s">
        <v>123</v>
      </c>
      <c r="B3" s="4"/>
      <c r="C3" s="4"/>
      <c r="D3" s="4"/>
      <c r="E3" s="4"/>
      <c r="F3" s="4"/>
      <c r="G3" s="4"/>
    </row>
    <row r="4" ht="18.75" customHeight="1" spans="1:7">
      <c r="A4" s="45" t="str">
        <f>"单位名称："&amp;"峨山彝族自治县富良棚中心小学校"</f>
        <v>单位名称：峨山彝族自治县富良棚中心小学校</v>
      </c>
      <c r="B4" s="45"/>
      <c r="C4" s="45"/>
      <c r="D4" s="46"/>
      <c r="E4" s="46"/>
      <c r="F4" s="46"/>
      <c r="G4" s="47" t="s">
        <v>29</v>
      </c>
    </row>
    <row r="5" ht="18.75" customHeight="1" spans="1:7">
      <c r="A5" s="13" t="s">
        <v>124</v>
      </c>
      <c r="B5" s="13" t="s">
        <v>60</v>
      </c>
      <c r="C5" s="48" t="s">
        <v>32</v>
      </c>
      <c r="D5" s="48" t="s">
        <v>63</v>
      </c>
      <c r="E5" s="48"/>
      <c r="F5" s="48"/>
      <c r="G5" s="13" t="s">
        <v>64</v>
      </c>
    </row>
    <row r="6" ht="18.75" customHeight="1" spans="1:7">
      <c r="A6" s="13" t="s">
        <v>59</v>
      </c>
      <c r="B6" s="13" t="s">
        <v>60</v>
      </c>
      <c r="C6" s="48"/>
      <c r="D6" s="48" t="s">
        <v>34</v>
      </c>
      <c r="E6" s="48" t="s">
        <v>125</v>
      </c>
      <c r="F6" s="48" t="s">
        <v>126</v>
      </c>
      <c r="G6" s="13"/>
    </row>
    <row r="7" ht="18.75" customHeight="1" spans="1:7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</row>
    <row r="8" ht="20.25" customHeight="1" spans="1:7">
      <c r="A8" s="16" t="s">
        <v>71</v>
      </c>
      <c r="B8" s="16" t="s">
        <v>72</v>
      </c>
      <c r="C8" s="17">
        <v>7215019.62</v>
      </c>
      <c r="D8" s="17">
        <v>6761858.92</v>
      </c>
      <c r="E8" s="17">
        <v>6610658.92</v>
      </c>
      <c r="F8" s="17">
        <v>151200</v>
      </c>
      <c r="G8" s="17">
        <v>453160.7</v>
      </c>
    </row>
    <row r="9" ht="20.25" customHeight="1" spans="1:7">
      <c r="A9" s="65" t="s">
        <v>73</v>
      </c>
      <c r="B9" s="65" t="s">
        <v>74</v>
      </c>
      <c r="C9" s="17">
        <v>7214875.62</v>
      </c>
      <c r="D9" s="17">
        <v>6761858.92</v>
      </c>
      <c r="E9" s="17">
        <v>6610658.92</v>
      </c>
      <c r="F9" s="17">
        <v>151200</v>
      </c>
      <c r="G9" s="17">
        <v>453016.7</v>
      </c>
    </row>
    <row r="10" ht="20.25" customHeight="1" spans="1:7">
      <c r="A10" s="66" t="s">
        <v>75</v>
      </c>
      <c r="B10" s="66" t="s">
        <v>76</v>
      </c>
      <c r="C10" s="17">
        <v>209504</v>
      </c>
      <c r="D10" s="17">
        <v>42000</v>
      </c>
      <c r="E10" s="17">
        <v>42000</v>
      </c>
      <c r="F10" s="17"/>
      <c r="G10" s="17">
        <v>167504</v>
      </c>
    </row>
    <row r="11" ht="20.25" customHeight="1" spans="1:7">
      <c r="A11" s="66" t="s">
        <v>77</v>
      </c>
      <c r="B11" s="66" t="s">
        <v>78</v>
      </c>
      <c r="C11" s="17">
        <v>7005371.62</v>
      </c>
      <c r="D11" s="17">
        <v>6719858.92</v>
      </c>
      <c r="E11" s="17">
        <v>6568658.92</v>
      </c>
      <c r="F11" s="17">
        <v>151200</v>
      </c>
      <c r="G11" s="17">
        <v>285512.7</v>
      </c>
    </row>
    <row r="12" ht="20.25" customHeight="1" spans="1:7">
      <c r="A12" s="65" t="s">
        <v>79</v>
      </c>
      <c r="B12" s="65" t="s">
        <v>80</v>
      </c>
      <c r="C12" s="17">
        <v>144</v>
      </c>
      <c r="D12" s="17"/>
      <c r="E12" s="17"/>
      <c r="F12" s="17"/>
      <c r="G12" s="17">
        <v>144</v>
      </c>
    </row>
    <row r="13" ht="20.25" customHeight="1" spans="1:7">
      <c r="A13" s="66" t="s">
        <v>81</v>
      </c>
      <c r="B13" s="66" t="s">
        <v>82</v>
      </c>
      <c r="C13" s="17">
        <v>144</v>
      </c>
      <c r="D13" s="17"/>
      <c r="E13" s="17"/>
      <c r="F13" s="17"/>
      <c r="G13" s="17">
        <v>144</v>
      </c>
    </row>
    <row r="14" ht="20.25" customHeight="1" spans="1:7">
      <c r="A14" s="16" t="s">
        <v>83</v>
      </c>
      <c r="B14" s="16" t="s">
        <v>84</v>
      </c>
      <c r="C14" s="17">
        <v>2080287.44</v>
      </c>
      <c r="D14" s="17">
        <v>1891838.24</v>
      </c>
      <c r="E14" s="17">
        <v>1863638.24</v>
      </c>
      <c r="F14" s="17">
        <v>28200</v>
      </c>
      <c r="G14" s="17">
        <v>188449.2</v>
      </c>
    </row>
    <row r="15" ht="20.25" customHeight="1" spans="1:7">
      <c r="A15" s="65" t="s">
        <v>85</v>
      </c>
      <c r="B15" s="65" t="s">
        <v>86</v>
      </c>
      <c r="C15" s="17">
        <v>1891838.24</v>
      </c>
      <c r="D15" s="17">
        <v>1891838.24</v>
      </c>
      <c r="E15" s="17">
        <v>1863638.24</v>
      </c>
      <c r="F15" s="17">
        <v>28200</v>
      </c>
      <c r="G15" s="17"/>
    </row>
    <row r="16" ht="20.25" customHeight="1" spans="1:7">
      <c r="A16" s="66" t="s">
        <v>87</v>
      </c>
      <c r="B16" s="66" t="s">
        <v>88</v>
      </c>
      <c r="C16" s="17">
        <v>1071600</v>
      </c>
      <c r="D16" s="17">
        <v>1071600</v>
      </c>
      <c r="E16" s="17">
        <v>1043400</v>
      </c>
      <c r="F16" s="17">
        <v>28200</v>
      </c>
      <c r="G16" s="17"/>
    </row>
    <row r="17" ht="20.25" customHeight="1" spans="1:7">
      <c r="A17" s="66" t="s">
        <v>89</v>
      </c>
      <c r="B17" s="66" t="s">
        <v>90</v>
      </c>
      <c r="C17" s="17">
        <v>820238.24</v>
      </c>
      <c r="D17" s="17">
        <v>820238.24</v>
      </c>
      <c r="E17" s="17">
        <v>820238.24</v>
      </c>
      <c r="F17" s="17"/>
      <c r="G17" s="17"/>
    </row>
    <row r="18" ht="20.25" customHeight="1" spans="1:7">
      <c r="A18" s="65" t="s">
        <v>91</v>
      </c>
      <c r="B18" s="65" t="s">
        <v>92</v>
      </c>
      <c r="C18" s="17">
        <v>188449.2</v>
      </c>
      <c r="D18" s="17"/>
      <c r="E18" s="17"/>
      <c r="F18" s="17"/>
      <c r="G18" s="17">
        <v>188449.2</v>
      </c>
    </row>
    <row r="19" ht="20.25" customHeight="1" spans="1:7">
      <c r="A19" s="66" t="s">
        <v>93</v>
      </c>
      <c r="B19" s="66" t="s">
        <v>94</v>
      </c>
      <c r="C19" s="17">
        <v>188449.2</v>
      </c>
      <c r="D19" s="17"/>
      <c r="E19" s="17"/>
      <c r="F19" s="17"/>
      <c r="G19" s="17">
        <v>188449.2</v>
      </c>
    </row>
    <row r="20" ht="20.25" customHeight="1" spans="1:7">
      <c r="A20" s="16" t="s">
        <v>95</v>
      </c>
      <c r="B20" s="16" t="s">
        <v>96</v>
      </c>
      <c r="C20" s="17">
        <v>481657.55</v>
      </c>
      <c r="D20" s="17">
        <v>481657.55</v>
      </c>
      <c r="E20" s="17">
        <v>481657.55</v>
      </c>
      <c r="F20" s="17"/>
      <c r="G20" s="17"/>
    </row>
    <row r="21" ht="20.25" customHeight="1" spans="1:7">
      <c r="A21" s="65" t="s">
        <v>97</v>
      </c>
      <c r="B21" s="65" t="s">
        <v>98</v>
      </c>
      <c r="C21" s="17">
        <v>481657.55</v>
      </c>
      <c r="D21" s="17">
        <v>481657.55</v>
      </c>
      <c r="E21" s="17">
        <v>481657.55</v>
      </c>
      <c r="F21" s="17"/>
      <c r="G21" s="17"/>
    </row>
    <row r="22" ht="20.25" customHeight="1" spans="1:7">
      <c r="A22" s="66" t="s">
        <v>99</v>
      </c>
      <c r="B22" s="66" t="s">
        <v>100</v>
      </c>
      <c r="C22" s="17">
        <v>425498.59</v>
      </c>
      <c r="D22" s="17">
        <v>425498.59</v>
      </c>
      <c r="E22" s="17">
        <v>425498.59</v>
      </c>
      <c r="F22" s="17"/>
      <c r="G22" s="17"/>
    </row>
    <row r="23" ht="20.25" customHeight="1" spans="1:7">
      <c r="A23" s="66" t="s">
        <v>101</v>
      </c>
      <c r="B23" s="66" t="s">
        <v>102</v>
      </c>
      <c r="C23" s="17">
        <v>56158.96</v>
      </c>
      <c r="D23" s="17">
        <v>56158.96</v>
      </c>
      <c r="E23" s="17">
        <v>56158.96</v>
      </c>
      <c r="F23" s="17"/>
      <c r="G23" s="17"/>
    </row>
    <row r="24" ht="20.25" customHeight="1" spans="1:7">
      <c r="A24" s="16" t="s">
        <v>103</v>
      </c>
      <c r="B24" s="16" t="s">
        <v>104</v>
      </c>
      <c r="C24" s="17">
        <v>710028</v>
      </c>
      <c r="D24" s="17">
        <v>710028</v>
      </c>
      <c r="E24" s="17">
        <v>710028</v>
      </c>
      <c r="F24" s="17"/>
      <c r="G24" s="17"/>
    </row>
    <row r="25" ht="20.25" customHeight="1" spans="1:7">
      <c r="A25" s="65" t="s">
        <v>105</v>
      </c>
      <c r="B25" s="65" t="s">
        <v>106</v>
      </c>
      <c r="C25" s="17">
        <v>710028</v>
      </c>
      <c r="D25" s="17">
        <v>710028</v>
      </c>
      <c r="E25" s="17">
        <v>710028</v>
      </c>
      <c r="F25" s="17"/>
      <c r="G25" s="17"/>
    </row>
    <row r="26" ht="20.25" customHeight="1" spans="1:7">
      <c r="A26" s="66" t="s">
        <v>107</v>
      </c>
      <c r="B26" s="66" t="s">
        <v>108</v>
      </c>
      <c r="C26" s="17">
        <v>710028</v>
      </c>
      <c r="D26" s="17">
        <v>710028</v>
      </c>
      <c r="E26" s="17">
        <v>710028</v>
      </c>
      <c r="F26" s="17"/>
      <c r="G26" s="17"/>
    </row>
    <row r="27" ht="20.25" customHeight="1" spans="1:7">
      <c r="A27" s="49" t="s">
        <v>109</v>
      </c>
      <c r="B27" s="49"/>
      <c r="C27" s="50">
        <v>10486992.61</v>
      </c>
      <c r="D27" s="50">
        <v>9845382.71</v>
      </c>
      <c r="E27" s="50">
        <v>9665982.71</v>
      </c>
      <c r="F27" s="50">
        <v>179400</v>
      </c>
      <c r="G27" s="50">
        <v>641609.9</v>
      </c>
    </row>
  </sheetData>
  <mergeCells count="7">
    <mergeCell ref="A3:G3"/>
    <mergeCell ref="A4:C4"/>
    <mergeCell ref="A5:B5"/>
    <mergeCell ref="D5:F5"/>
    <mergeCell ref="A27:B27"/>
    <mergeCell ref="C5:C6"/>
    <mergeCell ref="G5:G6"/>
  </mergeCells>
  <pageMargins left="0.75" right="0.75" top="1" bottom="1" header="0.5" footer="0.5"/>
  <pageSetup paperSize="1" scale="76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8.85" defaultRowHeight="15" customHeight="1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8"/>
      <c r="B2" s="58"/>
      <c r="C2" s="59"/>
      <c r="D2" s="2"/>
      <c r="E2" s="2"/>
      <c r="F2" s="60" t="s">
        <v>127</v>
      </c>
    </row>
    <row r="3" ht="41.25" customHeight="1" spans="1:6">
      <c r="A3" s="61" t="s">
        <v>128</v>
      </c>
      <c r="B3" s="61"/>
      <c r="C3" s="61"/>
      <c r="D3" s="61"/>
      <c r="E3" s="61"/>
      <c r="F3" s="61"/>
    </row>
    <row r="4" ht="18.75" customHeight="1" spans="1:6">
      <c r="A4" s="5" t="str">
        <f>"单位名称："&amp;"峨山彝族自治县富良棚中心小学校"</f>
        <v>单位名称：峨山彝族自治县富良棚中心小学校</v>
      </c>
      <c r="B4" s="5"/>
      <c r="C4" s="5"/>
      <c r="D4" s="62"/>
      <c r="E4" s="2"/>
      <c r="F4" s="60" t="s">
        <v>29</v>
      </c>
    </row>
    <row r="5" ht="18.75" customHeight="1" spans="1:6">
      <c r="A5" s="13" t="s">
        <v>129</v>
      </c>
      <c r="B5" s="48" t="s">
        <v>130</v>
      </c>
      <c r="C5" s="48" t="s">
        <v>131</v>
      </c>
      <c r="D5" s="48"/>
      <c r="E5" s="48"/>
      <c r="F5" s="48" t="s">
        <v>132</v>
      </c>
    </row>
    <row r="6" ht="18.75" customHeight="1" spans="1:6">
      <c r="A6" s="13"/>
      <c r="B6" s="48"/>
      <c r="C6" s="48" t="s">
        <v>34</v>
      </c>
      <c r="D6" s="48" t="s">
        <v>133</v>
      </c>
      <c r="E6" s="48" t="s">
        <v>134</v>
      </c>
      <c r="F6" s="48"/>
    </row>
    <row r="7" ht="18.75" customHeight="1" spans="1:6">
      <c r="A7" s="63">
        <v>1</v>
      </c>
      <c r="B7" s="64">
        <v>2</v>
      </c>
      <c r="C7" s="63">
        <v>3</v>
      </c>
      <c r="D7" s="63">
        <v>4</v>
      </c>
      <c r="E7" s="63">
        <v>5</v>
      </c>
      <c r="F7" s="63">
        <v>6</v>
      </c>
    </row>
    <row r="8" ht="20.25" customHeight="1" spans="1:6">
      <c r="A8" s="17"/>
      <c r="B8" s="17"/>
      <c r="C8" s="17"/>
      <c r="D8" s="17"/>
      <c r="E8" s="17"/>
      <c r="F8" s="17"/>
    </row>
    <row r="9" customHeight="1" spans="1:1">
      <c r="A9" t="s">
        <v>135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136</v>
      </c>
    </row>
    <row r="3" ht="45" customHeight="1" spans="1:23">
      <c r="A3" s="4" t="s">
        <v>137</v>
      </c>
      <c r="B3" s="4"/>
      <c r="C3" s="4"/>
      <c r="D3" s="4"/>
      <c r="E3" s="4"/>
      <c r="F3" s="4"/>
      <c r="G3" s="4"/>
      <c r="H3" s="4"/>
      <c r="I3" s="4"/>
      <c r="J3" s="4"/>
      <c r="K3" s="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"单位名称："&amp;"峨山彝族自治县富良棚中心小学校"</f>
        <v>单位名称：峨山彝族自治县富良棚中心小学校</v>
      </c>
      <c r="B4" s="5"/>
      <c r="C4" s="5"/>
      <c r="D4" s="5"/>
      <c r="E4" s="5"/>
      <c r="F4" s="5"/>
      <c r="G4" s="5"/>
      <c r="H4" s="55"/>
      <c r="I4" s="55"/>
      <c r="J4" s="55"/>
      <c r="K4" s="5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56" t="s">
        <v>138</v>
      </c>
      <c r="B5" s="56" t="s">
        <v>139</v>
      </c>
      <c r="C5" s="56" t="s">
        <v>140</v>
      </c>
      <c r="D5" s="56" t="s">
        <v>141</v>
      </c>
      <c r="E5" s="56" t="s">
        <v>142</v>
      </c>
      <c r="F5" s="56" t="s">
        <v>143</v>
      </c>
      <c r="G5" s="56" t="s">
        <v>144</v>
      </c>
      <c r="H5" s="57" t="s">
        <v>32</v>
      </c>
      <c r="I5" s="57" t="s">
        <v>145</v>
      </c>
      <c r="J5" s="56"/>
      <c r="K5" s="56"/>
      <c r="L5" s="56"/>
      <c r="M5" s="56"/>
      <c r="N5" s="56" t="s">
        <v>146</v>
      </c>
      <c r="O5" s="56"/>
      <c r="P5" s="56"/>
      <c r="Q5" s="56" t="s">
        <v>38</v>
      </c>
      <c r="R5" s="56" t="s">
        <v>62</v>
      </c>
      <c r="S5" s="56"/>
      <c r="T5" s="56"/>
      <c r="U5" s="56"/>
      <c r="V5" s="56"/>
      <c r="W5" s="56"/>
    </row>
    <row r="6" ht="18.75" customHeight="1" spans="1:23">
      <c r="A6" s="56"/>
      <c r="B6" s="56"/>
      <c r="C6" s="56"/>
      <c r="D6" s="56"/>
      <c r="E6" s="56"/>
      <c r="F6" s="56"/>
      <c r="G6" s="56"/>
      <c r="H6" s="57" t="s">
        <v>147</v>
      </c>
      <c r="I6" s="57" t="s">
        <v>148</v>
      </c>
      <c r="J6" s="56" t="s">
        <v>36</v>
      </c>
      <c r="K6" s="56" t="s">
        <v>37</v>
      </c>
      <c r="L6" s="56"/>
      <c r="M6" s="56"/>
      <c r="N6" s="56" t="s">
        <v>146</v>
      </c>
      <c r="O6" s="56" t="s">
        <v>36</v>
      </c>
      <c r="P6" s="56" t="s">
        <v>37</v>
      </c>
      <c r="Q6" s="56" t="s">
        <v>38</v>
      </c>
      <c r="R6" s="56" t="s">
        <v>62</v>
      </c>
      <c r="S6" s="56" t="s">
        <v>41</v>
      </c>
      <c r="T6" s="56" t="s">
        <v>42</v>
      </c>
      <c r="U6" s="56" t="s">
        <v>43</v>
      </c>
      <c r="V6" s="56" t="s">
        <v>44</v>
      </c>
      <c r="W6" s="56" t="s">
        <v>45</v>
      </c>
    </row>
    <row r="7" ht="18.75" customHeight="1" spans="1:23">
      <c r="A7" s="56"/>
      <c r="B7" s="56"/>
      <c r="C7" s="56"/>
      <c r="D7" s="56"/>
      <c r="E7" s="56"/>
      <c r="F7" s="56"/>
      <c r="G7" s="56"/>
      <c r="H7" s="57"/>
      <c r="I7" s="57" t="s">
        <v>149</v>
      </c>
      <c r="J7" s="56" t="s">
        <v>150</v>
      </c>
      <c r="K7" s="56" t="s">
        <v>151</v>
      </c>
      <c r="L7" s="56" t="s">
        <v>152</v>
      </c>
      <c r="M7" s="56" t="s">
        <v>153</v>
      </c>
      <c r="N7" s="56" t="s">
        <v>35</v>
      </c>
      <c r="O7" s="56" t="s">
        <v>36</v>
      </c>
      <c r="P7" s="56" t="s">
        <v>37</v>
      </c>
      <c r="Q7" s="56"/>
      <c r="R7" s="56" t="s">
        <v>34</v>
      </c>
      <c r="S7" s="56" t="s">
        <v>41</v>
      </c>
      <c r="T7" s="56" t="s">
        <v>42</v>
      </c>
      <c r="U7" s="56" t="s">
        <v>43</v>
      </c>
      <c r="V7" s="56" t="s">
        <v>44</v>
      </c>
      <c r="W7" s="56" t="s">
        <v>45</v>
      </c>
    </row>
    <row r="8" ht="22.65" customHeight="1" spans="1:23">
      <c r="A8" s="56"/>
      <c r="B8" s="56"/>
      <c r="C8" s="56"/>
      <c r="D8" s="56"/>
      <c r="E8" s="56"/>
      <c r="F8" s="56"/>
      <c r="G8" s="56"/>
      <c r="H8" s="57"/>
      <c r="I8" s="57" t="s">
        <v>34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18.75" customHeight="1" spans="1:23">
      <c r="A9" s="57" t="s">
        <v>46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  <c r="N9" s="57">
        <v>14</v>
      </c>
      <c r="O9" s="57">
        <v>15</v>
      </c>
      <c r="P9" s="57">
        <v>16</v>
      </c>
      <c r="Q9" s="57">
        <v>17</v>
      </c>
      <c r="R9" s="57">
        <v>18</v>
      </c>
      <c r="S9" s="57">
        <v>19</v>
      </c>
      <c r="T9" s="57">
        <v>20</v>
      </c>
      <c r="U9" s="57">
        <v>21</v>
      </c>
      <c r="V9" s="57">
        <v>22</v>
      </c>
      <c r="W9" s="57">
        <v>23</v>
      </c>
    </row>
    <row r="10" ht="18.75" customHeight="1" spans="1:23">
      <c r="A10" s="9" t="s">
        <v>56</v>
      </c>
      <c r="B10" s="9" t="s">
        <v>154</v>
      </c>
      <c r="C10" s="10" t="s">
        <v>155</v>
      </c>
      <c r="D10" s="9" t="s">
        <v>77</v>
      </c>
      <c r="E10" s="9" t="s">
        <v>78</v>
      </c>
      <c r="F10" s="9" t="s">
        <v>156</v>
      </c>
      <c r="G10" s="9" t="s">
        <v>157</v>
      </c>
      <c r="H10" s="17">
        <v>2287644</v>
      </c>
      <c r="I10" s="17">
        <v>2287644</v>
      </c>
      <c r="J10" s="17"/>
      <c r="K10" s="17"/>
      <c r="L10" s="17">
        <v>2287644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9" t="s">
        <v>56</v>
      </c>
      <c r="B11" s="9" t="s">
        <v>154</v>
      </c>
      <c r="C11" s="10" t="s">
        <v>155</v>
      </c>
      <c r="D11" s="9" t="s">
        <v>77</v>
      </c>
      <c r="E11" s="9" t="s">
        <v>78</v>
      </c>
      <c r="F11" s="9" t="s">
        <v>158</v>
      </c>
      <c r="G11" s="9" t="s">
        <v>159</v>
      </c>
      <c r="H11" s="17">
        <v>276456</v>
      </c>
      <c r="I11" s="17">
        <v>276456</v>
      </c>
      <c r="J11" s="17"/>
      <c r="K11" s="17"/>
      <c r="L11" s="17">
        <v>276456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9" t="s">
        <v>56</v>
      </c>
      <c r="B12" s="9" t="s">
        <v>154</v>
      </c>
      <c r="C12" s="10" t="s">
        <v>155</v>
      </c>
      <c r="D12" s="9" t="s">
        <v>77</v>
      </c>
      <c r="E12" s="9" t="s">
        <v>78</v>
      </c>
      <c r="F12" s="9" t="s">
        <v>158</v>
      </c>
      <c r="G12" s="9" t="s">
        <v>159</v>
      </c>
      <c r="H12" s="17">
        <v>306000</v>
      </c>
      <c r="I12" s="17">
        <v>306000</v>
      </c>
      <c r="J12" s="17"/>
      <c r="K12" s="17"/>
      <c r="L12" s="17">
        <v>306000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9" t="s">
        <v>56</v>
      </c>
      <c r="B13" s="9" t="s">
        <v>154</v>
      </c>
      <c r="C13" s="10" t="s">
        <v>155</v>
      </c>
      <c r="D13" s="9" t="s">
        <v>77</v>
      </c>
      <c r="E13" s="9" t="s">
        <v>78</v>
      </c>
      <c r="F13" s="9" t="s">
        <v>160</v>
      </c>
      <c r="G13" s="9" t="s">
        <v>161</v>
      </c>
      <c r="H13" s="17">
        <v>1684800</v>
      </c>
      <c r="I13" s="17">
        <v>1684800</v>
      </c>
      <c r="J13" s="17"/>
      <c r="K13" s="17"/>
      <c r="L13" s="17">
        <v>1684800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9" t="s">
        <v>56</v>
      </c>
      <c r="B14" s="9" t="s">
        <v>154</v>
      </c>
      <c r="C14" s="10" t="s">
        <v>155</v>
      </c>
      <c r="D14" s="9" t="s">
        <v>77</v>
      </c>
      <c r="E14" s="9" t="s">
        <v>78</v>
      </c>
      <c r="F14" s="9" t="s">
        <v>160</v>
      </c>
      <c r="G14" s="9" t="s">
        <v>161</v>
      </c>
      <c r="H14" s="17">
        <v>875640</v>
      </c>
      <c r="I14" s="17">
        <v>875640</v>
      </c>
      <c r="J14" s="17"/>
      <c r="K14" s="17"/>
      <c r="L14" s="17">
        <v>875640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9" t="s">
        <v>56</v>
      </c>
      <c r="B15" s="9" t="s">
        <v>162</v>
      </c>
      <c r="C15" s="10" t="s">
        <v>163</v>
      </c>
      <c r="D15" s="9" t="s">
        <v>77</v>
      </c>
      <c r="E15" s="9" t="s">
        <v>78</v>
      </c>
      <c r="F15" s="9" t="s">
        <v>164</v>
      </c>
      <c r="G15" s="9" t="s">
        <v>165</v>
      </c>
      <c r="H15" s="17">
        <v>35885.42</v>
      </c>
      <c r="I15" s="17">
        <v>35885.42</v>
      </c>
      <c r="J15" s="17"/>
      <c r="K15" s="17"/>
      <c r="L15" s="17">
        <v>35885.42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9" t="s">
        <v>56</v>
      </c>
      <c r="B16" s="9" t="s">
        <v>162</v>
      </c>
      <c r="C16" s="10" t="s">
        <v>163</v>
      </c>
      <c r="D16" s="9" t="s">
        <v>89</v>
      </c>
      <c r="E16" s="9" t="s">
        <v>90</v>
      </c>
      <c r="F16" s="9" t="s">
        <v>166</v>
      </c>
      <c r="G16" s="9" t="s">
        <v>167</v>
      </c>
      <c r="H16" s="17">
        <v>820238.24</v>
      </c>
      <c r="I16" s="17">
        <v>820238.24</v>
      </c>
      <c r="J16" s="17"/>
      <c r="K16" s="17"/>
      <c r="L16" s="17">
        <v>820238.24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9" t="s">
        <v>56</v>
      </c>
      <c r="B17" s="9" t="s">
        <v>162</v>
      </c>
      <c r="C17" s="10" t="s">
        <v>163</v>
      </c>
      <c r="D17" s="9" t="s">
        <v>99</v>
      </c>
      <c r="E17" s="9" t="s">
        <v>100</v>
      </c>
      <c r="F17" s="9" t="s">
        <v>168</v>
      </c>
      <c r="G17" s="9" t="s">
        <v>169</v>
      </c>
      <c r="H17" s="17">
        <v>425498.59</v>
      </c>
      <c r="I17" s="17">
        <v>425498.59</v>
      </c>
      <c r="J17" s="17"/>
      <c r="K17" s="17"/>
      <c r="L17" s="17">
        <v>425498.59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9" t="s">
        <v>56</v>
      </c>
      <c r="B18" s="9" t="s">
        <v>162</v>
      </c>
      <c r="C18" s="10" t="s">
        <v>163</v>
      </c>
      <c r="D18" s="9" t="s">
        <v>101</v>
      </c>
      <c r="E18" s="9" t="s">
        <v>102</v>
      </c>
      <c r="F18" s="9" t="s">
        <v>164</v>
      </c>
      <c r="G18" s="9" t="s">
        <v>165</v>
      </c>
      <c r="H18" s="17">
        <v>35653</v>
      </c>
      <c r="I18" s="17">
        <v>35653</v>
      </c>
      <c r="J18" s="17"/>
      <c r="K18" s="17"/>
      <c r="L18" s="17">
        <v>35653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9" t="s">
        <v>56</v>
      </c>
      <c r="B19" s="9" t="s">
        <v>162</v>
      </c>
      <c r="C19" s="10" t="s">
        <v>163</v>
      </c>
      <c r="D19" s="9" t="s">
        <v>101</v>
      </c>
      <c r="E19" s="9" t="s">
        <v>102</v>
      </c>
      <c r="F19" s="9" t="s">
        <v>164</v>
      </c>
      <c r="G19" s="9" t="s">
        <v>165</v>
      </c>
      <c r="H19" s="17">
        <v>20505.96</v>
      </c>
      <c r="I19" s="17">
        <v>20505.96</v>
      </c>
      <c r="J19" s="17"/>
      <c r="K19" s="17"/>
      <c r="L19" s="17">
        <v>20505.96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9" t="s">
        <v>56</v>
      </c>
      <c r="B20" s="9" t="s">
        <v>170</v>
      </c>
      <c r="C20" s="10" t="s">
        <v>108</v>
      </c>
      <c r="D20" s="9" t="s">
        <v>107</v>
      </c>
      <c r="E20" s="9" t="s">
        <v>108</v>
      </c>
      <c r="F20" s="9" t="s">
        <v>171</v>
      </c>
      <c r="G20" s="9" t="s">
        <v>108</v>
      </c>
      <c r="H20" s="17">
        <v>710028</v>
      </c>
      <c r="I20" s="17">
        <v>710028</v>
      </c>
      <c r="J20" s="17"/>
      <c r="K20" s="17"/>
      <c r="L20" s="17">
        <v>710028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9" t="s">
        <v>56</v>
      </c>
      <c r="B21" s="9" t="s">
        <v>172</v>
      </c>
      <c r="C21" s="10" t="s">
        <v>173</v>
      </c>
      <c r="D21" s="9" t="s">
        <v>87</v>
      </c>
      <c r="E21" s="9" t="s">
        <v>88</v>
      </c>
      <c r="F21" s="9" t="s">
        <v>174</v>
      </c>
      <c r="G21" s="9" t="s">
        <v>175</v>
      </c>
      <c r="H21" s="17">
        <v>676800</v>
      </c>
      <c r="I21" s="17">
        <v>676800</v>
      </c>
      <c r="J21" s="17"/>
      <c r="K21" s="17"/>
      <c r="L21" s="17">
        <v>676800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9" t="s">
        <v>56</v>
      </c>
      <c r="B22" s="9" t="s">
        <v>176</v>
      </c>
      <c r="C22" s="10" t="s">
        <v>177</v>
      </c>
      <c r="D22" s="9" t="s">
        <v>77</v>
      </c>
      <c r="E22" s="9" t="s">
        <v>78</v>
      </c>
      <c r="F22" s="9" t="s">
        <v>178</v>
      </c>
      <c r="G22" s="9" t="s">
        <v>177</v>
      </c>
      <c r="H22" s="17">
        <v>43200</v>
      </c>
      <c r="I22" s="17">
        <v>43200</v>
      </c>
      <c r="J22" s="17"/>
      <c r="K22" s="17"/>
      <c r="L22" s="17">
        <v>43200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9" t="s">
        <v>56</v>
      </c>
      <c r="B23" s="9" t="s">
        <v>179</v>
      </c>
      <c r="C23" s="10" t="s">
        <v>180</v>
      </c>
      <c r="D23" s="9" t="s">
        <v>87</v>
      </c>
      <c r="E23" s="9" t="s">
        <v>88</v>
      </c>
      <c r="F23" s="9" t="s">
        <v>181</v>
      </c>
      <c r="G23" s="9" t="s">
        <v>182</v>
      </c>
      <c r="H23" s="17">
        <v>28200</v>
      </c>
      <c r="I23" s="17">
        <v>28200</v>
      </c>
      <c r="J23" s="17"/>
      <c r="K23" s="17"/>
      <c r="L23" s="17">
        <v>28200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9" t="s">
        <v>56</v>
      </c>
      <c r="B24" s="9" t="s">
        <v>183</v>
      </c>
      <c r="C24" s="10" t="s">
        <v>184</v>
      </c>
      <c r="D24" s="9" t="s">
        <v>77</v>
      </c>
      <c r="E24" s="9" t="s">
        <v>78</v>
      </c>
      <c r="F24" s="9" t="s">
        <v>160</v>
      </c>
      <c r="G24" s="9" t="s">
        <v>161</v>
      </c>
      <c r="H24" s="17">
        <v>194400</v>
      </c>
      <c r="I24" s="17">
        <v>194400</v>
      </c>
      <c r="J24" s="17"/>
      <c r="K24" s="17"/>
      <c r="L24" s="17">
        <v>194400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9" t="s">
        <v>56</v>
      </c>
      <c r="B25" s="9" t="s">
        <v>183</v>
      </c>
      <c r="C25" s="10" t="s">
        <v>184</v>
      </c>
      <c r="D25" s="9" t="s">
        <v>77</v>
      </c>
      <c r="E25" s="9" t="s">
        <v>78</v>
      </c>
      <c r="F25" s="9" t="s">
        <v>160</v>
      </c>
      <c r="G25" s="9" t="s">
        <v>161</v>
      </c>
      <c r="H25" s="17">
        <v>712800</v>
      </c>
      <c r="I25" s="17">
        <v>712800</v>
      </c>
      <c r="J25" s="17"/>
      <c r="K25" s="17"/>
      <c r="L25" s="17">
        <v>712800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9" t="s">
        <v>56</v>
      </c>
      <c r="B26" s="9" t="s">
        <v>185</v>
      </c>
      <c r="C26" s="10" t="s">
        <v>186</v>
      </c>
      <c r="D26" s="9" t="s">
        <v>77</v>
      </c>
      <c r="E26" s="9" t="s">
        <v>78</v>
      </c>
      <c r="F26" s="9" t="s">
        <v>164</v>
      </c>
      <c r="G26" s="9" t="s">
        <v>165</v>
      </c>
      <c r="H26" s="17">
        <v>135033.5</v>
      </c>
      <c r="I26" s="17">
        <v>135033.5</v>
      </c>
      <c r="J26" s="17"/>
      <c r="K26" s="17"/>
      <c r="L26" s="17">
        <v>135033.5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9" t="s">
        <v>56</v>
      </c>
      <c r="B27" s="9" t="s">
        <v>187</v>
      </c>
      <c r="C27" s="10" t="s">
        <v>188</v>
      </c>
      <c r="D27" s="9" t="s">
        <v>87</v>
      </c>
      <c r="E27" s="9" t="s">
        <v>88</v>
      </c>
      <c r="F27" s="9" t="s">
        <v>189</v>
      </c>
      <c r="G27" s="9" t="s">
        <v>190</v>
      </c>
      <c r="H27" s="17">
        <v>366600</v>
      </c>
      <c r="I27" s="17">
        <v>366600</v>
      </c>
      <c r="J27" s="17"/>
      <c r="K27" s="17"/>
      <c r="L27" s="17">
        <v>366600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9" t="s">
        <v>56</v>
      </c>
      <c r="B28" s="9" t="s">
        <v>191</v>
      </c>
      <c r="C28" s="10" t="s">
        <v>192</v>
      </c>
      <c r="D28" s="9" t="s">
        <v>77</v>
      </c>
      <c r="E28" s="9" t="s">
        <v>78</v>
      </c>
      <c r="F28" s="9" t="s">
        <v>193</v>
      </c>
      <c r="G28" s="9" t="s">
        <v>192</v>
      </c>
      <c r="H28" s="17">
        <v>108000</v>
      </c>
      <c r="I28" s="17">
        <v>108000</v>
      </c>
      <c r="J28" s="17"/>
      <c r="K28" s="17"/>
      <c r="L28" s="17">
        <v>108000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9" t="s">
        <v>56</v>
      </c>
      <c r="B29" s="9" t="s">
        <v>194</v>
      </c>
      <c r="C29" s="10" t="s">
        <v>195</v>
      </c>
      <c r="D29" s="9" t="s">
        <v>77</v>
      </c>
      <c r="E29" s="9" t="s">
        <v>78</v>
      </c>
      <c r="F29" s="9" t="s">
        <v>196</v>
      </c>
      <c r="G29" s="9" t="s">
        <v>197</v>
      </c>
      <c r="H29" s="17">
        <v>60000</v>
      </c>
      <c r="I29" s="17">
        <v>60000</v>
      </c>
      <c r="J29" s="17"/>
      <c r="K29" s="17"/>
      <c r="L29" s="17">
        <v>60000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9" t="s">
        <v>56</v>
      </c>
      <c r="B30" s="9" t="s">
        <v>198</v>
      </c>
      <c r="C30" s="10" t="s">
        <v>199</v>
      </c>
      <c r="D30" s="9" t="s">
        <v>77</v>
      </c>
      <c r="E30" s="9" t="s">
        <v>78</v>
      </c>
      <c r="F30" s="9" t="s">
        <v>200</v>
      </c>
      <c r="G30" s="9" t="s">
        <v>201</v>
      </c>
      <c r="H30" s="17">
        <v>28000</v>
      </c>
      <c r="I30" s="17"/>
      <c r="J30" s="17"/>
      <c r="K30" s="17"/>
      <c r="L30" s="17"/>
      <c r="M30" s="17"/>
      <c r="N30" s="17"/>
      <c r="O30" s="17"/>
      <c r="P30" s="23"/>
      <c r="Q30" s="17"/>
      <c r="R30" s="17">
        <v>28000</v>
      </c>
      <c r="S30" s="17"/>
      <c r="T30" s="17"/>
      <c r="U30" s="17"/>
      <c r="V30" s="17"/>
      <c r="W30" s="17">
        <v>28000</v>
      </c>
    </row>
    <row r="31" ht="18.75" customHeight="1" spans="1:23">
      <c r="A31" s="9" t="s">
        <v>56</v>
      </c>
      <c r="B31" s="9" t="s">
        <v>198</v>
      </c>
      <c r="C31" s="10" t="s">
        <v>199</v>
      </c>
      <c r="D31" s="9" t="s">
        <v>77</v>
      </c>
      <c r="E31" s="9" t="s">
        <v>78</v>
      </c>
      <c r="F31" s="9" t="s">
        <v>202</v>
      </c>
      <c r="G31" s="9" t="s">
        <v>203</v>
      </c>
      <c r="H31" s="17">
        <v>252000</v>
      </c>
      <c r="I31" s="17"/>
      <c r="J31" s="17"/>
      <c r="K31" s="17"/>
      <c r="L31" s="17"/>
      <c r="M31" s="17"/>
      <c r="N31" s="17"/>
      <c r="O31" s="17"/>
      <c r="P31" s="23"/>
      <c r="Q31" s="17"/>
      <c r="R31" s="17">
        <v>252000</v>
      </c>
      <c r="S31" s="17"/>
      <c r="T31" s="17"/>
      <c r="U31" s="17"/>
      <c r="V31" s="17"/>
      <c r="W31" s="17">
        <v>252000</v>
      </c>
    </row>
    <row r="32" ht="18.75" customHeight="1" spans="1:23">
      <c r="A32" s="9" t="s">
        <v>56</v>
      </c>
      <c r="B32" s="9" t="s">
        <v>204</v>
      </c>
      <c r="C32" s="10" t="s">
        <v>205</v>
      </c>
      <c r="D32" s="9" t="s">
        <v>75</v>
      </c>
      <c r="E32" s="9" t="s">
        <v>76</v>
      </c>
      <c r="F32" s="9" t="s">
        <v>196</v>
      </c>
      <c r="G32" s="9" t="s">
        <v>197</v>
      </c>
      <c r="H32" s="17">
        <v>42000</v>
      </c>
      <c r="I32" s="17">
        <v>42000</v>
      </c>
      <c r="J32" s="17"/>
      <c r="K32" s="17"/>
      <c r="L32" s="17">
        <v>42000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12" t="s">
        <v>32</v>
      </c>
      <c r="B33" s="12"/>
      <c r="C33" s="12"/>
      <c r="D33" s="12"/>
      <c r="E33" s="12"/>
      <c r="F33" s="12"/>
      <c r="G33" s="12"/>
      <c r="H33" s="17">
        <v>10125382.71</v>
      </c>
      <c r="I33" s="17">
        <v>9845382.71</v>
      </c>
      <c r="J33" s="17"/>
      <c r="K33" s="17"/>
      <c r="L33" s="17">
        <v>9845382.71</v>
      </c>
      <c r="M33" s="17"/>
      <c r="N33" s="17"/>
      <c r="O33" s="17"/>
      <c r="P33" s="17"/>
      <c r="Q33" s="17"/>
      <c r="R33" s="17">
        <v>280000</v>
      </c>
      <c r="S33" s="17"/>
      <c r="T33" s="17"/>
      <c r="U33" s="17"/>
      <c r="V33" s="17"/>
      <c r="W33" s="17">
        <v>280000</v>
      </c>
    </row>
  </sheetData>
  <mergeCells count="30">
    <mergeCell ref="A3:W3"/>
    <mergeCell ref="A4:G4"/>
    <mergeCell ref="I5:W5"/>
    <mergeCell ref="I6:M6"/>
    <mergeCell ref="N6:P6"/>
    <mergeCell ref="R6:W6"/>
    <mergeCell ref="A33:G33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scale="28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8.85" defaultRowHeight="15" customHeight="1"/>
  <cols>
    <col min="1" max="2" width="28.575" customWidth="1"/>
    <col min="3" max="3" width="29" customWidth="1"/>
    <col min="4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206</v>
      </c>
    </row>
    <row r="3" ht="45" customHeight="1" spans="1:23">
      <c r="A3" s="4" t="s">
        <v>207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"单位名称："&amp;"峨山彝族自治县富良棚中心小学校"</f>
        <v>单位名称：峨山彝族自治县富良棚中心小学校</v>
      </c>
      <c r="B4" s="5"/>
      <c r="C4" s="5"/>
      <c r="D4" s="5"/>
      <c r="E4" s="5"/>
      <c r="F4" s="5"/>
      <c r="G4" s="5"/>
      <c r="H4" s="5"/>
      <c r="I4" s="55"/>
      <c r="J4" s="55"/>
      <c r="K4" s="55"/>
      <c r="L4" s="55"/>
      <c r="M4" s="55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13" t="s">
        <v>208</v>
      </c>
      <c r="B5" s="13" t="s">
        <v>139</v>
      </c>
      <c r="C5" s="13" t="s">
        <v>140</v>
      </c>
      <c r="D5" s="13" t="s">
        <v>209</v>
      </c>
      <c r="E5" s="13" t="s">
        <v>141</v>
      </c>
      <c r="F5" s="13" t="s">
        <v>142</v>
      </c>
      <c r="G5" s="13" t="s">
        <v>210</v>
      </c>
      <c r="H5" s="13" t="s">
        <v>144</v>
      </c>
      <c r="I5" s="48" t="s">
        <v>32</v>
      </c>
      <c r="J5" s="48" t="s">
        <v>211</v>
      </c>
      <c r="K5" s="13"/>
      <c r="L5" s="13"/>
      <c r="M5" s="13"/>
      <c r="N5" s="13" t="s">
        <v>146</v>
      </c>
      <c r="O5" s="13"/>
      <c r="P5" s="13"/>
      <c r="Q5" s="13" t="s">
        <v>38</v>
      </c>
      <c r="R5" s="13" t="s">
        <v>62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8" t="s">
        <v>147</v>
      </c>
      <c r="J6" s="48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 t="s">
        <v>38</v>
      </c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8"/>
      <c r="J7" s="48" t="s">
        <v>35</v>
      </c>
      <c r="K7" s="13"/>
      <c r="L7" s="13" t="s">
        <v>36</v>
      </c>
      <c r="M7" s="13" t="s">
        <v>37</v>
      </c>
      <c r="N7" s="13" t="s">
        <v>35</v>
      </c>
      <c r="O7" s="13" t="s">
        <v>36</v>
      </c>
      <c r="P7" s="13" t="s">
        <v>37</v>
      </c>
      <c r="Q7" s="13"/>
      <c r="R7" s="13" t="s">
        <v>34</v>
      </c>
      <c r="S7" s="13" t="s">
        <v>41</v>
      </c>
      <c r="T7" s="13" t="s">
        <v>42</v>
      </c>
      <c r="U7" s="13" t="s">
        <v>43</v>
      </c>
      <c r="V7" s="13" t="s">
        <v>44</v>
      </c>
      <c r="W7" s="13" t="s">
        <v>45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8"/>
      <c r="J8" s="48" t="s">
        <v>34</v>
      </c>
      <c r="K8" s="13" t="s">
        <v>212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20" customHeight="1" spans="1:23">
      <c r="A9" s="14" t="s">
        <v>46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20" customHeight="1" spans="1:23">
      <c r="A10" s="9"/>
      <c r="B10" s="9"/>
      <c r="C10" s="10" t="s">
        <v>213</v>
      </c>
      <c r="D10" s="9"/>
      <c r="E10" s="9"/>
      <c r="F10" s="9"/>
      <c r="G10" s="9"/>
      <c r="H10" s="9"/>
      <c r="I10" s="11">
        <v>11419.2</v>
      </c>
      <c r="J10" s="11">
        <v>11419.2</v>
      </c>
      <c r="K10" s="11">
        <v>11419.2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20" customHeight="1" spans="1:23">
      <c r="A11" s="9" t="s">
        <v>214</v>
      </c>
      <c r="B11" s="9" t="s">
        <v>215</v>
      </c>
      <c r="C11" s="10" t="s">
        <v>213</v>
      </c>
      <c r="D11" s="9" t="s">
        <v>56</v>
      </c>
      <c r="E11" s="9" t="s">
        <v>77</v>
      </c>
      <c r="F11" s="9" t="s">
        <v>78</v>
      </c>
      <c r="G11" s="9" t="s">
        <v>200</v>
      </c>
      <c r="H11" s="9" t="s">
        <v>201</v>
      </c>
      <c r="I11" s="11">
        <v>8467.2</v>
      </c>
      <c r="J11" s="11">
        <v>8467.2</v>
      </c>
      <c r="K11" s="11">
        <v>8467.2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20" customHeight="1" spans="1:23">
      <c r="A12" s="9" t="s">
        <v>214</v>
      </c>
      <c r="B12" s="9" t="s">
        <v>215</v>
      </c>
      <c r="C12" s="10" t="s">
        <v>213</v>
      </c>
      <c r="D12" s="9" t="s">
        <v>56</v>
      </c>
      <c r="E12" s="9" t="s">
        <v>77</v>
      </c>
      <c r="F12" s="9" t="s">
        <v>78</v>
      </c>
      <c r="G12" s="9" t="s">
        <v>200</v>
      </c>
      <c r="H12" s="9" t="s">
        <v>201</v>
      </c>
      <c r="I12" s="11">
        <v>2808</v>
      </c>
      <c r="J12" s="11">
        <v>2808</v>
      </c>
      <c r="K12" s="11">
        <v>2808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20" customHeight="1" spans="1:23">
      <c r="A13" s="9" t="s">
        <v>214</v>
      </c>
      <c r="B13" s="9" t="s">
        <v>215</v>
      </c>
      <c r="C13" s="10" t="s">
        <v>213</v>
      </c>
      <c r="D13" s="9" t="s">
        <v>56</v>
      </c>
      <c r="E13" s="9" t="s">
        <v>81</v>
      </c>
      <c r="F13" s="9" t="s">
        <v>82</v>
      </c>
      <c r="G13" s="9" t="s">
        <v>200</v>
      </c>
      <c r="H13" s="9" t="s">
        <v>201</v>
      </c>
      <c r="I13" s="11">
        <v>144</v>
      </c>
      <c r="J13" s="11">
        <v>144</v>
      </c>
      <c r="K13" s="11">
        <v>144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20" customHeight="1" spans="1:23">
      <c r="A14" s="23"/>
      <c r="B14" s="23"/>
      <c r="C14" s="10" t="s">
        <v>216</v>
      </c>
      <c r="D14" s="23"/>
      <c r="E14" s="23"/>
      <c r="F14" s="23"/>
      <c r="G14" s="23"/>
      <c r="H14" s="23"/>
      <c r="I14" s="11">
        <v>110000</v>
      </c>
      <c r="J14" s="11">
        <v>110000</v>
      </c>
      <c r="K14" s="11">
        <v>110000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20" customHeight="1" spans="1:23">
      <c r="A15" s="9" t="s">
        <v>217</v>
      </c>
      <c r="B15" s="9" t="s">
        <v>218</v>
      </c>
      <c r="C15" s="10" t="s">
        <v>216</v>
      </c>
      <c r="D15" s="9" t="s">
        <v>56</v>
      </c>
      <c r="E15" s="9" t="s">
        <v>75</v>
      </c>
      <c r="F15" s="9" t="s">
        <v>76</v>
      </c>
      <c r="G15" s="9" t="s">
        <v>200</v>
      </c>
      <c r="H15" s="9" t="s">
        <v>201</v>
      </c>
      <c r="I15" s="11">
        <v>68000</v>
      </c>
      <c r="J15" s="11">
        <v>68000</v>
      </c>
      <c r="K15" s="11">
        <v>68000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20" customHeight="1" spans="1:23">
      <c r="A16" s="9" t="s">
        <v>217</v>
      </c>
      <c r="B16" s="9" t="s">
        <v>218</v>
      </c>
      <c r="C16" s="10" t="s">
        <v>216</v>
      </c>
      <c r="D16" s="9" t="s">
        <v>56</v>
      </c>
      <c r="E16" s="9" t="s">
        <v>75</v>
      </c>
      <c r="F16" s="9" t="s">
        <v>76</v>
      </c>
      <c r="G16" s="9" t="s">
        <v>202</v>
      </c>
      <c r="H16" s="9" t="s">
        <v>203</v>
      </c>
      <c r="I16" s="11">
        <v>42000</v>
      </c>
      <c r="J16" s="11">
        <v>42000</v>
      </c>
      <c r="K16" s="11">
        <v>42000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20" customHeight="1" spans="1:23">
      <c r="A17" s="23"/>
      <c r="B17" s="23"/>
      <c r="C17" s="10" t="s">
        <v>219</v>
      </c>
      <c r="D17" s="23"/>
      <c r="E17" s="23"/>
      <c r="F17" s="23"/>
      <c r="G17" s="23"/>
      <c r="H17" s="23"/>
      <c r="I17" s="11">
        <v>129085.2</v>
      </c>
      <c r="J17" s="11">
        <v>129085.2</v>
      </c>
      <c r="K17" s="11">
        <v>129085.2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20" customHeight="1" spans="1:23">
      <c r="A18" s="9" t="s">
        <v>214</v>
      </c>
      <c r="B18" s="9" t="s">
        <v>220</v>
      </c>
      <c r="C18" s="10" t="s">
        <v>219</v>
      </c>
      <c r="D18" s="9" t="s">
        <v>56</v>
      </c>
      <c r="E18" s="9" t="s">
        <v>93</v>
      </c>
      <c r="F18" s="9" t="s">
        <v>94</v>
      </c>
      <c r="G18" s="9" t="s">
        <v>174</v>
      </c>
      <c r="H18" s="9" t="s">
        <v>175</v>
      </c>
      <c r="I18" s="11">
        <v>129085.2</v>
      </c>
      <c r="J18" s="11">
        <v>129085.2</v>
      </c>
      <c r="K18" s="11">
        <v>129085.2</v>
      </c>
      <c r="L18" s="11"/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ht="30" customHeight="1" spans="1:23">
      <c r="A19" s="23"/>
      <c r="B19" s="23"/>
      <c r="C19" s="10" t="s">
        <v>221</v>
      </c>
      <c r="D19" s="23"/>
      <c r="E19" s="23"/>
      <c r="F19" s="23"/>
      <c r="G19" s="23"/>
      <c r="H19" s="23"/>
      <c r="I19" s="11">
        <v>150000</v>
      </c>
      <c r="J19" s="11">
        <v>150000</v>
      </c>
      <c r="K19" s="11">
        <v>150000</v>
      </c>
      <c r="L19" s="11"/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30" customHeight="1" spans="1:23">
      <c r="A20" s="9" t="s">
        <v>222</v>
      </c>
      <c r="B20" s="9" t="s">
        <v>223</v>
      </c>
      <c r="C20" s="10" t="s">
        <v>221</v>
      </c>
      <c r="D20" s="9" t="s">
        <v>56</v>
      </c>
      <c r="E20" s="9" t="s">
        <v>77</v>
      </c>
      <c r="F20" s="9" t="s">
        <v>78</v>
      </c>
      <c r="G20" s="9" t="s">
        <v>200</v>
      </c>
      <c r="H20" s="9" t="s">
        <v>201</v>
      </c>
      <c r="I20" s="11">
        <v>144500</v>
      </c>
      <c r="J20" s="11">
        <v>144500</v>
      </c>
      <c r="K20" s="11">
        <v>144500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ht="31" customHeight="1" spans="1:23">
      <c r="A21" s="9" t="s">
        <v>222</v>
      </c>
      <c r="B21" s="9" t="s">
        <v>223</v>
      </c>
      <c r="C21" s="10" t="s">
        <v>221</v>
      </c>
      <c r="D21" s="9" t="s">
        <v>56</v>
      </c>
      <c r="E21" s="9" t="s">
        <v>77</v>
      </c>
      <c r="F21" s="9" t="s">
        <v>78</v>
      </c>
      <c r="G21" s="9" t="s">
        <v>200</v>
      </c>
      <c r="H21" s="9" t="s">
        <v>201</v>
      </c>
      <c r="I21" s="11">
        <v>5500</v>
      </c>
      <c r="J21" s="11">
        <v>5500</v>
      </c>
      <c r="K21" s="11">
        <v>5500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ht="20" customHeight="1" spans="1:23">
      <c r="A22" s="23"/>
      <c r="B22" s="23"/>
      <c r="C22" s="10" t="s">
        <v>224</v>
      </c>
      <c r="D22" s="23"/>
      <c r="E22" s="23"/>
      <c r="F22" s="23"/>
      <c r="G22" s="23"/>
      <c r="H22" s="23"/>
      <c r="I22" s="11">
        <v>58800</v>
      </c>
      <c r="J22" s="11">
        <v>58800</v>
      </c>
      <c r="K22" s="11">
        <v>58800</v>
      </c>
      <c r="L22" s="11"/>
      <c r="M22" s="11"/>
      <c r="N22" s="11"/>
      <c r="O22" s="11"/>
      <c r="P22" s="23"/>
      <c r="Q22" s="11"/>
      <c r="R22" s="11"/>
      <c r="S22" s="11"/>
      <c r="T22" s="11"/>
      <c r="U22" s="11"/>
      <c r="V22" s="11"/>
      <c r="W22" s="11"/>
    </row>
    <row r="23" ht="20" customHeight="1" spans="1:23">
      <c r="A23" s="9" t="s">
        <v>214</v>
      </c>
      <c r="B23" s="9" t="s">
        <v>225</v>
      </c>
      <c r="C23" s="10" t="s">
        <v>224</v>
      </c>
      <c r="D23" s="9" t="s">
        <v>56</v>
      </c>
      <c r="E23" s="9" t="s">
        <v>77</v>
      </c>
      <c r="F23" s="9" t="s">
        <v>78</v>
      </c>
      <c r="G23" s="9" t="s">
        <v>226</v>
      </c>
      <c r="H23" s="9" t="s">
        <v>227</v>
      </c>
      <c r="I23" s="11">
        <v>58800</v>
      </c>
      <c r="J23" s="11">
        <v>58800</v>
      </c>
      <c r="K23" s="11">
        <v>58800</v>
      </c>
      <c r="L23" s="11"/>
      <c r="M23" s="11"/>
      <c r="N23" s="11"/>
      <c r="O23" s="11"/>
      <c r="P23" s="23"/>
      <c r="Q23" s="11"/>
      <c r="R23" s="11"/>
      <c r="S23" s="11"/>
      <c r="T23" s="11"/>
      <c r="U23" s="11"/>
      <c r="V23" s="11"/>
      <c r="W23" s="11"/>
    </row>
    <row r="24" ht="20" customHeight="1" spans="1:23">
      <c r="A24" s="23"/>
      <c r="B24" s="23"/>
      <c r="C24" s="10" t="s">
        <v>228</v>
      </c>
      <c r="D24" s="23"/>
      <c r="E24" s="23"/>
      <c r="F24" s="23"/>
      <c r="G24" s="23"/>
      <c r="H24" s="23"/>
      <c r="I24" s="11">
        <v>504</v>
      </c>
      <c r="J24" s="11">
        <v>504</v>
      </c>
      <c r="K24" s="11">
        <v>504</v>
      </c>
      <c r="L24" s="11"/>
      <c r="M24" s="11"/>
      <c r="N24" s="11"/>
      <c r="O24" s="11"/>
      <c r="P24" s="23"/>
      <c r="Q24" s="11"/>
      <c r="R24" s="11"/>
      <c r="S24" s="11"/>
      <c r="T24" s="11"/>
      <c r="U24" s="11"/>
      <c r="V24" s="11"/>
      <c r="W24" s="11"/>
    </row>
    <row r="25" ht="20" customHeight="1" spans="1:23">
      <c r="A25" s="9" t="s">
        <v>214</v>
      </c>
      <c r="B25" s="9" t="s">
        <v>229</v>
      </c>
      <c r="C25" s="10" t="s">
        <v>228</v>
      </c>
      <c r="D25" s="9" t="s">
        <v>56</v>
      </c>
      <c r="E25" s="9" t="s">
        <v>75</v>
      </c>
      <c r="F25" s="9" t="s">
        <v>76</v>
      </c>
      <c r="G25" s="9" t="s">
        <v>226</v>
      </c>
      <c r="H25" s="9" t="s">
        <v>227</v>
      </c>
      <c r="I25" s="11">
        <v>504</v>
      </c>
      <c r="J25" s="11">
        <v>504</v>
      </c>
      <c r="K25" s="11">
        <v>504</v>
      </c>
      <c r="L25" s="11"/>
      <c r="M25" s="11"/>
      <c r="N25" s="11"/>
      <c r="O25" s="11"/>
      <c r="P25" s="23"/>
      <c r="Q25" s="11"/>
      <c r="R25" s="11"/>
      <c r="S25" s="11"/>
      <c r="T25" s="11"/>
      <c r="U25" s="11"/>
      <c r="V25" s="11"/>
      <c r="W25" s="11"/>
    </row>
    <row r="26" ht="20" customHeight="1" spans="1:23">
      <c r="A26" s="23"/>
      <c r="B26" s="23"/>
      <c r="C26" s="10" t="s">
        <v>230</v>
      </c>
      <c r="D26" s="23"/>
      <c r="E26" s="23"/>
      <c r="F26" s="23"/>
      <c r="G26" s="23"/>
      <c r="H26" s="23"/>
      <c r="I26" s="11">
        <v>57000</v>
      </c>
      <c r="J26" s="11">
        <v>57000</v>
      </c>
      <c r="K26" s="11">
        <v>57000</v>
      </c>
      <c r="L26" s="11"/>
      <c r="M26" s="11"/>
      <c r="N26" s="11"/>
      <c r="O26" s="11"/>
      <c r="P26" s="23"/>
      <c r="Q26" s="11"/>
      <c r="R26" s="11"/>
      <c r="S26" s="11"/>
      <c r="T26" s="11"/>
      <c r="U26" s="11"/>
      <c r="V26" s="11"/>
      <c r="W26" s="11"/>
    </row>
    <row r="27" ht="20" customHeight="1" spans="1:23">
      <c r="A27" s="9" t="s">
        <v>214</v>
      </c>
      <c r="B27" s="9" t="s">
        <v>231</v>
      </c>
      <c r="C27" s="10" t="s">
        <v>230</v>
      </c>
      <c r="D27" s="9" t="s">
        <v>56</v>
      </c>
      <c r="E27" s="9" t="s">
        <v>75</v>
      </c>
      <c r="F27" s="9" t="s">
        <v>76</v>
      </c>
      <c r="G27" s="9" t="s">
        <v>200</v>
      </c>
      <c r="H27" s="9" t="s">
        <v>201</v>
      </c>
      <c r="I27" s="11">
        <v>19500</v>
      </c>
      <c r="J27" s="11">
        <v>19500</v>
      </c>
      <c r="K27" s="11">
        <v>19500</v>
      </c>
      <c r="L27" s="11"/>
      <c r="M27" s="11"/>
      <c r="N27" s="11"/>
      <c r="O27" s="11"/>
      <c r="P27" s="23"/>
      <c r="Q27" s="11"/>
      <c r="R27" s="11"/>
      <c r="S27" s="11"/>
      <c r="T27" s="11"/>
      <c r="U27" s="11"/>
      <c r="V27" s="11"/>
      <c r="W27" s="11"/>
    </row>
    <row r="28" ht="20" customHeight="1" spans="1:23">
      <c r="A28" s="9" t="s">
        <v>214</v>
      </c>
      <c r="B28" s="9" t="s">
        <v>231</v>
      </c>
      <c r="C28" s="10" t="s">
        <v>230</v>
      </c>
      <c r="D28" s="9" t="s">
        <v>56</v>
      </c>
      <c r="E28" s="9" t="s">
        <v>75</v>
      </c>
      <c r="F28" s="9" t="s">
        <v>76</v>
      </c>
      <c r="G28" s="9" t="s">
        <v>200</v>
      </c>
      <c r="H28" s="9" t="s">
        <v>201</v>
      </c>
      <c r="I28" s="11">
        <v>20000</v>
      </c>
      <c r="J28" s="11">
        <v>20000</v>
      </c>
      <c r="K28" s="11">
        <v>20000</v>
      </c>
      <c r="L28" s="11"/>
      <c r="M28" s="11"/>
      <c r="N28" s="11"/>
      <c r="O28" s="11"/>
      <c r="P28" s="23"/>
      <c r="Q28" s="11"/>
      <c r="R28" s="11"/>
      <c r="S28" s="11"/>
      <c r="T28" s="11"/>
      <c r="U28" s="11"/>
      <c r="V28" s="11"/>
      <c r="W28" s="11"/>
    </row>
    <row r="29" ht="20" customHeight="1" spans="1:23">
      <c r="A29" s="9" t="s">
        <v>214</v>
      </c>
      <c r="B29" s="9" t="s">
        <v>231</v>
      </c>
      <c r="C29" s="10" t="s">
        <v>230</v>
      </c>
      <c r="D29" s="9" t="s">
        <v>56</v>
      </c>
      <c r="E29" s="9" t="s">
        <v>75</v>
      </c>
      <c r="F29" s="9" t="s">
        <v>76</v>
      </c>
      <c r="G29" s="9" t="s">
        <v>200</v>
      </c>
      <c r="H29" s="9" t="s">
        <v>201</v>
      </c>
      <c r="I29" s="11">
        <v>5000</v>
      </c>
      <c r="J29" s="11">
        <v>5000</v>
      </c>
      <c r="K29" s="11">
        <v>5000</v>
      </c>
      <c r="L29" s="11"/>
      <c r="M29" s="11"/>
      <c r="N29" s="11"/>
      <c r="O29" s="11"/>
      <c r="P29" s="23"/>
      <c r="Q29" s="11"/>
      <c r="R29" s="11"/>
      <c r="S29" s="11"/>
      <c r="T29" s="11"/>
      <c r="U29" s="11"/>
      <c r="V29" s="11"/>
      <c r="W29" s="11"/>
    </row>
    <row r="30" ht="20" customHeight="1" spans="1:23">
      <c r="A30" s="9" t="s">
        <v>214</v>
      </c>
      <c r="B30" s="9" t="s">
        <v>231</v>
      </c>
      <c r="C30" s="10" t="s">
        <v>230</v>
      </c>
      <c r="D30" s="9" t="s">
        <v>56</v>
      </c>
      <c r="E30" s="9" t="s">
        <v>75</v>
      </c>
      <c r="F30" s="9" t="s">
        <v>76</v>
      </c>
      <c r="G30" s="9" t="s">
        <v>232</v>
      </c>
      <c r="H30" s="9" t="s">
        <v>233</v>
      </c>
      <c r="I30" s="11">
        <v>5000</v>
      </c>
      <c r="J30" s="11">
        <v>5000</v>
      </c>
      <c r="K30" s="11">
        <v>5000</v>
      </c>
      <c r="L30" s="11"/>
      <c r="M30" s="11"/>
      <c r="N30" s="11"/>
      <c r="O30" s="11"/>
      <c r="P30" s="23"/>
      <c r="Q30" s="11"/>
      <c r="R30" s="11"/>
      <c r="S30" s="11"/>
      <c r="T30" s="11"/>
      <c r="U30" s="11"/>
      <c r="V30" s="11"/>
      <c r="W30" s="11"/>
    </row>
    <row r="31" ht="20" customHeight="1" spans="1:23">
      <c r="A31" s="9" t="s">
        <v>214</v>
      </c>
      <c r="B31" s="9" t="s">
        <v>231</v>
      </c>
      <c r="C31" s="10" t="s">
        <v>230</v>
      </c>
      <c r="D31" s="9" t="s">
        <v>56</v>
      </c>
      <c r="E31" s="9" t="s">
        <v>75</v>
      </c>
      <c r="F31" s="9" t="s">
        <v>76</v>
      </c>
      <c r="G31" s="9" t="s">
        <v>234</v>
      </c>
      <c r="H31" s="9" t="s">
        <v>235</v>
      </c>
      <c r="I31" s="11">
        <v>7500</v>
      </c>
      <c r="J31" s="11">
        <v>7500</v>
      </c>
      <c r="K31" s="11">
        <v>7500</v>
      </c>
      <c r="L31" s="11"/>
      <c r="M31" s="11"/>
      <c r="N31" s="11"/>
      <c r="O31" s="11"/>
      <c r="P31" s="23"/>
      <c r="Q31" s="11"/>
      <c r="R31" s="11"/>
      <c r="S31" s="11"/>
      <c r="T31" s="11"/>
      <c r="U31" s="11"/>
      <c r="V31" s="11"/>
      <c r="W31" s="11"/>
    </row>
    <row r="32" ht="20" customHeight="1" spans="1:23">
      <c r="A32" s="23"/>
      <c r="B32" s="23"/>
      <c r="C32" s="10" t="s">
        <v>236</v>
      </c>
      <c r="D32" s="23"/>
      <c r="E32" s="23"/>
      <c r="F32" s="23"/>
      <c r="G32" s="23"/>
      <c r="H32" s="23"/>
      <c r="I32" s="11">
        <v>59364</v>
      </c>
      <c r="J32" s="11">
        <v>59364</v>
      </c>
      <c r="K32" s="11">
        <v>59364</v>
      </c>
      <c r="L32" s="11"/>
      <c r="M32" s="11"/>
      <c r="N32" s="11"/>
      <c r="O32" s="11"/>
      <c r="P32" s="23"/>
      <c r="Q32" s="11"/>
      <c r="R32" s="11"/>
      <c r="S32" s="11"/>
      <c r="T32" s="11"/>
      <c r="U32" s="11"/>
      <c r="V32" s="11"/>
      <c r="W32" s="11"/>
    </row>
    <row r="33" ht="20" customHeight="1" spans="1:23">
      <c r="A33" s="9" t="s">
        <v>214</v>
      </c>
      <c r="B33" s="9" t="s">
        <v>237</v>
      </c>
      <c r="C33" s="10" t="s">
        <v>236</v>
      </c>
      <c r="D33" s="9" t="s">
        <v>56</v>
      </c>
      <c r="E33" s="9" t="s">
        <v>93</v>
      </c>
      <c r="F33" s="9" t="s">
        <v>94</v>
      </c>
      <c r="G33" s="9" t="s">
        <v>174</v>
      </c>
      <c r="H33" s="9" t="s">
        <v>175</v>
      </c>
      <c r="I33" s="11">
        <v>59364</v>
      </c>
      <c r="J33" s="11">
        <v>59364</v>
      </c>
      <c r="K33" s="11">
        <v>59364</v>
      </c>
      <c r="L33" s="11"/>
      <c r="M33" s="11"/>
      <c r="N33" s="11"/>
      <c r="O33" s="11"/>
      <c r="P33" s="23"/>
      <c r="Q33" s="11"/>
      <c r="R33" s="11"/>
      <c r="S33" s="11"/>
      <c r="T33" s="11"/>
      <c r="U33" s="11"/>
      <c r="V33" s="11"/>
      <c r="W33" s="11"/>
    </row>
    <row r="34" ht="20" customHeight="1" spans="1:23">
      <c r="A34" s="23"/>
      <c r="B34" s="23"/>
      <c r="C34" s="10" t="s">
        <v>238</v>
      </c>
      <c r="D34" s="23"/>
      <c r="E34" s="23"/>
      <c r="F34" s="23"/>
      <c r="G34" s="23"/>
      <c r="H34" s="23"/>
      <c r="I34" s="11">
        <v>28237.5</v>
      </c>
      <c r="J34" s="11">
        <v>28237.5</v>
      </c>
      <c r="K34" s="11">
        <v>28237.5</v>
      </c>
      <c r="L34" s="11"/>
      <c r="M34" s="11"/>
      <c r="N34" s="11"/>
      <c r="O34" s="11"/>
      <c r="P34" s="23"/>
      <c r="Q34" s="11"/>
      <c r="R34" s="11"/>
      <c r="S34" s="11"/>
      <c r="T34" s="11"/>
      <c r="U34" s="11"/>
      <c r="V34" s="11"/>
      <c r="W34" s="11"/>
    </row>
    <row r="35" ht="20" customHeight="1" spans="1:23">
      <c r="A35" s="9" t="s">
        <v>214</v>
      </c>
      <c r="B35" s="9" t="s">
        <v>239</v>
      </c>
      <c r="C35" s="10" t="s">
        <v>238</v>
      </c>
      <c r="D35" s="9" t="s">
        <v>56</v>
      </c>
      <c r="E35" s="9" t="s">
        <v>77</v>
      </c>
      <c r="F35" s="9" t="s">
        <v>78</v>
      </c>
      <c r="G35" s="9" t="s">
        <v>226</v>
      </c>
      <c r="H35" s="9" t="s">
        <v>227</v>
      </c>
      <c r="I35" s="11">
        <v>28237.5</v>
      </c>
      <c r="J35" s="11">
        <v>28237.5</v>
      </c>
      <c r="K35" s="11">
        <v>28237.5</v>
      </c>
      <c r="L35" s="11"/>
      <c r="M35" s="11"/>
      <c r="N35" s="11"/>
      <c r="O35" s="11"/>
      <c r="P35" s="23"/>
      <c r="Q35" s="11"/>
      <c r="R35" s="11"/>
      <c r="S35" s="11"/>
      <c r="T35" s="11"/>
      <c r="U35" s="11"/>
      <c r="V35" s="11"/>
      <c r="W35" s="11"/>
    </row>
    <row r="36" ht="20" customHeight="1" spans="1:23">
      <c r="A36" s="23"/>
      <c r="B36" s="23"/>
      <c r="C36" s="10" t="s">
        <v>240</v>
      </c>
      <c r="D36" s="23"/>
      <c r="E36" s="23"/>
      <c r="F36" s="23"/>
      <c r="G36" s="23"/>
      <c r="H36" s="23"/>
      <c r="I36" s="11">
        <v>37200</v>
      </c>
      <c r="J36" s="11">
        <v>37200</v>
      </c>
      <c r="K36" s="11">
        <v>37200</v>
      </c>
      <c r="L36" s="11"/>
      <c r="M36" s="11"/>
      <c r="N36" s="11"/>
      <c r="O36" s="11"/>
      <c r="P36" s="23"/>
      <c r="Q36" s="11"/>
      <c r="R36" s="11"/>
      <c r="S36" s="11"/>
      <c r="T36" s="11"/>
      <c r="U36" s="11"/>
      <c r="V36" s="11"/>
      <c r="W36" s="11"/>
    </row>
    <row r="37" ht="20" customHeight="1" spans="1:23">
      <c r="A37" s="9" t="s">
        <v>214</v>
      </c>
      <c r="B37" s="9" t="s">
        <v>241</v>
      </c>
      <c r="C37" s="10" t="s">
        <v>240</v>
      </c>
      <c r="D37" s="9" t="s">
        <v>56</v>
      </c>
      <c r="E37" s="9" t="s">
        <v>77</v>
      </c>
      <c r="F37" s="9" t="s">
        <v>78</v>
      </c>
      <c r="G37" s="9" t="s">
        <v>226</v>
      </c>
      <c r="H37" s="9" t="s">
        <v>227</v>
      </c>
      <c r="I37" s="11">
        <v>37200</v>
      </c>
      <c r="J37" s="11">
        <v>37200</v>
      </c>
      <c r="K37" s="11">
        <v>37200</v>
      </c>
      <c r="L37" s="11"/>
      <c r="M37" s="11"/>
      <c r="N37" s="11"/>
      <c r="O37" s="11"/>
      <c r="P37" s="23"/>
      <c r="Q37" s="11"/>
      <c r="R37" s="11"/>
      <c r="S37" s="11"/>
      <c r="T37" s="11"/>
      <c r="U37" s="11"/>
      <c r="V37" s="11"/>
      <c r="W37" s="11"/>
    </row>
    <row r="38" ht="20" customHeight="1" spans="1:23">
      <c r="A38" s="12" t="s">
        <v>32</v>
      </c>
      <c r="B38" s="12"/>
      <c r="C38" s="12"/>
      <c r="D38" s="12"/>
      <c r="E38" s="12"/>
      <c r="F38" s="12"/>
      <c r="G38" s="12"/>
      <c r="H38" s="12"/>
      <c r="I38" s="11">
        <v>641609.9</v>
      </c>
      <c r="J38" s="11">
        <v>641609.9</v>
      </c>
      <c r="K38" s="11">
        <v>641609.9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</sheetData>
  <mergeCells count="28">
    <mergeCell ref="A3:W3"/>
    <mergeCell ref="A4:H4"/>
    <mergeCell ref="J5:M5"/>
    <mergeCell ref="N5:P5"/>
    <mergeCell ref="R5:W5"/>
    <mergeCell ref="A38:H3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2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8.85" defaultRowHeight="15" customHeight="1"/>
  <cols>
    <col min="1" max="1" width="43.375" customWidth="1"/>
    <col min="2" max="2" width="51" customWidth="1"/>
    <col min="3" max="4" width="13.8416666666667" customWidth="1"/>
    <col min="5" max="5" width="34.125" customWidth="1"/>
    <col min="6" max="8" width="10" customWidth="1"/>
    <col min="9" max="9" width="13.7" customWidth="1"/>
    <col min="10" max="10" width="36.5" customWidth="1"/>
  </cols>
  <sheetData>
    <row r="1" s="31" customFormat="1" customHeight="1" spans="1:10">
      <c r="A1" s="32"/>
      <c r="B1" s="32"/>
      <c r="C1" s="32"/>
      <c r="D1" s="32"/>
      <c r="E1" s="32"/>
      <c r="F1" s="32"/>
      <c r="G1" s="32"/>
      <c r="H1" s="32"/>
      <c r="I1" s="32"/>
      <c r="J1" s="32"/>
    </row>
    <row r="2" customHeight="1" spans="1:10">
      <c r="A2" s="20" t="s">
        <v>242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3" t="s">
        <v>243</v>
      </c>
      <c r="B3" s="33"/>
      <c r="C3" s="33"/>
      <c r="D3" s="33"/>
      <c r="E3" s="33"/>
      <c r="F3" s="33"/>
      <c r="G3" s="33"/>
      <c r="H3" s="33"/>
      <c r="I3" s="33"/>
      <c r="J3" s="33"/>
    </row>
    <row r="4" ht="20.25" customHeight="1" spans="1:10">
      <c r="A4" s="19" t="str">
        <f>"单位名称："&amp;"峨山彝族自治县富良棚中心小学校"</f>
        <v>单位名称：峨山彝族自治县富良棚中心小学校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4" t="s">
        <v>244</v>
      </c>
      <c r="B5" s="34" t="s">
        <v>245</v>
      </c>
      <c r="C5" s="34" t="s">
        <v>246</v>
      </c>
      <c r="D5" s="34" t="s">
        <v>247</v>
      </c>
      <c r="E5" s="34" t="s">
        <v>248</v>
      </c>
      <c r="F5" s="34" t="s">
        <v>249</v>
      </c>
      <c r="G5" s="34" t="s">
        <v>250</v>
      </c>
      <c r="H5" s="34" t="s">
        <v>251</v>
      </c>
      <c r="I5" s="34" t="s">
        <v>252</v>
      </c>
      <c r="J5" s="34" t="s">
        <v>253</v>
      </c>
    </row>
    <row r="6" ht="46.5" customHeight="1" spans="1:10">
      <c r="A6" s="34"/>
      <c r="B6" s="34"/>
      <c r="C6" s="34"/>
      <c r="D6" s="34"/>
      <c r="E6" s="34"/>
      <c r="F6" s="34"/>
      <c r="G6" s="34"/>
      <c r="H6" s="34"/>
      <c r="I6" s="34"/>
      <c r="J6" s="34"/>
    </row>
    <row r="7" ht="20.25" customHeight="1" spans="1:10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</row>
    <row r="8" ht="20.25" customHeight="1" spans="1:10">
      <c r="A8" s="23" t="s">
        <v>56</v>
      </c>
      <c r="B8" s="23"/>
      <c r="C8" s="23"/>
      <c r="E8" s="40"/>
      <c r="F8" s="40"/>
      <c r="G8" s="40"/>
      <c r="H8" s="40"/>
      <c r="I8" s="40"/>
      <c r="J8" s="40"/>
    </row>
    <row r="9" ht="116" customHeight="1" spans="1:10">
      <c r="A9" s="51" t="s">
        <v>228</v>
      </c>
      <c r="B9" s="23" t="s">
        <v>254</v>
      </c>
      <c r="C9" s="24"/>
      <c r="D9" s="24"/>
      <c r="E9" s="40"/>
      <c r="F9" s="40"/>
      <c r="G9" s="40"/>
      <c r="H9" s="40"/>
      <c r="I9" s="40"/>
      <c r="J9" s="40"/>
    </row>
    <row r="10" ht="20.25" customHeight="1" spans="1:10">
      <c r="A10" s="23"/>
      <c r="B10" s="23"/>
      <c r="C10" s="23" t="s">
        <v>255</v>
      </c>
      <c r="D10" s="52" t="s">
        <v>256</v>
      </c>
      <c r="E10" s="53" t="s">
        <v>257</v>
      </c>
      <c r="F10" s="41" t="s">
        <v>258</v>
      </c>
      <c r="G10" s="24" t="s">
        <v>259</v>
      </c>
      <c r="H10" s="41" t="s">
        <v>260</v>
      </c>
      <c r="I10" s="41" t="s">
        <v>261</v>
      </c>
      <c r="J10" s="53" t="s">
        <v>262</v>
      </c>
    </row>
    <row r="11" ht="20.25" customHeight="1" spans="1:10">
      <c r="A11" s="23"/>
      <c r="B11" s="23"/>
      <c r="C11" s="23" t="s">
        <v>255</v>
      </c>
      <c r="D11" s="52" t="s">
        <v>263</v>
      </c>
      <c r="E11" s="53" t="s">
        <v>264</v>
      </c>
      <c r="F11" s="41" t="s">
        <v>265</v>
      </c>
      <c r="G11" s="24" t="s">
        <v>266</v>
      </c>
      <c r="H11" s="41" t="s">
        <v>267</v>
      </c>
      <c r="I11" s="41" t="s">
        <v>261</v>
      </c>
      <c r="J11" s="53" t="s">
        <v>268</v>
      </c>
    </row>
    <row r="12" ht="20.25" customHeight="1" spans="1:10">
      <c r="A12" s="23"/>
      <c r="B12" s="23"/>
      <c r="C12" s="23" t="s">
        <v>255</v>
      </c>
      <c r="D12" s="52" t="s">
        <v>263</v>
      </c>
      <c r="E12" s="53" t="s">
        <v>269</v>
      </c>
      <c r="F12" s="41" t="s">
        <v>265</v>
      </c>
      <c r="G12" s="24" t="s">
        <v>51</v>
      </c>
      <c r="H12" s="41" t="s">
        <v>270</v>
      </c>
      <c r="I12" s="41" t="s">
        <v>261</v>
      </c>
      <c r="J12" s="53" t="s">
        <v>271</v>
      </c>
    </row>
    <row r="13" ht="20.25" customHeight="1" spans="1:10">
      <c r="A13" s="23"/>
      <c r="B13" s="23"/>
      <c r="C13" s="23" t="s">
        <v>255</v>
      </c>
      <c r="D13" s="52" t="s">
        <v>272</v>
      </c>
      <c r="E13" s="53" t="s">
        <v>273</v>
      </c>
      <c r="F13" s="41" t="s">
        <v>274</v>
      </c>
      <c r="G13" s="24" t="s">
        <v>275</v>
      </c>
      <c r="H13" s="41" t="s">
        <v>276</v>
      </c>
      <c r="I13" s="41" t="s">
        <v>261</v>
      </c>
      <c r="J13" s="53" t="s">
        <v>277</v>
      </c>
    </row>
    <row r="14" ht="20.25" customHeight="1" spans="1:10">
      <c r="A14" s="23"/>
      <c r="B14" s="23"/>
      <c r="C14" s="23" t="s">
        <v>255</v>
      </c>
      <c r="D14" s="52" t="s">
        <v>272</v>
      </c>
      <c r="E14" s="53" t="s">
        <v>278</v>
      </c>
      <c r="F14" s="41" t="s">
        <v>265</v>
      </c>
      <c r="G14" s="24" t="s">
        <v>50</v>
      </c>
      <c r="H14" s="41" t="s">
        <v>276</v>
      </c>
      <c r="I14" s="41" t="s">
        <v>261</v>
      </c>
      <c r="J14" s="53" t="s">
        <v>279</v>
      </c>
    </row>
    <row r="15" ht="20.25" customHeight="1" spans="1:10">
      <c r="A15" s="23"/>
      <c r="B15" s="23"/>
      <c r="C15" s="23" t="s">
        <v>280</v>
      </c>
      <c r="D15" s="52" t="s">
        <v>281</v>
      </c>
      <c r="E15" s="53" t="s">
        <v>282</v>
      </c>
      <c r="F15" s="41" t="s">
        <v>274</v>
      </c>
      <c r="G15" s="24" t="s">
        <v>283</v>
      </c>
      <c r="H15" s="41" t="s">
        <v>267</v>
      </c>
      <c r="I15" s="41" t="s">
        <v>284</v>
      </c>
      <c r="J15" s="53" t="s">
        <v>285</v>
      </c>
    </row>
    <row r="16" ht="20.25" customHeight="1" spans="1:10">
      <c r="A16" s="23"/>
      <c r="B16" s="23"/>
      <c r="C16" s="23" t="s">
        <v>286</v>
      </c>
      <c r="D16" s="52" t="s">
        <v>287</v>
      </c>
      <c r="E16" s="53" t="s">
        <v>288</v>
      </c>
      <c r="F16" s="41" t="s">
        <v>265</v>
      </c>
      <c r="G16" s="24" t="s">
        <v>289</v>
      </c>
      <c r="H16" s="41" t="s">
        <v>267</v>
      </c>
      <c r="I16" s="41" t="s">
        <v>261</v>
      </c>
      <c r="J16" s="53" t="s">
        <v>290</v>
      </c>
    </row>
    <row r="17" ht="20.25" customHeight="1" spans="1:10">
      <c r="A17" s="23"/>
      <c r="B17" s="23"/>
      <c r="C17" s="23" t="s">
        <v>286</v>
      </c>
      <c r="D17" s="52" t="s">
        <v>287</v>
      </c>
      <c r="E17" s="53" t="s">
        <v>291</v>
      </c>
      <c r="F17" s="41" t="s">
        <v>265</v>
      </c>
      <c r="G17" s="24" t="s">
        <v>289</v>
      </c>
      <c r="H17" s="41" t="s">
        <v>267</v>
      </c>
      <c r="I17" s="41" t="s">
        <v>261</v>
      </c>
      <c r="J17" s="53" t="s">
        <v>292</v>
      </c>
    </row>
    <row r="18" ht="117" customHeight="1" spans="1:10">
      <c r="A18" s="51" t="s">
        <v>240</v>
      </c>
      <c r="B18" s="23" t="s">
        <v>293</v>
      </c>
      <c r="C18" s="23"/>
      <c r="D18" s="23"/>
      <c r="E18" s="23"/>
      <c r="F18" s="23"/>
      <c r="G18" s="23"/>
      <c r="H18" s="23"/>
      <c r="I18" s="23"/>
      <c r="J18" s="23"/>
    </row>
    <row r="19" ht="20.25" customHeight="1" spans="1:10">
      <c r="A19" s="23"/>
      <c r="B19" s="23"/>
      <c r="C19" s="23" t="s">
        <v>255</v>
      </c>
      <c r="D19" s="52" t="s">
        <v>256</v>
      </c>
      <c r="E19" s="53" t="s">
        <v>294</v>
      </c>
      <c r="F19" s="41" t="s">
        <v>274</v>
      </c>
      <c r="G19" s="24" t="s">
        <v>295</v>
      </c>
      <c r="H19" s="41" t="s">
        <v>260</v>
      </c>
      <c r="I19" s="41" t="s">
        <v>261</v>
      </c>
      <c r="J19" s="53" t="s">
        <v>296</v>
      </c>
    </row>
    <row r="20" ht="20.25" customHeight="1" spans="1:10">
      <c r="A20" s="23"/>
      <c r="B20" s="23"/>
      <c r="C20" s="23" t="s">
        <v>255</v>
      </c>
      <c r="D20" s="52" t="s">
        <v>263</v>
      </c>
      <c r="E20" s="53" t="s">
        <v>297</v>
      </c>
      <c r="F20" s="41" t="s">
        <v>274</v>
      </c>
      <c r="G20" s="24" t="s">
        <v>298</v>
      </c>
      <c r="H20" s="41" t="s">
        <v>267</v>
      </c>
      <c r="I20" s="41" t="s">
        <v>261</v>
      </c>
      <c r="J20" s="53" t="s">
        <v>299</v>
      </c>
    </row>
    <row r="21" ht="20.25" customHeight="1" spans="1:10">
      <c r="A21" s="23"/>
      <c r="B21" s="23"/>
      <c r="C21" s="23" t="s">
        <v>255</v>
      </c>
      <c r="D21" s="52" t="s">
        <v>263</v>
      </c>
      <c r="E21" s="53" t="s">
        <v>300</v>
      </c>
      <c r="F21" s="41" t="s">
        <v>274</v>
      </c>
      <c r="G21" s="24" t="s">
        <v>298</v>
      </c>
      <c r="H21" s="41" t="s">
        <v>267</v>
      </c>
      <c r="I21" s="41" t="s">
        <v>261</v>
      </c>
      <c r="J21" s="53" t="s">
        <v>301</v>
      </c>
    </row>
    <row r="22" ht="20.25" customHeight="1" spans="1:10">
      <c r="A22" s="23"/>
      <c r="B22" s="23"/>
      <c r="C22" s="23" t="s">
        <v>255</v>
      </c>
      <c r="D22" s="52" t="s">
        <v>272</v>
      </c>
      <c r="E22" s="53" t="s">
        <v>302</v>
      </c>
      <c r="F22" s="41" t="s">
        <v>274</v>
      </c>
      <c r="G22" s="24" t="s">
        <v>298</v>
      </c>
      <c r="H22" s="41" t="s">
        <v>267</v>
      </c>
      <c r="I22" s="41" t="s">
        <v>261</v>
      </c>
      <c r="J22" s="53" t="s">
        <v>303</v>
      </c>
    </row>
    <row r="23" ht="20.25" customHeight="1" spans="1:10">
      <c r="A23" s="23"/>
      <c r="B23" s="23"/>
      <c r="C23" s="23" t="s">
        <v>255</v>
      </c>
      <c r="D23" s="52" t="s">
        <v>272</v>
      </c>
      <c r="E23" s="53" t="s">
        <v>278</v>
      </c>
      <c r="F23" s="41" t="s">
        <v>265</v>
      </c>
      <c r="G23" s="24" t="s">
        <v>50</v>
      </c>
      <c r="H23" s="41" t="s">
        <v>276</v>
      </c>
      <c r="I23" s="41" t="s">
        <v>261</v>
      </c>
      <c r="J23" s="53" t="s">
        <v>279</v>
      </c>
    </row>
    <row r="24" ht="20.25" customHeight="1" spans="1:10">
      <c r="A24" s="23"/>
      <c r="B24" s="23"/>
      <c r="C24" s="23" t="s">
        <v>280</v>
      </c>
      <c r="D24" s="52" t="s">
        <v>281</v>
      </c>
      <c r="E24" s="53" t="s">
        <v>304</v>
      </c>
      <c r="F24" s="41" t="s">
        <v>274</v>
      </c>
      <c r="G24" s="24" t="s">
        <v>283</v>
      </c>
      <c r="H24" s="41" t="s">
        <v>267</v>
      </c>
      <c r="I24" s="41" t="s">
        <v>284</v>
      </c>
      <c r="J24" s="53" t="s">
        <v>305</v>
      </c>
    </row>
    <row r="25" ht="20.25" customHeight="1" spans="1:10">
      <c r="A25" s="23"/>
      <c r="B25" s="23"/>
      <c r="C25" s="23" t="s">
        <v>286</v>
      </c>
      <c r="D25" s="52" t="s">
        <v>287</v>
      </c>
      <c r="E25" s="53" t="s">
        <v>306</v>
      </c>
      <c r="F25" s="41" t="s">
        <v>265</v>
      </c>
      <c r="G25" s="24" t="s">
        <v>289</v>
      </c>
      <c r="H25" s="41" t="s">
        <v>267</v>
      </c>
      <c r="I25" s="41" t="s">
        <v>261</v>
      </c>
      <c r="J25" s="53" t="s">
        <v>307</v>
      </c>
    </row>
    <row r="26" ht="20.25" customHeight="1" spans="1:10">
      <c r="A26" s="23"/>
      <c r="B26" s="23"/>
      <c r="C26" s="23" t="s">
        <v>286</v>
      </c>
      <c r="D26" s="52" t="s">
        <v>287</v>
      </c>
      <c r="E26" s="53" t="s">
        <v>308</v>
      </c>
      <c r="F26" s="41" t="s">
        <v>265</v>
      </c>
      <c r="G26" s="24" t="s">
        <v>289</v>
      </c>
      <c r="H26" s="41" t="s">
        <v>267</v>
      </c>
      <c r="I26" s="41" t="s">
        <v>261</v>
      </c>
      <c r="J26" s="53" t="s">
        <v>309</v>
      </c>
    </row>
    <row r="27" ht="93" customHeight="1" spans="1:10">
      <c r="A27" s="51" t="s">
        <v>230</v>
      </c>
      <c r="B27" s="23" t="s">
        <v>310</v>
      </c>
      <c r="C27" s="23"/>
      <c r="D27" s="23"/>
      <c r="E27" s="23"/>
      <c r="F27" s="23"/>
      <c r="G27" s="23"/>
      <c r="H27" s="23"/>
      <c r="I27" s="23"/>
      <c r="J27" s="23"/>
    </row>
    <row r="28" ht="20.25" customHeight="1" spans="1:10">
      <c r="A28" s="23"/>
      <c r="B28" s="23"/>
      <c r="C28" s="23" t="s">
        <v>255</v>
      </c>
      <c r="D28" s="52" t="s">
        <v>256</v>
      </c>
      <c r="E28" s="53" t="s">
        <v>311</v>
      </c>
      <c r="F28" s="41" t="s">
        <v>258</v>
      </c>
      <c r="G28" s="24" t="s">
        <v>312</v>
      </c>
      <c r="H28" s="41" t="s">
        <v>313</v>
      </c>
      <c r="I28" s="41" t="s">
        <v>261</v>
      </c>
      <c r="J28" s="53" t="s">
        <v>314</v>
      </c>
    </row>
    <row r="29" ht="20.25" customHeight="1" spans="1:10">
      <c r="A29" s="23"/>
      <c r="B29" s="23"/>
      <c r="C29" s="23" t="s">
        <v>255</v>
      </c>
      <c r="D29" s="52" t="s">
        <v>256</v>
      </c>
      <c r="E29" s="53" t="s">
        <v>315</v>
      </c>
      <c r="F29" s="41" t="s">
        <v>265</v>
      </c>
      <c r="G29" s="24" t="s">
        <v>289</v>
      </c>
      <c r="H29" s="41" t="s">
        <v>260</v>
      </c>
      <c r="I29" s="41" t="s">
        <v>261</v>
      </c>
      <c r="J29" s="53" t="s">
        <v>316</v>
      </c>
    </row>
    <row r="30" ht="20.25" customHeight="1" spans="1:10">
      <c r="A30" s="23"/>
      <c r="B30" s="23"/>
      <c r="C30" s="23" t="s">
        <v>255</v>
      </c>
      <c r="D30" s="52" t="s">
        <v>256</v>
      </c>
      <c r="E30" s="53" t="s">
        <v>317</v>
      </c>
      <c r="F30" s="41" t="s">
        <v>265</v>
      </c>
      <c r="G30" s="24" t="s">
        <v>48</v>
      </c>
      <c r="H30" s="41" t="s">
        <v>318</v>
      </c>
      <c r="I30" s="41" t="s">
        <v>261</v>
      </c>
      <c r="J30" s="53" t="s">
        <v>319</v>
      </c>
    </row>
    <row r="31" ht="20.25" customHeight="1" spans="1:10">
      <c r="A31" s="23"/>
      <c r="B31" s="23"/>
      <c r="C31" s="23" t="s">
        <v>255</v>
      </c>
      <c r="D31" s="52" t="s">
        <v>256</v>
      </c>
      <c r="E31" s="53" t="s">
        <v>320</v>
      </c>
      <c r="F31" s="41" t="s">
        <v>265</v>
      </c>
      <c r="G31" s="24" t="s">
        <v>48</v>
      </c>
      <c r="H31" s="41" t="s">
        <v>321</v>
      </c>
      <c r="I31" s="41" t="s">
        <v>261</v>
      </c>
      <c r="J31" s="53" t="s">
        <v>322</v>
      </c>
    </row>
    <row r="32" ht="20.25" customHeight="1" spans="1:10">
      <c r="A32" s="23"/>
      <c r="B32" s="23"/>
      <c r="C32" s="23" t="s">
        <v>255</v>
      </c>
      <c r="D32" s="52" t="s">
        <v>263</v>
      </c>
      <c r="E32" s="53" t="s">
        <v>323</v>
      </c>
      <c r="F32" s="41" t="s">
        <v>274</v>
      </c>
      <c r="G32" s="24" t="s">
        <v>298</v>
      </c>
      <c r="H32" s="41" t="s">
        <v>267</v>
      </c>
      <c r="I32" s="41" t="s">
        <v>261</v>
      </c>
      <c r="J32" s="53" t="s">
        <v>324</v>
      </c>
    </row>
    <row r="33" ht="20.25" customHeight="1" spans="1:10">
      <c r="A33" s="23"/>
      <c r="B33" s="23"/>
      <c r="C33" s="23" t="s">
        <v>255</v>
      </c>
      <c r="D33" s="52" t="s">
        <v>263</v>
      </c>
      <c r="E33" s="53" t="s">
        <v>325</v>
      </c>
      <c r="F33" s="41" t="s">
        <v>274</v>
      </c>
      <c r="G33" s="24" t="s">
        <v>298</v>
      </c>
      <c r="H33" s="41" t="s">
        <v>267</v>
      </c>
      <c r="I33" s="41" t="s">
        <v>261</v>
      </c>
      <c r="J33" s="53" t="s">
        <v>326</v>
      </c>
    </row>
    <row r="34" ht="20.25" customHeight="1" spans="1:10">
      <c r="A34" s="23"/>
      <c r="B34" s="23"/>
      <c r="C34" s="23" t="s">
        <v>255</v>
      </c>
      <c r="D34" s="52" t="s">
        <v>272</v>
      </c>
      <c r="E34" s="53" t="s">
        <v>327</v>
      </c>
      <c r="F34" s="41" t="s">
        <v>265</v>
      </c>
      <c r="G34" s="24" t="s">
        <v>46</v>
      </c>
      <c r="H34" s="41" t="s">
        <v>328</v>
      </c>
      <c r="I34" s="41" t="s">
        <v>261</v>
      </c>
      <c r="J34" s="53" t="s">
        <v>329</v>
      </c>
    </row>
    <row r="35" ht="20.25" customHeight="1" spans="1:10">
      <c r="A35" s="23"/>
      <c r="B35" s="23"/>
      <c r="C35" s="23" t="s">
        <v>280</v>
      </c>
      <c r="D35" s="52" t="s">
        <v>281</v>
      </c>
      <c r="E35" s="53" t="s">
        <v>330</v>
      </c>
      <c r="F35" s="41" t="s">
        <v>274</v>
      </c>
      <c r="G35" s="24" t="s">
        <v>331</v>
      </c>
      <c r="H35" s="41" t="s">
        <v>332</v>
      </c>
      <c r="I35" s="41" t="s">
        <v>284</v>
      </c>
      <c r="J35" s="53" t="s">
        <v>333</v>
      </c>
    </row>
    <row r="36" ht="20.25" customHeight="1" spans="1:10">
      <c r="A36" s="23"/>
      <c r="B36" s="23"/>
      <c r="C36" s="23" t="s">
        <v>286</v>
      </c>
      <c r="D36" s="52" t="s">
        <v>287</v>
      </c>
      <c r="E36" s="53" t="s">
        <v>308</v>
      </c>
      <c r="F36" s="41" t="s">
        <v>265</v>
      </c>
      <c r="G36" s="24" t="s">
        <v>334</v>
      </c>
      <c r="H36" s="41" t="s">
        <v>267</v>
      </c>
      <c r="I36" s="41" t="s">
        <v>261</v>
      </c>
      <c r="J36" s="53" t="s">
        <v>309</v>
      </c>
    </row>
    <row r="37" ht="20.25" customHeight="1" spans="1:10">
      <c r="A37" s="23"/>
      <c r="B37" s="23"/>
      <c r="C37" s="23" t="s">
        <v>286</v>
      </c>
      <c r="D37" s="52" t="s">
        <v>287</v>
      </c>
      <c r="E37" s="53" t="s">
        <v>335</v>
      </c>
      <c r="F37" s="41" t="s">
        <v>265</v>
      </c>
      <c r="G37" s="24" t="s">
        <v>334</v>
      </c>
      <c r="H37" s="41" t="s">
        <v>267</v>
      </c>
      <c r="I37" s="41" t="s">
        <v>261</v>
      </c>
      <c r="J37" s="53" t="s">
        <v>336</v>
      </c>
    </row>
    <row r="38" ht="36" customHeight="1" spans="1:10">
      <c r="A38" s="51" t="s">
        <v>219</v>
      </c>
      <c r="B38" s="23" t="s">
        <v>337</v>
      </c>
      <c r="C38" s="23"/>
      <c r="D38" s="23"/>
      <c r="E38" s="23"/>
      <c r="F38" s="23"/>
      <c r="G38" s="23"/>
      <c r="H38" s="23"/>
      <c r="I38" s="23"/>
      <c r="J38" s="23"/>
    </row>
    <row r="39" ht="20.25" customHeight="1" spans="1:10">
      <c r="A39" s="23"/>
      <c r="B39" s="23"/>
      <c r="C39" s="23" t="s">
        <v>255</v>
      </c>
      <c r="D39" s="52" t="s">
        <v>256</v>
      </c>
      <c r="E39" s="53" t="s">
        <v>338</v>
      </c>
      <c r="F39" s="41" t="s">
        <v>274</v>
      </c>
      <c r="G39" s="24" t="s">
        <v>47</v>
      </c>
      <c r="H39" s="41" t="s">
        <v>260</v>
      </c>
      <c r="I39" s="41" t="s">
        <v>261</v>
      </c>
      <c r="J39" s="53" t="s">
        <v>339</v>
      </c>
    </row>
    <row r="40" ht="20.25" customHeight="1" spans="1:10">
      <c r="A40" s="23"/>
      <c r="B40" s="23"/>
      <c r="C40" s="23" t="s">
        <v>255</v>
      </c>
      <c r="D40" s="52" t="s">
        <v>263</v>
      </c>
      <c r="E40" s="53" t="s">
        <v>340</v>
      </c>
      <c r="F40" s="41" t="s">
        <v>274</v>
      </c>
      <c r="G40" s="24" t="s">
        <v>298</v>
      </c>
      <c r="H40" s="41" t="s">
        <v>267</v>
      </c>
      <c r="I40" s="41" t="s">
        <v>261</v>
      </c>
      <c r="J40" s="53" t="s">
        <v>341</v>
      </c>
    </row>
    <row r="41" ht="20.25" customHeight="1" spans="1:10">
      <c r="A41" s="23"/>
      <c r="B41" s="23"/>
      <c r="C41" s="23" t="s">
        <v>255</v>
      </c>
      <c r="D41" s="52" t="s">
        <v>272</v>
      </c>
      <c r="E41" s="53" t="s">
        <v>323</v>
      </c>
      <c r="F41" s="41" t="s">
        <v>274</v>
      </c>
      <c r="G41" s="24" t="s">
        <v>298</v>
      </c>
      <c r="H41" s="41" t="s">
        <v>267</v>
      </c>
      <c r="I41" s="41" t="s">
        <v>261</v>
      </c>
      <c r="J41" s="53" t="s">
        <v>342</v>
      </c>
    </row>
    <row r="42" ht="20.25" customHeight="1" spans="1:10">
      <c r="A42" s="23"/>
      <c r="B42" s="23"/>
      <c r="C42" s="23" t="s">
        <v>280</v>
      </c>
      <c r="D42" s="52" t="s">
        <v>281</v>
      </c>
      <c r="E42" s="53" t="s">
        <v>343</v>
      </c>
      <c r="F42" s="41" t="s">
        <v>274</v>
      </c>
      <c r="G42" s="24" t="s">
        <v>344</v>
      </c>
      <c r="H42" s="41" t="s">
        <v>332</v>
      </c>
      <c r="I42" s="41" t="s">
        <v>284</v>
      </c>
      <c r="J42" s="53" t="s">
        <v>345</v>
      </c>
    </row>
    <row r="43" ht="20.25" customHeight="1" spans="1:10">
      <c r="A43" s="23"/>
      <c r="B43" s="23"/>
      <c r="C43" s="23" t="s">
        <v>286</v>
      </c>
      <c r="D43" s="52" t="s">
        <v>287</v>
      </c>
      <c r="E43" s="53" t="s">
        <v>346</v>
      </c>
      <c r="F43" s="41" t="s">
        <v>265</v>
      </c>
      <c r="G43" s="24" t="s">
        <v>334</v>
      </c>
      <c r="H43" s="41" t="s">
        <v>267</v>
      </c>
      <c r="I43" s="41" t="s">
        <v>261</v>
      </c>
      <c r="J43" s="53" t="s">
        <v>347</v>
      </c>
    </row>
    <row r="44" ht="20.25" customHeight="1" spans="1:10">
      <c r="A44" s="51" t="s">
        <v>236</v>
      </c>
      <c r="B44" s="23" t="s">
        <v>348</v>
      </c>
      <c r="C44" s="23"/>
      <c r="D44" s="23"/>
      <c r="E44" s="23"/>
      <c r="F44" s="23"/>
      <c r="G44" s="23"/>
      <c r="H44" s="23"/>
      <c r="I44" s="23"/>
      <c r="J44" s="23"/>
    </row>
    <row r="45" ht="20.25" customHeight="1" spans="1:10">
      <c r="A45" s="23"/>
      <c r="B45" s="23"/>
      <c r="C45" s="23" t="s">
        <v>255</v>
      </c>
      <c r="D45" s="52" t="s">
        <v>256</v>
      </c>
      <c r="E45" s="53" t="s">
        <v>349</v>
      </c>
      <c r="F45" s="41" t="s">
        <v>274</v>
      </c>
      <c r="G45" s="24" t="s">
        <v>48</v>
      </c>
      <c r="H45" s="41" t="s">
        <v>260</v>
      </c>
      <c r="I45" s="41" t="s">
        <v>261</v>
      </c>
      <c r="J45" s="53" t="s">
        <v>350</v>
      </c>
    </row>
    <row r="46" ht="20.25" customHeight="1" spans="1:10">
      <c r="A46" s="23"/>
      <c r="B46" s="23"/>
      <c r="C46" s="23" t="s">
        <v>255</v>
      </c>
      <c r="D46" s="52" t="s">
        <v>256</v>
      </c>
      <c r="E46" s="53" t="s">
        <v>351</v>
      </c>
      <c r="F46" s="41" t="s">
        <v>274</v>
      </c>
      <c r="G46" s="24" t="s">
        <v>47</v>
      </c>
      <c r="H46" s="41" t="s">
        <v>260</v>
      </c>
      <c r="I46" s="41" t="s">
        <v>261</v>
      </c>
      <c r="J46" s="53" t="s">
        <v>352</v>
      </c>
    </row>
    <row r="47" ht="20.25" customHeight="1" spans="1:10">
      <c r="A47" s="23"/>
      <c r="B47" s="23"/>
      <c r="C47" s="23" t="s">
        <v>255</v>
      </c>
      <c r="D47" s="52" t="s">
        <v>272</v>
      </c>
      <c r="E47" s="53" t="s">
        <v>323</v>
      </c>
      <c r="F47" s="41" t="s">
        <v>274</v>
      </c>
      <c r="G47" s="24" t="s">
        <v>298</v>
      </c>
      <c r="H47" s="41" t="s">
        <v>267</v>
      </c>
      <c r="I47" s="41" t="s">
        <v>261</v>
      </c>
      <c r="J47" s="53" t="s">
        <v>342</v>
      </c>
    </row>
    <row r="48" ht="20.25" customHeight="1" spans="1:10">
      <c r="A48" s="23"/>
      <c r="B48" s="23"/>
      <c r="C48" s="23" t="s">
        <v>280</v>
      </c>
      <c r="D48" s="52" t="s">
        <v>281</v>
      </c>
      <c r="E48" s="53" t="s">
        <v>343</v>
      </c>
      <c r="F48" s="41" t="s">
        <v>274</v>
      </c>
      <c r="G48" s="24" t="s">
        <v>344</v>
      </c>
      <c r="H48" s="41" t="s">
        <v>332</v>
      </c>
      <c r="I48" s="41" t="s">
        <v>284</v>
      </c>
      <c r="J48" s="53" t="s">
        <v>345</v>
      </c>
    </row>
    <row r="49" ht="20.25" customHeight="1" spans="1:10">
      <c r="A49" s="23"/>
      <c r="B49" s="23"/>
      <c r="C49" s="23" t="s">
        <v>286</v>
      </c>
      <c r="D49" s="52" t="s">
        <v>287</v>
      </c>
      <c r="E49" s="53" t="s">
        <v>346</v>
      </c>
      <c r="F49" s="41" t="s">
        <v>265</v>
      </c>
      <c r="G49" s="24" t="s">
        <v>334</v>
      </c>
      <c r="H49" s="41" t="s">
        <v>267</v>
      </c>
      <c r="I49" s="41" t="s">
        <v>261</v>
      </c>
      <c r="J49" s="53" t="s">
        <v>347</v>
      </c>
    </row>
    <row r="50" ht="129" customHeight="1" spans="1:10">
      <c r="A50" s="51" t="s">
        <v>238</v>
      </c>
      <c r="B50" s="23" t="s">
        <v>353</v>
      </c>
      <c r="C50" s="23"/>
      <c r="D50" s="23"/>
      <c r="E50" s="23"/>
      <c r="F50" s="23"/>
      <c r="G50" s="23"/>
      <c r="H50" s="23"/>
      <c r="I50" s="23"/>
      <c r="J50" s="23"/>
    </row>
    <row r="51" ht="20.25" customHeight="1" spans="1:10">
      <c r="A51" s="23"/>
      <c r="B51" s="23"/>
      <c r="C51" s="23" t="s">
        <v>255</v>
      </c>
      <c r="D51" s="52" t="s">
        <v>256</v>
      </c>
      <c r="E51" s="53" t="s">
        <v>354</v>
      </c>
      <c r="F51" s="41" t="s">
        <v>265</v>
      </c>
      <c r="G51" s="24" t="s">
        <v>355</v>
      </c>
      <c r="H51" s="41" t="s">
        <v>260</v>
      </c>
      <c r="I51" s="41" t="s">
        <v>261</v>
      </c>
      <c r="J51" s="53" t="s">
        <v>356</v>
      </c>
    </row>
    <row r="52" ht="20.25" customHeight="1" spans="1:10">
      <c r="A52" s="23"/>
      <c r="B52" s="23"/>
      <c r="C52" s="23" t="s">
        <v>255</v>
      </c>
      <c r="D52" s="52" t="s">
        <v>256</v>
      </c>
      <c r="E52" s="53" t="s">
        <v>357</v>
      </c>
      <c r="F52" s="41" t="s">
        <v>265</v>
      </c>
      <c r="G52" s="24" t="s">
        <v>52</v>
      </c>
      <c r="H52" s="41" t="s">
        <v>260</v>
      </c>
      <c r="I52" s="41" t="s">
        <v>261</v>
      </c>
      <c r="J52" s="53" t="s">
        <v>358</v>
      </c>
    </row>
    <row r="53" ht="20.25" customHeight="1" spans="1:10">
      <c r="A53" s="23"/>
      <c r="B53" s="23"/>
      <c r="C53" s="23" t="s">
        <v>255</v>
      </c>
      <c r="D53" s="52" t="s">
        <v>263</v>
      </c>
      <c r="E53" s="53" t="s">
        <v>264</v>
      </c>
      <c r="F53" s="41" t="s">
        <v>265</v>
      </c>
      <c r="G53" s="24" t="s">
        <v>334</v>
      </c>
      <c r="H53" s="41" t="s">
        <v>267</v>
      </c>
      <c r="I53" s="41" t="s">
        <v>261</v>
      </c>
      <c r="J53" s="53" t="s">
        <v>359</v>
      </c>
    </row>
    <row r="54" ht="20.25" customHeight="1" spans="1:10">
      <c r="A54" s="23"/>
      <c r="B54" s="23"/>
      <c r="C54" s="23" t="s">
        <v>255</v>
      </c>
      <c r="D54" s="52" t="s">
        <v>272</v>
      </c>
      <c r="E54" s="53" t="s">
        <v>273</v>
      </c>
      <c r="F54" s="41" t="s">
        <v>274</v>
      </c>
      <c r="G54" s="24" t="s">
        <v>275</v>
      </c>
      <c r="H54" s="41" t="s">
        <v>276</v>
      </c>
      <c r="I54" s="41" t="s">
        <v>261</v>
      </c>
      <c r="J54" s="53" t="s">
        <v>360</v>
      </c>
    </row>
    <row r="55" ht="20.25" customHeight="1" spans="1:10">
      <c r="A55" s="23"/>
      <c r="B55" s="23"/>
      <c r="C55" s="23" t="s">
        <v>255</v>
      </c>
      <c r="D55" s="52" t="s">
        <v>272</v>
      </c>
      <c r="E55" s="53" t="s">
        <v>361</v>
      </c>
      <c r="F55" s="41" t="s">
        <v>265</v>
      </c>
      <c r="G55" s="24" t="s">
        <v>50</v>
      </c>
      <c r="H55" s="41" t="s">
        <v>276</v>
      </c>
      <c r="I55" s="41" t="s">
        <v>261</v>
      </c>
      <c r="J55" s="53" t="s">
        <v>362</v>
      </c>
    </row>
    <row r="56" ht="20.25" customHeight="1" spans="1:10">
      <c r="A56" s="23"/>
      <c r="B56" s="23"/>
      <c r="C56" s="23" t="s">
        <v>280</v>
      </c>
      <c r="D56" s="52" t="s">
        <v>281</v>
      </c>
      <c r="E56" s="53" t="s">
        <v>282</v>
      </c>
      <c r="F56" s="41" t="s">
        <v>274</v>
      </c>
      <c r="G56" s="24" t="s">
        <v>283</v>
      </c>
      <c r="H56" s="41" t="s">
        <v>267</v>
      </c>
      <c r="I56" s="41" t="s">
        <v>284</v>
      </c>
      <c r="J56" s="53" t="s">
        <v>363</v>
      </c>
    </row>
    <row r="57" ht="20.25" customHeight="1" spans="1:10">
      <c r="A57" s="23"/>
      <c r="B57" s="23"/>
      <c r="C57" s="23" t="s">
        <v>286</v>
      </c>
      <c r="D57" s="52" t="s">
        <v>287</v>
      </c>
      <c r="E57" s="53" t="s">
        <v>306</v>
      </c>
      <c r="F57" s="41" t="s">
        <v>265</v>
      </c>
      <c r="G57" s="24" t="s">
        <v>289</v>
      </c>
      <c r="H57" s="41" t="s">
        <v>267</v>
      </c>
      <c r="I57" s="41" t="s">
        <v>261</v>
      </c>
      <c r="J57" s="53" t="s">
        <v>307</v>
      </c>
    </row>
    <row r="58" ht="20.25" customHeight="1" spans="1:10">
      <c r="A58" s="23"/>
      <c r="B58" s="23"/>
      <c r="C58" s="23" t="s">
        <v>286</v>
      </c>
      <c r="D58" s="52" t="s">
        <v>287</v>
      </c>
      <c r="E58" s="53" t="s">
        <v>308</v>
      </c>
      <c r="F58" s="41" t="s">
        <v>265</v>
      </c>
      <c r="G58" s="24" t="s">
        <v>289</v>
      </c>
      <c r="H58" s="41" t="s">
        <v>267</v>
      </c>
      <c r="I58" s="41" t="s">
        <v>261</v>
      </c>
      <c r="J58" s="53" t="s">
        <v>309</v>
      </c>
    </row>
    <row r="59" ht="99" customHeight="1" spans="1:10">
      <c r="A59" s="51" t="s">
        <v>224</v>
      </c>
      <c r="B59" s="23" t="s">
        <v>364</v>
      </c>
      <c r="C59" s="23"/>
      <c r="D59" s="23"/>
      <c r="E59" s="23"/>
      <c r="F59" s="23"/>
      <c r="G59" s="23"/>
      <c r="H59" s="23"/>
      <c r="I59" s="23"/>
      <c r="J59" s="23"/>
    </row>
    <row r="60" ht="20.25" customHeight="1" spans="1:10">
      <c r="A60" s="23"/>
      <c r="B60" s="23"/>
      <c r="C60" s="23" t="s">
        <v>255</v>
      </c>
      <c r="D60" s="52" t="s">
        <v>256</v>
      </c>
      <c r="E60" s="53" t="s">
        <v>365</v>
      </c>
      <c r="F60" s="41" t="s">
        <v>274</v>
      </c>
      <c r="G60" s="24" t="s">
        <v>366</v>
      </c>
      <c r="H60" s="41" t="s">
        <v>260</v>
      </c>
      <c r="I60" s="41" t="s">
        <v>261</v>
      </c>
      <c r="J60" s="53" t="s">
        <v>367</v>
      </c>
    </row>
    <row r="61" ht="20.25" customHeight="1" spans="1:10">
      <c r="A61" s="23"/>
      <c r="B61" s="23"/>
      <c r="C61" s="23" t="s">
        <v>255</v>
      </c>
      <c r="D61" s="52" t="s">
        <v>263</v>
      </c>
      <c r="E61" s="53" t="s">
        <v>368</v>
      </c>
      <c r="F61" s="41" t="s">
        <v>274</v>
      </c>
      <c r="G61" s="24" t="s">
        <v>298</v>
      </c>
      <c r="H61" s="41" t="s">
        <v>267</v>
      </c>
      <c r="I61" s="41" t="s">
        <v>261</v>
      </c>
      <c r="J61" s="53" t="s">
        <v>369</v>
      </c>
    </row>
    <row r="62" ht="20.25" customHeight="1" spans="1:10">
      <c r="A62" s="23"/>
      <c r="B62" s="23"/>
      <c r="C62" s="23" t="s">
        <v>255</v>
      </c>
      <c r="D62" s="52" t="s">
        <v>263</v>
      </c>
      <c r="E62" s="53" t="s">
        <v>370</v>
      </c>
      <c r="F62" s="41" t="s">
        <v>274</v>
      </c>
      <c r="G62" s="24" t="s">
        <v>298</v>
      </c>
      <c r="H62" s="41" t="s">
        <v>267</v>
      </c>
      <c r="I62" s="41" t="s">
        <v>261</v>
      </c>
      <c r="J62" s="53" t="s">
        <v>371</v>
      </c>
    </row>
    <row r="63" ht="20.25" customHeight="1" spans="1:10">
      <c r="A63" s="23"/>
      <c r="B63" s="23"/>
      <c r="C63" s="23" t="s">
        <v>255</v>
      </c>
      <c r="D63" s="52" t="s">
        <v>263</v>
      </c>
      <c r="E63" s="53" t="s">
        <v>372</v>
      </c>
      <c r="F63" s="41" t="s">
        <v>274</v>
      </c>
      <c r="G63" s="24" t="s">
        <v>298</v>
      </c>
      <c r="H63" s="41" t="s">
        <v>267</v>
      </c>
      <c r="I63" s="41" t="s">
        <v>261</v>
      </c>
      <c r="J63" s="53" t="s">
        <v>373</v>
      </c>
    </row>
    <row r="64" ht="20.25" customHeight="1" spans="1:10">
      <c r="A64" s="23"/>
      <c r="B64" s="23"/>
      <c r="C64" s="23" t="s">
        <v>255</v>
      </c>
      <c r="D64" s="52" t="s">
        <v>272</v>
      </c>
      <c r="E64" s="53" t="s">
        <v>374</v>
      </c>
      <c r="F64" s="41" t="s">
        <v>265</v>
      </c>
      <c r="G64" s="24" t="s">
        <v>375</v>
      </c>
      <c r="H64" s="41" t="s">
        <v>276</v>
      </c>
      <c r="I64" s="41" t="s">
        <v>261</v>
      </c>
      <c r="J64" s="53" t="s">
        <v>376</v>
      </c>
    </row>
    <row r="65" ht="20.25" customHeight="1" spans="1:10">
      <c r="A65" s="23"/>
      <c r="B65" s="23"/>
      <c r="C65" s="23" t="s">
        <v>255</v>
      </c>
      <c r="D65" s="52" t="s">
        <v>272</v>
      </c>
      <c r="E65" s="53" t="s">
        <v>377</v>
      </c>
      <c r="F65" s="41" t="s">
        <v>265</v>
      </c>
      <c r="G65" s="24" t="s">
        <v>50</v>
      </c>
      <c r="H65" s="41" t="s">
        <v>276</v>
      </c>
      <c r="I65" s="41" t="s">
        <v>261</v>
      </c>
      <c r="J65" s="53" t="s">
        <v>378</v>
      </c>
    </row>
    <row r="66" ht="20.25" customHeight="1" spans="1:10">
      <c r="A66" s="23"/>
      <c r="B66" s="23"/>
      <c r="C66" s="23" t="s">
        <v>280</v>
      </c>
      <c r="D66" s="52" t="s">
        <v>281</v>
      </c>
      <c r="E66" s="53" t="s">
        <v>379</v>
      </c>
      <c r="F66" s="41" t="s">
        <v>265</v>
      </c>
      <c r="G66" s="24" t="s">
        <v>289</v>
      </c>
      <c r="H66" s="41" t="s">
        <v>267</v>
      </c>
      <c r="I66" s="41" t="s">
        <v>261</v>
      </c>
      <c r="J66" s="53" t="s">
        <v>380</v>
      </c>
    </row>
    <row r="67" ht="20.25" customHeight="1" spans="1:10">
      <c r="A67" s="23"/>
      <c r="B67" s="23"/>
      <c r="C67" s="23" t="s">
        <v>286</v>
      </c>
      <c r="D67" s="52" t="s">
        <v>287</v>
      </c>
      <c r="E67" s="53" t="s">
        <v>306</v>
      </c>
      <c r="F67" s="41" t="s">
        <v>265</v>
      </c>
      <c r="G67" s="24" t="s">
        <v>334</v>
      </c>
      <c r="H67" s="41" t="s">
        <v>267</v>
      </c>
      <c r="I67" s="41" t="s">
        <v>261</v>
      </c>
      <c r="J67" s="53" t="s">
        <v>307</v>
      </c>
    </row>
    <row r="68" ht="20.25" customHeight="1" spans="1:10">
      <c r="A68" s="23"/>
      <c r="B68" s="23"/>
      <c r="C68" s="23" t="s">
        <v>286</v>
      </c>
      <c r="D68" s="52" t="s">
        <v>287</v>
      </c>
      <c r="E68" s="53" t="s">
        <v>308</v>
      </c>
      <c r="F68" s="41" t="s">
        <v>265</v>
      </c>
      <c r="G68" s="24" t="s">
        <v>334</v>
      </c>
      <c r="H68" s="41" t="s">
        <v>267</v>
      </c>
      <c r="I68" s="41" t="s">
        <v>261</v>
      </c>
      <c r="J68" s="53" t="s">
        <v>309</v>
      </c>
    </row>
    <row r="69" ht="87" customHeight="1" spans="1:10">
      <c r="A69" s="51" t="s">
        <v>213</v>
      </c>
      <c r="B69" s="23" t="s">
        <v>381</v>
      </c>
      <c r="C69" s="23"/>
      <c r="D69" s="23"/>
      <c r="E69" s="23"/>
      <c r="F69" s="23"/>
      <c r="G69" s="23"/>
      <c r="H69" s="23"/>
      <c r="I69" s="23"/>
      <c r="J69" s="23"/>
    </row>
    <row r="70" ht="20.25" customHeight="1" spans="1:10">
      <c r="A70" s="23"/>
      <c r="B70" s="23"/>
      <c r="C70" s="23" t="s">
        <v>255</v>
      </c>
      <c r="D70" s="52" t="s">
        <v>256</v>
      </c>
      <c r="E70" s="53" t="s">
        <v>382</v>
      </c>
      <c r="F70" s="41" t="s">
        <v>258</v>
      </c>
      <c r="G70" s="24" t="s">
        <v>383</v>
      </c>
      <c r="H70" s="41" t="s">
        <v>313</v>
      </c>
      <c r="I70" s="41" t="s">
        <v>261</v>
      </c>
      <c r="J70" s="53" t="s">
        <v>384</v>
      </c>
    </row>
    <row r="71" ht="20.25" customHeight="1" spans="1:10">
      <c r="A71" s="23"/>
      <c r="B71" s="23"/>
      <c r="C71" s="23" t="s">
        <v>255</v>
      </c>
      <c r="D71" s="52" t="s">
        <v>256</v>
      </c>
      <c r="E71" s="53" t="s">
        <v>385</v>
      </c>
      <c r="F71" s="41" t="s">
        <v>265</v>
      </c>
      <c r="G71" s="24" t="s">
        <v>51</v>
      </c>
      <c r="H71" s="41" t="s">
        <v>321</v>
      </c>
      <c r="I71" s="41" t="s">
        <v>261</v>
      </c>
      <c r="J71" s="53" t="s">
        <v>386</v>
      </c>
    </row>
    <row r="72" ht="20.25" customHeight="1" spans="1:10">
      <c r="A72" s="23"/>
      <c r="B72" s="23"/>
      <c r="C72" s="23" t="s">
        <v>255</v>
      </c>
      <c r="D72" s="52" t="s">
        <v>256</v>
      </c>
      <c r="E72" s="53" t="s">
        <v>317</v>
      </c>
      <c r="F72" s="41" t="s">
        <v>265</v>
      </c>
      <c r="G72" s="24" t="s">
        <v>50</v>
      </c>
      <c r="H72" s="41" t="s">
        <v>318</v>
      </c>
      <c r="I72" s="41" t="s">
        <v>261</v>
      </c>
      <c r="J72" s="53" t="s">
        <v>387</v>
      </c>
    </row>
    <row r="73" ht="20.25" customHeight="1" spans="1:10">
      <c r="A73" s="23"/>
      <c r="B73" s="23"/>
      <c r="C73" s="23" t="s">
        <v>255</v>
      </c>
      <c r="D73" s="52" t="s">
        <v>256</v>
      </c>
      <c r="E73" s="53" t="s">
        <v>388</v>
      </c>
      <c r="F73" s="41" t="s">
        <v>258</v>
      </c>
      <c r="G73" s="24" t="s">
        <v>389</v>
      </c>
      <c r="H73" s="41" t="s">
        <v>390</v>
      </c>
      <c r="I73" s="41" t="s">
        <v>261</v>
      </c>
      <c r="J73" s="53" t="s">
        <v>391</v>
      </c>
    </row>
    <row r="74" ht="20.25" customHeight="1" spans="1:10">
      <c r="A74" s="23"/>
      <c r="B74" s="23"/>
      <c r="C74" s="23" t="s">
        <v>255</v>
      </c>
      <c r="D74" s="52" t="s">
        <v>272</v>
      </c>
      <c r="E74" s="53" t="s">
        <v>392</v>
      </c>
      <c r="F74" s="41" t="s">
        <v>258</v>
      </c>
      <c r="G74" s="24" t="s">
        <v>393</v>
      </c>
      <c r="H74" s="41" t="s">
        <v>394</v>
      </c>
      <c r="I74" s="41" t="s">
        <v>261</v>
      </c>
      <c r="J74" s="53" t="s">
        <v>395</v>
      </c>
    </row>
    <row r="75" ht="20.25" customHeight="1" spans="1:10">
      <c r="A75" s="23"/>
      <c r="B75" s="23"/>
      <c r="C75" s="23" t="s">
        <v>280</v>
      </c>
      <c r="D75" s="52" t="s">
        <v>396</v>
      </c>
      <c r="E75" s="53" t="s">
        <v>397</v>
      </c>
      <c r="F75" s="41" t="s">
        <v>274</v>
      </c>
      <c r="G75" s="24" t="s">
        <v>54</v>
      </c>
      <c r="H75" s="41" t="s">
        <v>328</v>
      </c>
      <c r="I75" s="41" t="s">
        <v>261</v>
      </c>
      <c r="J75" s="53" t="s">
        <v>398</v>
      </c>
    </row>
    <row r="76" ht="20.25" customHeight="1" spans="1:10">
      <c r="A76" s="23"/>
      <c r="B76" s="23"/>
      <c r="C76" s="23" t="s">
        <v>286</v>
      </c>
      <c r="D76" s="52" t="s">
        <v>287</v>
      </c>
      <c r="E76" s="53" t="s">
        <v>306</v>
      </c>
      <c r="F76" s="41" t="s">
        <v>265</v>
      </c>
      <c r="G76" s="24" t="s">
        <v>289</v>
      </c>
      <c r="H76" s="41" t="s">
        <v>267</v>
      </c>
      <c r="I76" s="41" t="s">
        <v>261</v>
      </c>
      <c r="J76" s="53" t="s">
        <v>399</v>
      </c>
    </row>
    <row r="77" ht="20.25" customHeight="1" spans="1:10">
      <c r="A77" s="23"/>
      <c r="B77" s="23"/>
      <c r="C77" s="23" t="s">
        <v>286</v>
      </c>
      <c r="D77" s="52" t="s">
        <v>287</v>
      </c>
      <c r="E77" s="53" t="s">
        <v>308</v>
      </c>
      <c r="F77" s="41" t="s">
        <v>265</v>
      </c>
      <c r="G77" s="24" t="s">
        <v>289</v>
      </c>
      <c r="H77" s="41" t="s">
        <v>267</v>
      </c>
      <c r="I77" s="41" t="s">
        <v>261</v>
      </c>
      <c r="J77" s="53" t="s">
        <v>399</v>
      </c>
    </row>
    <row r="78" ht="100" customHeight="1" spans="1:10">
      <c r="A78" s="51" t="s">
        <v>216</v>
      </c>
      <c r="B78" s="23" t="s">
        <v>400</v>
      </c>
      <c r="C78" s="23"/>
      <c r="D78" s="23"/>
      <c r="E78" s="23"/>
      <c r="F78" s="23"/>
      <c r="G78" s="23"/>
      <c r="H78" s="23"/>
      <c r="I78" s="23"/>
      <c r="J78" s="23"/>
    </row>
    <row r="79" ht="20.25" customHeight="1" spans="1:10">
      <c r="A79" s="23"/>
      <c r="B79" s="23"/>
      <c r="C79" s="23" t="s">
        <v>255</v>
      </c>
      <c r="D79" s="52" t="s">
        <v>256</v>
      </c>
      <c r="E79" s="53" t="s">
        <v>401</v>
      </c>
      <c r="F79" s="41" t="s">
        <v>274</v>
      </c>
      <c r="G79" s="24" t="s">
        <v>47</v>
      </c>
      <c r="H79" s="41" t="s">
        <v>260</v>
      </c>
      <c r="I79" s="41" t="s">
        <v>261</v>
      </c>
      <c r="J79" s="53" t="s">
        <v>402</v>
      </c>
    </row>
    <row r="80" ht="20.25" customHeight="1" spans="1:10">
      <c r="A80" s="23"/>
      <c r="B80" s="23"/>
      <c r="C80" s="23" t="s">
        <v>255</v>
      </c>
      <c r="D80" s="52" t="s">
        <v>263</v>
      </c>
      <c r="E80" s="53" t="s">
        <v>403</v>
      </c>
      <c r="F80" s="41" t="s">
        <v>274</v>
      </c>
      <c r="G80" s="24" t="s">
        <v>298</v>
      </c>
      <c r="H80" s="41" t="s">
        <v>267</v>
      </c>
      <c r="I80" s="41" t="s">
        <v>261</v>
      </c>
      <c r="J80" s="53" t="s">
        <v>404</v>
      </c>
    </row>
    <row r="81" ht="20.25" customHeight="1" spans="1:10">
      <c r="A81" s="23"/>
      <c r="B81" s="23"/>
      <c r="C81" s="23" t="s">
        <v>255</v>
      </c>
      <c r="D81" s="52" t="s">
        <v>272</v>
      </c>
      <c r="E81" s="53" t="s">
        <v>405</v>
      </c>
      <c r="F81" s="41" t="s">
        <v>274</v>
      </c>
      <c r="G81" s="24" t="s">
        <v>393</v>
      </c>
      <c r="H81" s="41" t="s">
        <v>394</v>
      </c>
      <c r="I81" s="41" t="s">
        <v>261</v>
      </c>
      <c r="J81" s="53" t="s">
        <v>406</v>
      </c>
    </row>
    <row r="82" ht="20.25" customHeight="1" spans="1:10">
      <c r="A82" s="23"/>
      <c r="B82" s="23"/>
      <c r="C82" s="23" t="s">
        <v>280</v>
      </c>
      <c r="D82" s="52" t="s">
        <v>281</v>
      </c>
      <c r="E82" s="53" t="s">
        <v>407</v>
      </c>
      <c r="F82" s="41" t="s">
        <v>274</v>
      </c>
      <c r="G82" s="24" t="s">
        <v>298</v>
      </c>
      <c r="H82" s="41" t="s">
        <v>267</v>
      </c>
      <c r="I82" s="41" t="s">
        <v>261</v>
      </c>
      <c r="J82" s="53" t="s">
        <v>408</v>
      </c>
    </row>
    <row r="83" ht="20.25" customHeight="1" spans="1:10">
      <c r="A83" s="23"/>
      <c r="B83" s="23"/>
      <c r="C83" s="23" t="s">
        <v>286</v>
      </c>
      <c r="D83" s="52" t="s">
        <v>287</v>
      </c>
      <c r="E83" s="53" t="s">
        <v>335</v>
      </c>
      <c r="F83" s="41" t="s">
        <v>265</v>
      </c>
      <c r="G83" s="24" t="s">
        <v>334</v>
      </c>
      <c r="H83" s="41" t="s">
        <v>267</v>
      </c>
      <c r="I83" s="41" t="s">
        <v>261</v>
      </c>
      <c r="J83" s="53" t="s">
        <v>409</v>
      </c>
    </row>
    <row r="84" ht="54" customHeight="1" spans="1:10">
      <c r="A84" s="51" t="s">
        <v>221</v>
      </c>
      <c r="B84" s="23" t="s">
        <v>410</v>
      </c>
      <c r="C84" s="23"/>
      <c r="D84" s="23"/>
      <c r="E84" s="23"/>
      <c r="F84" s="23"/>
      <c r="G84" s="23"/>
      <c r="H84" s="23"/>
      <c r="I84" s="23"/>
      <c r="J84" s="23"/>
    </row>
    <row r="85" ht="20.25" customHeight="1" spans="1:10">
      <c r="A85" s="23"/>
      <c r="B85" s="23"/>
      <c r="C85" s="23" t="s">
        <v>255</v>
      </c>
      <c r="D85" s="52" t="s">
        <v>256</v>
      </c>
      <c r="E85" s="53" t="s">
        <v>411</v>
      </c>
      <c r="F85" s="41" t="s">
        <v>274</v>
      </c>
      <c r="G85" s="24" t="s">
        <v>46</v>
      </c>
      <c r="H85" s="41" t="s">
        <v>412</v>
      </c>
      <c r="I85" s="41" t="s">
        <v>261</v>
      </c>
      <c r="J85" s="53" t="s">
        <v>413</v>
      </c>
    </row>
    <row r="86" ht="20.25" customHeight="1" spans="1:10">
      <c r="A86" s="23"/>
      <c r="B86" s="23"/>
      <c r="C86" s="23" t="s">
        <v>255</v>
      </c>
      <c r="D86" s="52" t="s">
        <v>256</v>
      </c>
      <c r="E86" s="53" t="s">
        <v>414</v>
      </c>
      <c r="F86" s="41" t="s">
        <v>274</v>
      </c>
      <c r="G86" s="24" t="s">
        <v>415</v>
      </c>
      <c r="H86" s="41" t="s">
        <v>412</v>
      </c>
      <c r="I86" s="41" t="s">
        <v>261</v>
      </c>
      <c r="J86" s="53" t="s">
        <v>416</v>
      </c>
    </row>
    <row r="87" ht="20.25" customHeight="1" spans="1:10">
      <c r="A87" s="23"/>
      <c r="B87" s="23"/>
      <c r="C87" s="23" t="s">
        <v>255</v>
      </c>
      <c r="D87" s="52" t="s">
        <v>263</v>
      </c>
      <c r="E87" s="53" t="s">
        <v>417</v>
      </c>
      <c r="F87" s="41" t="s">
        <v>274</v>
      </c>
      <c r="G87" s="24" t="s">
        <v>298</v>
      </c>
      <c r="H87" s="41" t="s">
        <v>267</v>
      </c>
      <c r="I87" s="41" t="s">
        <v>261</v>
      </c>
      <c r="J87" s="53" t="s">
        <v>418</v>
      </c>
    </row>
    <row r="88" ht="20.25" customHeight="1" spans="1:10">
      <c r="A88" s="23"/>
      <c r="B88" s="23"/>
      <c r="C88" s="23" t="s">
        <v>255</v>
      </c>
      <c r="D88" s="52" t="s">
        <v>272</v>
      </c>
      <c r="E88" s="53" t="s">
        <v>419</v>
      </c>
      <c r="F88" s="41" t="s">
        <v>258</v>
      </c>
      <c r="G88" s="24" t="s">
        <v>420</v>
      </c>
      <c r="H88" s="41" t="s">
        <v>328</v>
      </c>
      <c r="I88" s="41" t="s">
        <v>261</v>
      </c>
      <c r="J88" s="53" t="s">
        <v>421</v>
      </c>
    </row>
    <row r="89" ht="20.25" customHeight="1" spans="1:10">
      <c r="A89" s="23"/>
      <c r="B89" s="23"/>
      <c r="C89" s="23" t="s">
        <v>280</v>
      </c>
      <c r="D89" s="52" t="s">
        <v>281</v>
      </c>
      <c r="E89" s="53" t="s">
        <v>422</v>
      </c>
      <c r="F89" s="41" t="s">
        <v>265</v>
      </c>
      <c r="G89" s="24" t="s">
        <v>334</v>
      </c>
      <c r="H89" s="41" t="s">
        <v>267</v>
      </c>
      <c r="I89" s="41" t="s">
        <v>261</v>
      </c>
      <c r="J89" s="53" t="s">
        <v>423</v>
      </c>
    </row>
    <row r="90" ht="20.25" customHeight="1" spans="1:10">
      <c r="A90" s="23"/>
      <c r="B90" s="23"/>
      <c r="C90" s="23" t="s">
        <v>280</v>
      </c>
      <c r="D90" s="52" t="s">
        <v>396</v>
      </c>
      <c r="E90" s="53" t="s">
        <v>424</v>
      </c>
      <c r="F90" s="41" t="s">
        <v>274</v>
      </c>
      <c r="G90" s="24" t="s">
        <v>425</v>
      </c>
      <c r="H90" s="41" t="s">
        <v>267</v>
      </c>
      <c r="I90" s="41" t="s">
        <v>284</v>
      </c>
      <c r="J90" s="53" t="s">
        <v>426</v>
      </c>
    </row>
    <row r="91" ht="20.25" customHeight="1" spans="1:10">
      <c r="A91" s="23"/>
      <c r="B91" s="23"/>
      <c r="C91" s="23" t="s">
        <v>280</v>
      </c>
      <c r="D91" s="52" t="s">
        <v>396</v>
      </c>
      <c r="E91" s="53" t="s">
        <v>427</v>
      </c>
      <c r="F91" s="41" t="s">
        <v>265</v>
      </c>
      <c r="G91" s="24" t="s">
        <v>51</v>
      </c>
      <c r="H91" s="41" t="s">
        <v>328</v>
      </c>
      <c r="I91" s="41" t="s">
        <v>261</v>
      </c>
      <c r="J91" s="53" t="s">
        <v>428</v>
      </c>
    </row>
    <row r="92" ht="20.25" customHeight="1" spans="1:10">
      <c r="A92" s="23"/>
      <c r="B92" s="23"/>
      <c r="C92" s="23" t="s">
        <v>286</v>
      </c>
      <c r="D92" s="52" t="s">
        <v>287</v>
      </c>
      <c r="E92" s="53" t="s">
        <v>335</v>
      </c>
      <c r="F92" s="41" t="s">
        <v>265</v>
      </c>
      <c r="G92" s="24" t="s">
        <v>334</v>
      </c>
      <c r="H92" s="41" t="s">
        <v>267</v>
      </c>
      <c r="I92" s="41" t="s">
        <v>261</v>
      </c>
      <c r="J92" s="53" t="s">
        <v>429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scale="52" fitToHeight="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2025-02-28T01:59:00Z</dcterms:created>
  <dcterms:modified xsi:type="dcterms:W3CDTF">2025-03-10T02:41:48Z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33B78B7C7E774301BBC3F0A35C76D2E2_13</vt:lpwstr>
  </property>
  <property fmtid="{D5CDD505-2E9C-101B-9397-08002B2CF9AE}" pid="3" name="KSOProductBuildVer">
    <vt:lpwstr>2052-11.8.2.12085</vt:lpwstr>
  </property>
</Properties>
</file>