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94" windowHeight="9805" firstSheet="13"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<sst xmlns="http://schemas.openxmlformats.org/spreadsheetml/2006/main" count="1356" uniqueCount="443">
  <si>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</si>
  <si>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</si>
  <si>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</si>
  <si>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</si>
  <si>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</si>
  <si>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</si>
  <si>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</si>
  <si>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</si>
  <si>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</si>
  <si>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</si>
  <si>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</si>
  <si>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</si>
  <si>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</si>
  <si>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</si>
  <si>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</si>
  <si>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</si>
  <si>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</si>
  <si>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</si>
  <si>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</si>
  <si>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</si>
  <si>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</si>
  <si>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</si>
  <si>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</si>
  <si>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</si>
  <si>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</si>
  <si>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</si>
  <si>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</si>
  <si>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</si>
  <si>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</si>
  <si>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</si>
  <si>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</si>
  <si>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</si>
  <si>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</si>
  <si>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</si>
  <si>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</si>
  <si>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</si>
  <si>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</si>
  <si>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</si>
  <si>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</si>
  <si>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</si>
  <si>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</si>
  <si>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</si>
  <si>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</si>
  <si>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</si>
  <si>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</si>
  <si>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</si>
  <si>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</si>
  <si>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</si>
  <si>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</si>
  <si>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</si>
  <si>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</si>
  <si>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</si>
  <si>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</si>
  <si>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</si>
  <si>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</si>
  <si>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105009</t>
  </si>
  <si>
    <t>峨山彝族自治县甸中中心小学校</t>
  </si>
  <si>
    <t>预算01-3表</t>
  </si>
  <si>
    <t>2025年部门支出预算表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</si>
  <si>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</si>
  <si>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</si>
  <si>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</si>
  <si>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</si>
  <si>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</si>
  <si>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</si>
  <si>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</si>
  <si>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</si>
  <si>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</si>
  <si>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</si>
  <si>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</si>
  <si>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</si>
  <si>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</si>
  <si>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</si>
  <si>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20502</t>
  </si>
  <si>
    <t>普通教育</t>
  </si>
  <si>
    <t>2050201</t>
  </si>
  <si>
    <t>学前教育</t>
  </si>
  <si>
    <t>2050202</t>
  </si>
  <si>
    <t>小学教育</t>
  </si>
  <si>
    <t>20599</t>
  </si>
  <si>
    <t>其他教育支出</t>
  </si>
  <si>
    <t>2059999</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</si>
  <si>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</si>
  <si>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</si>
  <si>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</si>
  <si>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</si>
  <si>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</si>
  <si>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</si>
  <si>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</si>
  <si>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</si>
  <si>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</si>
  <si>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</si>
  <si>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</si>
  <si>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</si>
  <si>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</si>
  <si>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</si>
  <si>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</si>
  <si>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</si>
  <si>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</si>
  <si>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</si>
  <si>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</si>
  <si>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</si>
  <si>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</si>
  <si>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</si>
  <si>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</si>
  <si>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</si>
  <si>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</si>
  <si>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</si>
  <si>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</si>
  <si>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</si>
  <si>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</si>
  <si>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</si>
  <si>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</si>
  <si>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</si>
  <si>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</si>
  <si>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</si>
  <si>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</si>
  <si>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</si>
  <si>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</si>
  <si>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</si>
  <si>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</si>
  <si>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</si>
  <si>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2025年一般公共预算支出预算表（按功能科目分类）</t>
  </si>
  <si>
    <t>部门预算支出功能分类科目</t>
  </si>
  <si>
    <t>人员经费</t>
  </si>
  <si>
    <t>公用经费</t>
  </si>
  <si>
    <t>预算03表</t>
  </si>
  <si>
    <t>2025年一般公共预算“三公”经费支出预算表</t>
  </si>
  <si>
    <t>“三公”经费合计</t>
  </si>
  <si>
    <t>因公出国（境）费</t>
  </si>
  <si>
    <t>公务用车购置及运行费</t>
  </si>
  <si>
    <t>公务接待费</t>
  </si>
  <si>
    <t>公务用车购置费</t>
  </si>
  <si>
    <t>公务用车运行费</t>
  </si>
  <si>
    <t>备注：2025年无一般公共预算“三公”经费支出预算，故本表数据为空。</t>
  </si>
  <si>
    <t>预算04表</t>
  </si>
  <si>
    <t>2025年部门基本支出预算表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</si>
  <si>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</si>
  <si>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</si>
  <si>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</si>
  <si>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</si>
  <si>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</si>
  <si>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</si>
  <si>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</si>
  <si>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</si>
  <si>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</si>
  <si>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</si>
  <si>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</si>
  <si>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</si>
  <si>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</si>
  <si>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</si>
  <si>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</si>
  <si>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</si>
  <si>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530426210000000014798</t>
  </si>
  <si>
    <t>事业人员支出工资</t>
  </si>
  <si>
    <t>30101</t>
  </si>
  <si>
    <t>基本工资</t>
  </si>
  <si>
    <t>30102</t>
  </si>
  <si>
    <t>津贴补贴</t>
  </si>
  <si>
    <t>30107</t>
  </si>
  <si>
    <t>绩效工资</t>
  </si>
  <si>
    <t>530426210000000014799</t>
  </si>
  <si>
    <t>社会保障缴费</t>
  </si>
  <si>
    <t>30112</t>
  </si>
  <si>
    <t>其他社会保障缴费</t>
  </si>
  <si>
    <t>30108</t>
  </si>
  <si>
    <t>机关事业单位基本养老保险缴费</t>
  </si>
  <si>
    <t>30110</t>
  </si>
  <si>
    <t>职工基本医疗保险缴费</t>
  </si>
  <si>
    <t>530426210000000014800</t>
  </si>
  <si>
    <t>30113</t>
  </si>
  <si>
    <t>530426210000000014802</t>
  </si>
  <si>
    <t>对个人和家庭的补助</t>
  </si>
  <si>
    <t>30305</t>
  </si>
  <si>
    <t>生活补助</t>
  </si>
  <si>
    <t>530426210000000014808</t>
  </si>
  <si>
    <t>工会经费</t>
  </si>
  <si>
    <t>30228</t>
  </si>
  <si>
    <t>530426210000000014812</t>
  </si>
  <si>
    <t>一般公用经费</t>
  </si>
  <si>
    <t>30299</t>
  </si>
  <si>
    <t>其他商品和服务支出</t>
  </si>
  <si>
    <t>530426221100000876892</t>
  </si>
  <si>
    <t>甸中小学专户专项资金</t>
  </si>
  <si>
    <t>30206</t>
  </si>
  <si>
    <t>电费</t>
  </si>
  <si>
    <t>530426231100001471729</t>
  </si>
  <si>
    <t>残疾人就业保障金</t>
  </si>
  <si>
    <t>530426231100001471740</t>
  </si>
  <si>
    <t>福利费</t>
  </si>
  <si>
    <t>30229</t>
  </si>
  <si>
    <t>530426231100001475637</t>
  </si>
  <si>
    <t>奖励性绩效工资</t>
  </si>
  <si>
    <t>530426231100001502227</t>
  </si>
  <si>
    <t>退休人员统筹外养老金</t>
  </si>
  <si>
    <t>30302</t>
  </si>
  <si>
    <t>退休费</t>
  </si>
  <si>
    <t>530426241100002128430</t>
  </si>
  <si>
    <t>编外人员工资</t>
  </si>
  <si>
    <t>30199</t>
  </si>
  <si>
    <t>其他工资福利支出</t>
  </si>
  <si>
    <t>530426251100003727800</t>
  </si>
  <si>
    <t>编外人员（非税安排）工资资金</t>
  </si>
  <si>
    <t>预算05-1表</t>
  </si>
  <si>
    <t>2025年部门项目支出预算表</t>
  </si>
  <si>
    <t>项目分类</t>
  </si>
  <si>
    <t>项目单位</t>
  </si>
  <si>
    <t>经济科目编码</t>
  </si>
  <si>
    <t>本年拨款</t>
  </si>
  <si>
    <t>其中：本次下达</t>
  </si>
  <si>
    <t>甸中中心幼儿园非税收入补助资金</t>
  </si>
  <si>
    <t>313 事业发展类</t>
  </si>
  <si>
    <t>530426210000000017986</t>
  </si>
  <si>
    <t>30201</t>
  </si>
  <si>
    <t>办公费</t>
  </si>
  <si>
    <t>30205</t>
  </si>
  <si>
    <t>水费</t>
  </si>
  <si>
    <t>30213</t>
  </si>
  <si>
    <t>维修（护）费</t>
  </si>
  <si>
    <t>30226</t>
  </si>
  <si>
    <t>劳务费</t>
  </si>
  <si>
    <t>家庭经济困难学生生活补助资金</t>
  </si>
  <si>
    <t>312 民生类</t>
  </si>
  <si>
    <t>530426231100001712828</t>
  </si>
  <si>
    <t>30308</t>
  </si>
  <si>
    <t>助学金</t>
  </si>
  <si>
    <t>农村义务教育阶段公用经费专项资金</t>
  </si>
  <si>
    <t>530426231100001712487</t>
  </si>
  <si>
    <t>丧葬费、抚恤金经费</t>
  </si>
  <si>
    <t>530426231100001409744</t>
  </si>
  <si>
    <t>30304</t>
  </si>
  <si>
    <t>抚恤金</t>
  </si>
  <si>
    <t>学前教育家庭经济困难幼儿补助资金</t>
  </si>
  <si>
    <t>530426210000000017636</t>
  </si>
  <si>
    <t>学前教育生均公用经费</t>
  </si>
  <si>
    <t>530426210000000017635</t>
  </si>
  <si>
    <t>30207</t>
  </si>
  <si>
    <t>邮电费</t>
  </si>
  <si>
    <t>遗属补助经费</t>
  </si>
  <si>
    <t>530426231100001375310</t>
  </si>
  <si>
    <t>义务教育距家十公里外就读路费补助资金</t>
  </si>
  <si>
    <t>530426221100000720225</t>
  </si>
  <si>
    <t>义务教育学生营养改善计划补助资金</t>
  </si>
  <si>
    <t>530426231100001712707</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</si>
  <si>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</si>
  <si>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</si>
  <si>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</si>
  <si>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</si>
  <si>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</si>
  <si>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</si>
  <si>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</si>
  <si>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</si>
  <si>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</si>
  <si>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</si>
  <si>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</si>
  <si>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</si>
  <si>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1、该项目实施覆盖峨山县甸中镇民办、公办幼儿园，受益对象为甸中中心幼儿园、白土幼儿园的学校、教师、学生。民办幼儿，补助标准100元/生·年，公办幼儿园补助标准600元/生·年。根据2023年基教数计测算，甸中中心幼儿园在园幼儿200人，应到位使用资金120000元；白土民办幼儿园在园幼儿45人，应到位使用资金4500元。（本项目2025年度预算资金为：12.45万元。）
2.公用经费用于维持学校日常运转支出，主要包括：教学业务费、实验费、教师培训费、文体活动费、水电费、取暖费、办公费、邮电费、劳务费、交通差旅费、仪器设备及图书资料购置费、校舍及仪器设备的日常维修维护等。教师培训费由学校按照不低于年度公用经费总额的10%安排，用于教师参加培训。</t>
  </si>
  <si>
    <t>产出指标</t>
  </si>
  <si>
    <t>数量指标</t>
  </si>
  <si>
    <t>年用水量</t>
  </si>
  <si>
    <t>&lt;=</t>
  </si>
  <si>
    <t>4800</t>
  </si>
  <si>
    <t>吨</t>
  </si>
  <si>
    <t>定量指标</t>
  </si>
  <si>
    <t>反映用水量</t>
  </si>
  <si>
    <t>年用电量</t>
  </si>
  <si>
    <t>24000</t>
  </si>
  <si>
    <t>度</t>
  </si>
  <si>
    <t>反映用电量</t>
  </si>
  <si>
    <t>质量指标</t>
  </si>
  <si>
    <t>保障节约水电费</t>
  </si>
  <si>
    <t>=</t>
  </si>
  <si>
    <t>100</t>
  </si>
  <si>
    <t>%</t>
  </si>
  <si>
    <t>反映保障节约水电费</t>
  </si>
  <si>
    <t>时效指标</t>
  </si>
  <si>
    <t>资金到位后及时支付</t>
  </si>
  <si>
    <t>30</t>
  </si>
  <si>
    <t>天</t>
  </si>
  <si>
    <t>反映资金到位后30天内及时支付</t>
  </si>
  <si>
    <t>效益指标</t>
  </si>
  <si>
    <t>社会效益</t>
  </si>
  <si>
    <t>保障幼儿园能正常运转</t>
  </si>
  <si>
    <t>有效保障</t>
  </si>
  <si>
    <t>定性指标</t>
  </si>
  <si>
    <t>反映保障幼儿园能正常运转的情况</t>
  </si>
  <si>
    <t>满意度指标</t>
  </si>
  <si>
    <t>服务对象满意度</t>
  </si>
  <si>
    <t>师生满意度</t>
  </si>
  <si>
    <t>&gt;=</t>
  </si>
  <si>
    <t>80</t>
  </si>
  <si>
    <t>反映师生满意度</t>
  </si>
  <si>
    <t>我园本着一切为了孩子的服务宗旨，关爱每一名幼儿，认真、一丝不苟地做好幼儿教育和幼儿保育工作。遵循“以爱为源，以实为本，促进幼儿健康成长”的办园宗旨，突出“科研兴园，特色发展”的办园思路，探索以人为本的精细化管理体系，以《幼儿园教育指导纲要》为准绳，全面实施《3-6岁儿童学习与发展指南》。以创新园本管理为重心，深化课堂教育改革，发挥教职工潜力、提升办园品质，全面、有效地提高办园质量，确保本园长效稳步发展。发扬求真务实的工作作风，办一流的幼儿园，培养开朗自信、独立、喜欢探究、勇于创新、善于合作的现代儿童。</t>
  </si>
  <si>
    <t>学前教育职工培训</t>
  </si>
  <si>
    <t>14</t>
  </si>
  <si>
    <t>次</t>
  </si>
  <si>
    <t>反映2023年培训次数</t>
  </si>
  <si>
    <t>聘用合同制工作人员</t>
  </si>
  <si>
    <t>12</t>
  </si>
  <si>
    <t>月</t>
  </si>
  <si>
    <t>反映聘用合同制工作人员劳务费发放月份数</t>
  </si>
  <si>
    <t>开班数量</t>
  </si>
  <si>
    <t>&gt;</t>
  </si>
  <si>
    <t>班次</t>
  </si>
  <si>
    <t>反映开班数量</t>
  </si>
  <si>
    <t>18000</t>
  </si>
  <si>
    <t>元</t>
  </si>
  <si>
    <t>反映2023年用水量</t>
  </si>
  <si>
    <t>14400</t>
  </si>
  <si>
    <t>反映2023年用电量</t>
  </si>
  <si>
    <t>培训完成率</t>
  </si>
  <si>
    <t>反映培训是否全部完成</t>
  </si>
  <si>
    <t>改善办学条件，推进教育均衡发展</t>
  </si>
  <si>
    <t>有效改善</t>
  </si>
  <si>
    <t>有效改善办学条件，推进教育均衡发展</t>
  </si>
  <si>
    <t>90</t>
  </si>
  <si>
    <t>1、该项目实施覆盖峨山县双江、小街、岔河、甸中、大龙潭、富良棚、塔甸、化念八个乡镇，受益对象为在园接受学前教育的家庭经济困难的儿童。有下列情形之一的，应当优先考虑。（一）城镇及农村低保家庭儿童（二）孤儿、烈士子女、优抚家庭子女。（三）父母残疾家庭子女或本人残疾且家庭经济困难的儿童；HIV感染或患者子女。（四）无稳定收入的贫困家庭儿童。（五）因突发事件导致家庭经济困难的儿童。（六）因其它原因导致家庭经济困难的儿童。补助标准300元/生·年。
2.建立学前教育资助制度充分体现了党和政府对民生问题的高度关注，体现了社会主义优越性，意义十分重大,2025年共有困难学生120人，项目合计36000元。</t>
  </si>
  <si>
    <t>补助人数</t>
  </si>
  <si>
    <t>120</t>
  </si>
  <si>
    <t>人</t>
  </si>
  <si>
    <t>反映补助人数</t>
  </si>
  <si>
    <t>资助人数占在园幼儿比例</t>
  </si>
  <si>
    <t>反映资助人数占在园幼儿比例</t>
  </si>
  <si>
    <t>反映资金到位后及时支付情况</t>
  </si>
  <si>
    <t>保障家庭经济困难学生满足在校期间基本生活支出</t>
  </si>
  <si>
    <t>有效保障家庭经济困难学生满足在校期间基本生活支出</t>
  </si>
  <si>
    <t>95</t>
  </si>
  <si>
    <t>"1.对在甸中小学就读的学生，改善农村义务教育阶段在校学生的营养状况，提高农村学生健康水平。减轻受助学生家庭经济负担，使学生安心学习，顺利完成学业。补助标准为5元∕生/天，全年按在校200天计算。
2.确保学校的正常运行，确保资金按时、足额到位，并督促学校按规定使用。明确该项资金的支出范围，确保资金规范使用，督促学校加强管理，提高资金使用效益。
3.做好该项政策的宣传、咨询等工作。年终汇总上报该项目工作执行情况，并组织实施。按照2024秋季学期我校认定的符合享受营养改善计划项目的学生，预算2025年营养改善计划补助资金支出。按照“5.00元/生/天，按全年在校200天计算， 1000.00元/生/年”的标准计算，预计2024年营养改善计划应补助584人，补助标准为5元∕生/天，全年按在校200天计算，全年计补助资金584000元。具体计划情况为：企业供餐90餐，支付资金262800元；食堂供餐110餐，支付资金321200元。计划购买：蔬菜约1000千克，约5990元；肉类约2980千克，约77480元；食用油约540千克，约5119元；米线约15200千克,约38000元；水果约15800千克，约126400元；其它配料约778千克，约15570元。</t>
  </si>
  <si>
    <t>补助学生人数</t>
  </si>
  <si>
    <t>584</t>
  </si>
  <si>
    <t>农村户口补助学生覆盖率</t>
  </si>
  <si>
    <t>反映农村户口补助学生覆盖率</t>
  </si>
  <si>
    <t>提高学生营养水平和身体素质</t>
  </si>
  <si>
    <t>提高</t>
  </si>
  <si>
    <t>有效提高学生营养水平和身体素质</t>
  </si>
  <si>
    <t>反映师生对营养改善计划实施满意度</t>
  </si>
  <si>
    <t>"1.根据《国务院关于进一步完善城乡义务教育经费保障机制的通知》（国发【2015】67号）、《云南省人民政府关于进一步完善城乡义务教育经费保障机制的通知》（云政发【2016】74号）、《财政部教育部关于印发〈城乡义务教育补助经费管理办法〉的通知》（财科教【2016】7号）、《云南省财政厅云南省教育厅关于下达2023年第二批城乡义务教育补助中央和省级直达资金的通知》（云财教〔2023〕133号）文件要求：小学720元/生.年。
2.2025年按照基础教育统计表人数进行预算。峨山县甸中小学2025年按照基础教育统计表人数进行预算。2025年基础教育统计表报表人数为579人（不含5个随班就读学；其中寄宿制344人。）应到位和使用资金579×720＋344×300＋6000﹦550080 元。（注：本项目2025年度预算资金550,080元，其中本级资金13,202元。）
3.公用经费开支范围包括：教学业务与管理、教学竞赛、教学质量提升及第三方评价的政府购买服务、办公、会议、印刷、教师培训、实验实习、文体活动、水电、取暖、交通差旅、邮电、教育信息化网络费用，仪器设备及图书资料等购置，学生课桌椅、床铺、食堂设施设备的零星补充购置及维修维护，房屋、建筑物、校园内道路、围墙、大门、运动场地、教室内教师讲台及仪器设备的日常维修维护，学校勤工俭学购买生产设备和工具，校园绿化美化、校园文化建设，学生健康体检费，校方责任保险，初中学业水平考试报名费，公务接待费，非财政供养人员经费(不得用于学校食堂工勤人员的工资支出）
4.该项目实施有利推进教育领域健全城乡发展一体化体制机制建设，着力优化教育布局,实现城乡义务教育在更高层次的均衡发展，促进教育公平、提高教育质量，按精准识别、精准资助的要求，强化学生资助动态管理，实现“应助尽助”的目标，确保不让一名学生因贫失学，一户脱贫户因学返贫。"</t>
  </si>
  <si>
    <t>年用电度数</t>
  </si>
  <si>
    <t>235200</t>
  </si>
  <si>
    <t>反映学校一年用电量</t>
  </si>
  <si>
    <t>年用水吨数</t>
  </si>
  <si>
    <t>43200</t>
  </si>
  <si>
    <t>立方米</t>
  </si>
  <si>
    <t>反映一年用水情况</t>
  </si>
  <si>
    <t>保障学校师生学习环境安全</t>
  </si>
  <si>
    <t>反映经费使用情况</t>
  </si>
  <si>
    <t>全年及时支付水电费</t>
  </si>
  <si>
    <t>保障学校正常运转</t>
  </si>
  <si>
    <t>有效保障学校正常运转</t>
  </si>
  <si>
    <t>1、做好义务教育阶段学校跨村学生路费补助工作，是贯彻落实党中央、国务院决策部署，全面推进精准资助，确保资助政策有效落实的迫切需要。义务教育阶段学校跨村学生路费补助政策是义务教育阶段学生资助政策体系的一个组成部分，是党和政府帮助家庭经济困难学生接受义务教育、防止学生因贫失学辍学的重要措施。
2、根据《玉溪市人民政府办公室关于印发玉溪市教育领域财政事权和支出责任划分改革实施方案的通知》（玉政办发[2020]14号）文件精神，义务教育阶段学校跨村学生路费补助由县级承担，县级承担100%。每年12月份前拨付完毕。
3、补助标准：60元/生/学年。
4、预计甸中小学2025年补助人数为 77人，补助资金4620元，按要求及时支付补助资金。</t>
  </si>
  <si>
    <t>77</t>
  </si>
  <si>
    <t>反映路费补助人数</t>
  </si>
  <si>
    <t>获补对象准确率</t>
  </si>
  <si>
    <t>反映获补助对象认定的准确性情况。
获补对象准确率=抽检符合标准的补助对象数/抽检实际补助对象数*100%</t>
  </si>
  <si>
    <t>获补覆盖率</t>
  </si>
  <si>
    <t>获补覆盖率=实际获得补助人数（企业数）/申请符合标准人数（企业数）*100%</t>
  </si>
  <si>
    <t>补助事项公示度</t>
  </si>
  <si>
    <t>反映补助事项在特定办事大厅、官网、媒体或其他渠道按规定进行公示的情况。
补助事项公示度=按规定公布事项/按规定应公布事项*100%</t>
  </si>
  <si>
    <t>反映项目资金支付及时率</t>
  </si>
  <si>
    <t>防止学生因贫失学辍学</t>
  </si>
  <si>
    <t>反映帮助家庭经济困难学生接受义务教育、防止学生因贫失学辍学</t>
  </si>
  <si>
    <t>反映师生对路费补助实施的满意程度</t>
  </si>
  <si>
    <t>根据《关于调整我省机关事业单位工作人员逝世后丧葬补助费标准问题的通知》（云人工发〔1996〕38号）、《关于事业单位工作人员和离退休人员死亡一次性抚恤金发放办法的通知》（人社部发〔2008〕42号）、《云南省人力资源和社会保障厅 云南省财政厅关于企业事业单位离休干部死亡一次性抚恤金发放有关问题的通知》（云人社发〔2012〕264号）文件精神，确定我单位2024年抚恤金标准为因公牺牲为本人生前40个月基本工资或或基本离退休费，病故为本人生前20个月基本工资或基本离退休费；丧葬费补助标准为因公死亡的，补助1500元，病故和非因公死亡的，补助1200元。我单位共有 1 名离休
病故抚恤金、丧葬费发放人员，矣芳（离休）抚恤金：260360.00
元，丧葬补助费：1200 元，合计：261560 元，均为县级资金。我单位共有 6 名退休病故抚恤金、丧葬费发放人员，房正祥抚恤金：49587.60 元，丧葬补助费：1200 元，合计：50787.60元；谢洪城抚恤金：62976.60 元，丧葬补助费：1200 元，合计：64176.60 元；柏廷安抚恤金：71399.20 元，丧葬补助费：1200元，合计：72599.20 元；张世旺抚恤金：54538.60 元，丧葬补助费：1200 元，合计：55738.60 元；黎志荣抚恤金：54182.800元，丧葬补助费：1200 元，合计：55382.80 元；柏为忠（中人，未计算）实际已审批五人共计：298684.80 元，均为县级资金。本项目我单位 2025 年度计划安排资金 559044.80 元.</t>
  </si>
  <si>
    <t>离休教师补助人数</t>
  </si>
  <si>
    <t>反映离休教师死亡人数</t>
  </si>
  <si>
    <t>反映退休教师死亡人数</t>
  </si>
  <si>
    <t>反映资金到位后及时支付的情况</t>
  </si>
  <si>
    <t>保障死亡职工合法权益</t>
  </si>
  <si>
    <t>有效保障死亡职工权益</t>
  </si>
  <si>
    <t>受补助遗属满意度</t>
  </si>
  <si>
    <t>反映受补助遗属满意程度</t>
  </si>
  <si>
    <t>"1.《财政部 教育部关于下达2019年城乡义务教育补助经费预算的通知》（财科教〔2019〕30号）。玉溪市财政局玉溪市教育体育局关于下达2019年第二批义务教育家庭经济困难学生生活补助中央资金的通知（玉财教【2019】262号）。确保建档立卡学生，以及非建档立卡的家庭经济困难残疾学生、农村低保家庭学生、农村特困救助供养学生等四类学生按标准足额获得资助，其余资金用于资助寄宿制除建档立卡等四类学生之外的家庭经济困难学生。义务教育家庭经济困难学生补助标准为：寄宿制家庭经济困难学生每生1250元/学年，非寄宿制家庭经济困难学生每生625元/学年。
2.玉溪市人民政府办公室关于印发玉溪市基本公共服务领域市以下共同财政事权和支出责任划分改革实施方案的通知（玉政办发〔2019〕14号）。义务教育公用经费保障、中等职业教育国家助学金、中等职业教育免学费补助、普通高中教育国家助学金、普通高中教育免学费补助等事项，中央、省和我市按照80:14:6比例分担“三免一补”（文具费），市与县区按比例分担。以上事项我市承担部分实行市与县区分档分担办法，峨山县分担60%。
3.预计甸中小学2025年计划补助291人，补助资金358125元，其中寄宿制家庭经济困难学生282人，补助资金352500元，非寄宿制家庭经济困难学生9人，补助资金5625元。。甸中小学义务教育家庭经济困难学生生活补助项目是一次性付款项目，计划在2025年5-6,11-12月完成支出计划。按要求及时支付补助资金。"</t>
  </si>
  <si>
    <t>寄宿制人数</t>
  </si>
  <si>
    <t>282</t>
  </si>
  <si>
    <t>反映寄宿制家庭经济困难学生人数</t>
  </si>
  <si>
    <t>非寄宿制人数</t>
  </si>
  <si>
    <t>反映寄宿制家庭经济困难学生人数。</t>
  </si>
  <si>
    <t>建档立卡户学生覆盖率</t>
  </si>
  <si>
    <t>反映建档立卡户学生覆盖情况</t>
  </si>
  <si>
    <t>受益对象满意度</t>
  </si>
  <si>
    <t>反映师生对家庭经济困难生活补助实施的满意程度</t>
  </si>
  <si>
    <t>根据《云南省人力资源和社会保障厅、云南省财政厅关于调整机关事业单位职工死亡后遗属生活困难补助标准及有关问题的通知》（云人社发〔2010〕127号）、《中共玉溪市委组织部玉溪市人力资源和社会保障局关于调整玉溪市市直机关事业单位遗属生活困难补助有关问题的通知》（玉人社发〔2020〕63号）、《峨山县民政局峨山县财政局关于提高2022年城乡居民最低生活特困人员救助供养孤儿基本生活保障标准的通知》（峨民发〔2022〕26号）文件精神，确定我单位2024年城镇死亡遗属生活困难补助（下文简称遗属补助）标准为956元每人/每月；农村遗属补助标准为693元每人/每月。我校共有13名遗属补助发放人员，其中5名城镇户口，8名农村户口。2025年预算金额为956×5×12+693×8×12=123888元，均为县级资金。</t>
  </si>
  <si>
    <t>（城镇）遗属补助人数</t>
  </si>
  <si>
    <t>反映2025年度领取遗属补助人数</t>
  </si>
  <si>
    <t>（农村）遗属补助人数</t>
  </si>
  <si>
    <t>保障死亡职工遗属基本生活支出</t>
  </si>
  <si>
    <t>有效保障死亡职工遗属基本生活支出</t>
  </si>
  <si>
    <t>反映受补助遗属对项目实施的满意程度</t>
  </si>
  <si>
    <t>预算06表</t>
  </si>
  <si>
    <t>2025年部门政府性基金预算支出预算表</t>
  </si>
  <si>
    <t>政府性基金预算支出</t>
  </si>
  <si>
    <t>备注：2025年无政府性基金预算支出预算，故本表无数据。</t>
  </si>
  <si>
    <t>预算07表</t>
  </si>
  <si>
    <t>2025年部门政府采购预算表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</si>
  <si>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</si>
  <si>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</si>
  <si>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</si>
  <si>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</si>
  <si>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</si>
  <si>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</si>
  <si>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</si>
  <si>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</si>
  <si>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</si>
  <si>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</si>
  <si>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 xml:space="preserve">公务用车保险 </t>
  </si>
  <si>
    <t>预算08表</t>
  </si>
  <si>
    <t>2025年部门政府购买服务预算表</t>
  </si>
  <si>
    <t>政府购买服务项目</t>
  </si>
  <si>
    <t>政府购买服务目录</t>
  </si>
  <si>
    <t>政府购买服务指导性目录代码</t>
  </si>
  <si>
    <t>备注：2025年无部门政府购买服务预算安排，故本表无数据。</t>
  </si>
  <si>
    <t>预算09-1表</t>
  </si>
  <si>
    <t>2025年对下转移支付预算表</t>
  </si>
  <si>
    <t>单位名称（项目）</t>
  </si>
  <si>
    <t>乡镇、街道</t>
  </si>
  <si>
    <t>双江街道</t>
  </si>
  <si>
    <t>小街街道</t>
  </si>
  <si>
    <t>岔河乡</t>
  </si>
  <si>
    <t>甸中镇</t>
  </si>
  <si>
    <t>大龙潭乡</t>
  </si>
  <si>
    <t>塔甸镇</t>
  </si>
  <si>
    <t>化念镇</t>
  </si>
  <si>
    <t>11</t>
  </si>
  <si>
    <t>备注：2025年无对下转移支付预算安排，故本表无数据。</t>
  </si>
  <si>
    <t>预算09-2表</t>
  </si>
  <si>
    <t>2025年对下转移支付绩效目标表</t>
  </si>
  <si>
    <t>预算10表</t>
  </si>
  <si>
    <t>2025年新增资产配置表</t>
  </si>
  <si>
    <t>资产类别</t>
  </si>
  <si>
    <t>资产分类代码.名称</t>
  </si>
  <si>
    <t>资产名称</t>
  </si>
  <si>
    <t>财政部门批复数（元）</t>
  </si>
  <si>
    <t>单价</t>
  </si>
  <si>
    <t>金额</t>
  </si>
  <si>
    <t>备注：2025年无新增资产配置预算安排，故本表无数据。</t>
  </si>
  <si>
    <t>预算11表</t>
  </si>
  <si>
    <t>2025年上级补助项目支出预算表</t>
  </si>
  <si>
    <t>上级补助</t>
  </si>
  <si>
    <t>备注：2025年无上级补助项目支出预算，故本表无数据。</t>
  </si>
  <si>
    <t>预算12表</t>
  </si>
  <si>
    <t>2025年部门项目支出中期规划预算表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</si>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</sst>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rgb="FF000000"/>
      <name val="宋体"/>
      <charset val="134"/>
      <scheme val="minor"/>
    </font>
    <font>
      <sz val="11"/>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3" borderId="9" applyNumberFormat="0" applyAlignment="0" applyProtection="0">
      <alignment vertical="center"/>
    </xf>
    <xf numFmtId="0" fontId="26" fillId="4" borderId="10" applyNumberFormat="0" applyAlignment="0" applyProtection="0">
      <alignment vertical="center"/>
    </xf>
    <xf numFmtId="0" fontId="27" fillId="4" borderId="9" applyNumberFormat="0" applyAlignment="0" applyProtection="0">
      <alignment vertical="center"/>
    </xf>
    <xf numFmtId="0" fontId="28" fillId="5"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176" fontId="3" fillId="0" borderId="1">
      <alignment horizontal="right" vertical="center"/>
    </xf>
    <xf numFmtId="49" fontId="3" fillId="0" borderId="1">
      <alignment horizontal="left" vertical="center" wrapText="1"/>
    </xf>
    <xf numFmtId="176" fontId="3" fillId="0" borderId="1">
      <alignment horizontal="right" vertical="center"/>
    </xf>
    <xf numFmtId="177" fontId="3" fillId="0" borderId="1">
      <alignment horizontal="right" vertical="center"/>
    </xf>
    <xf numFmtId="178" fontId="3" fillId="0" borderId="1">
      <alignment horizontal="right" vertical="center"/>
    </xf>
    <xf numFmtId="179" fontId="3" fillId="0" borderId="1">
      <alignment horizontal="right" vertical="center"/>
    </xf>
    <xf numFmtId="10" fontId="3" fillId="0" borderId="1">
      <alignment horizontal="right" vertical="center"/>
    </xf>
    <xf numFmtId="180" fontId="3" fillId="0" borderId="1">
      <alignment horizontal="right" vertical="center"/>
    </xf>
  </cellStyleXfs>
  <cellXfs count="80">
    <xf numFmtId="0" fontId="0" fillId="0" borderId="0" xfId="0" applyFont="1">
      <alignment vertical="top"/>
    </xf>
    <xf numFmtId="0" fontId="1" fillId="0" borderId="0" xfId="0" applyFont="1" applyAlignment="1">
      <alignment horizontal="center" vertical="center"/>
    </xf>
    <xf numFmtId="0" fontId="2" fillId="0" borderId="0" xfId="0" applyFont="1" applyAlignment="1"/>
    <xf numFmtId="0" fontId="3" fillId="0" borderId="0" xfId="0" applyFont="1" applyAlignment="1">
      <alignment horizontal="right" vertical="center"/>
    </xf>
    <xf numFmtId="0" fontId="4"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right"/>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176" fontId="6" fillId="0" borderId="1" xfId="0" applyNumberFormat="1" applyFont="1" applyBorder="1" applyAlignment="1">
      <alignment horizontal="right"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176" fontId="3" fillId="0" borderId="1" xfId="51" applyNumberFormat="1" applyFont="1" applyBorder="1">
      <alignment horizontal="right" vertical="center"/>
    </xf>
    <xf numFmtId="0" fontId="3" fillId="0" borderId="1" xfId="0" applyFont="1" applyBorder="1" applyAlignment="1">
      <alignment horizontal="center" vertical="center"/>
    </xf>
    <xf numFmtId="49" fontId="3" fillId="0" borderId="0" xfId="50" applyNumberFormat="1" applyFont="1" applyBorder="1">
      <alignment horizontal="left" vertical="center" wrapText="1"/>
    </xf>
    <xf numFmtId="49" fontId="3" fillId="0" borderId="0" xfId="50" applyNumberFormat="1" applyFont="1" applyBorder="1" applyAlignment="1">
      <alignment horizontal="right" vertical="center" wrapText="1"/>
    </xf>
    <xf numFmtId="49" fontId="9" fillId="0" borderId="0" xfId="0" applyNumberFormat="1" applyFont="1" applyBorder="1" applyAlignment="1">
      <alignment horizontal="center" vertical="center" wrapText="1"/>
    </xf>
    <xf numFmtId="49" fontId="5" fillId="0" borderId="1" xfId="50" applyNumberFormat="1" applyFont="1" applyBorder="1" applyAlignment="1">
      <alignment horizontal="center" vertical="center" wrapText="1"/>
    </xf>
    <xf numFmtId="49" fontId="3" fillId="0" borderId="1" xfId="50" applyNumberFormat="1" applyFont="1" applyBorder="1">
      <alignment horizontal="left" vertical="center" wrapText="1"/>
    </xf>
    <xf numFmtId="49" fontId="3" fillId="0" borderId="1" xfId="50" applyNumberFormat="1" applyFont="1" applyBorder="1" applyAlignment="1">
      <alignment horizontal="center" vertical="center" wrapText="1"/>
    </xf>
    <xf numFmtId="49" fontId="9" fillId="0" borderId="0" xfId="50" applyNumberFormat="1" applyFont="1" applyBorder="1" applyAlignment="1">
      <alignment horizontal="center" vertical="center" wrapText="1"/>
    </xf>
    <xf numFmtId="0" fontId="10" fillId="0" borderId="0" xfId="0" applyFont="1" applyBorder="1" applyAlignment="1">
      <alignment horizontal="center" vertical="center"/>
    </xf>
    <xf numFmtId="49" fontId="3" fillId="0" borderId="0" xfId="5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3" fillId="0" borderId="1" xfId="0" applyNumberFormat="1" applyFont="1" applyBorder="1" applyAlignment="1">
      <alignment horizontal="left" vertical="center" wrapText="1"/>
    </xf>
    <xf numFmtId="49" fontId="1" fillId="0" borderId="1" xfId="50" applyNumberFormat="1" applyFont="1" applyBorder="1" applyAlignment="1">
      <alignment horizontal="center" vertical="center" wrapText="1"/>
    </xf>
    <xf numFmtId="49" fontId="4" fillId="0" borderId="0" xfId="50" applyNumberFormat="1" applyFont="1" applyBorder="1" applyAlignment="1">
      <alignment horizontal="center" vertical="center" wrapText="1"/>
    </xf>
    <xf numFmtId="49" fontId="7" fillId="0" borderId="1" xfId="50" applyNumberFormat="1" applyFont="1" applyBorder="1" applyAlignment="1">
      <alignment horizontal="center" vertical="center" wrapText="1"/>
    </xf>
    <xf numFmtId="180" fontId="3" fillId="0" borderId="1" xfId="56" applyNumberFormat="1" applyFont="1" applyBorder="1" applyAlignment="1">
      <alignment horizontal="center" vertical="center" wrapText="1"/>
    </xf>
    <xf numFmtId="176" fontId="3" fillId="0" borderId="1" xfId="0" applyNumberFormat="1" applyFont="1" applyBorder="1" applyAlignment="1">
      <alignment horizontal="right" vertical="center" wrapText="1"/>
    </xf>
    <xf numFmtId="180" fontId="7" fillId="0" borderId="1" xfId="56" applyNumberFormat="1" applyFont="1" applyBorder="1" applyAlignment="1">
      <alignment horizontal="center" vertical="center" wrapText="1"/>
    </xf>
    <xf numFmtId="49" fontId="11" fillId="0" borderId="0" xfId="50" applyNumberFormat="1" applyFont="1" applyBorder="1" applyAlignment="1">
      <alignment horizontal="right" vertical="center" wrapText="1"/>
    </xf>
    <xf numFmtId="0" fontId="3" fillId="0" borderId="1" xfId="50" applyNumberFormat="1" applyFont="1" applyBorder="1">
      <alignment horizontal="left" vertical="center" wrapText="1"/>
    </xf>
    <xf numFmtId="176" fontId="3" fillId="0" borderId="1" xfId="50" applyNumberFormat="1" applyFont="1" applyBorder="1" applyAlignment="1">
      <alignment horizontal="right" vertical="center" wrapText="1"/>
    </xf>
    <xf numFmtId="176" fontId="3" fillId="0" borderId="1" xfId="50" applyNumberFormat="1" applyFont="1" applyBorder="1" applyAlignment="1">
      <alignment horizontal="center" vertical="center" wrapText="1"/>
    </xf>
    <xf numFmtId="49" fontId="12" fillId="0" borderId="0" xfId="50" applyNumberFormat="1" applyFont="1" applyBorder="1" applyAlignment="1">
      <alignment horizontal="center" vertical="center" wrapText="1"/>
    </xf>
    <xf numFmtId="180" fontId="5" fillId="0" borderId="1" xfId="56" applyNumberFormat="1" applyFont="1" applyBorder="1" applyAlignment="1">
      <alignment horizontal="center" vertical="center" wrapText="1"/>
    </xf>
    <xf numFmtId="0" fontId="2" fillId="0" borderId="0" xfId="0" applyFont="1" applyAlignment="1">
      <alignment horizontal="right"/>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right" vertical="center" wrapText="1"/>
    </xf>
    <xf numFmtId="0" fontId="7" fillId="0" borderId="1" xfId="0" applyFont="1" applyBorder="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right" vertical="center"/>
    </xf>
    <xf numFmtId="49" fontId="3" fillId="0" borderId="1" xfId="50" applyNumberFormat="1" applyFont="1" applyBorder="1" applyAlignment="1">
      <alignment horizontal="left" vertical="center" wrapText="1" indent="1"/>
    </xf>
    <xf numFmtId="176" fontId="3" fillId="0" borderId="1" xfId="0" applyNumberFormat="1" applyFont="1" applyBorder="1" applyAlignment="1">
      <alignment horizontal="left" vertical="center" wrapText="1"/>
    </xf>
    <xf numFmtId="176" fontId="3" fillId="0" borderId="1" xfId="50" applyNumberFormat="1" applyFont="1" applyBorder="1">
      <alignment horizontal="left" vertical="center" wrapText="1"/>
    </xf>
    <xf numFmtId="0" fontId="6" fillId="0" borderId="1" xfId="0" applyFont="1" applyFill="1" applyBorder="1" applyAlignment="1">
      <alignment horizontal="left" vertical="center" wrapText="1"/>
    </xf>
    <xf numFmtId="0" fontId="12" fillId="0" borderId="0" xfId="0" applyFont="1" applyAlignment="1">
      <alignment horizontal="center" vertical="center"/>
    </xf>
    <xf numFmtId="0" fontId="8" fillId="0" borderId="0" xfId="0" applyFont="1" applyAlignment="1"/>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2" fillId="0" borderId="0" xfId="0" applyFont="1" applyAlignment="1">
      <alignment horizontal="center" wrapText="1"/>
    </xf>
    <xf numFmtId="0" fontId="2" fillId="0" borderId="0" xfId="0" applyFont="1" applyAlignment="1">
      <alignment wrapText="1"/>
    </xf>
    <xf numFmtId="0" fontId="3" fillId="0" borderId="0" xfId="0" applyFont="1" applyAlignment="1">
      <alignment horizontal="right" wrapText="1"/>
    </xf>
    <xf numFmtId="0" fontId="4" fillId="0" borderId="0" xfId="0" applyFont="1" applyAlignment="1">
      <alignment horizontal="center" vertical="center" wrapText="1"/>
    </xf>
    <xf numFmtId="0" fontId="3"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0" fontId="14" fillId="0" borderId="0" xfId="0" applyFont="1" applyAlignment="1">
      <alignment horizontal="center" vertical="center"/>
    </xf>
    <xf numFmtId="0" fontId="3" fillId="0" borderId="3" xfId="0" applyFont="1" applyBorder="1" applyAlignment="1">
      <alignment horizontal="left" vertical="center"/>
    </xf>
    <xf numFmtId="0" fontId="11" fillId="0" borderId="3" xfId="0" applyFont="1" applyBorder="1" applyAlignment="1">
      <alignment horizontal="center" vertical="center"/>
    </xf>
    <xf numFmtId="176" fontId="11" fillId="0" borderId="1" xfId="0" applyNumberFormat="1" applyFont="1" applyBorder="1" applyAlignment="1">
      <alignment horizontal="right" vertical="center"/>
    </xf>
    <xf numFmtId="0" fontId="11" fillId="0" borderId="1"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0" borderId="2" xfId="0" applyFont="1" applyBorder="1" applyAlignment="1">
      <alignment horizontal="center" vertical="center"/>
    </xf>
    <xf numFmtId="0" fontId="15" fillId="0" borderId="4" xfId="0" applyFont="1" applyBorder="1" applyAlignment="1">
      <alignment horizontal="center" vertical="center" wrapText="1"/>
    </xf>
    <xf numFmtId="0" fontId="7" fillId="0" borderId="5" xfId="0" applyFont="1" applyBorder="1" applyAlignment="1">
      <alignment horizontal="center" vertical="center"/>
    </xf>
    <xf numFmtId="0" fontId="15" fillId="0" borderId="5" xfId="0" applyFont="1" applyBorder="1" applyAlignment="1">
      <alignment horizontal="center" vertical="center"/>
    </xf>
    <xf numFmtId="0" fontId="11" fillId="0" borderId="3" xfId="0" applyFont="1" applyBorder="1" applyAlignment="1">
      <alignment horizontal="left" vertical="center"/>
    </xf>
    <xf numFmtId="0" fontId="11"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3"/>
  <sheetViews>
    <sheetView showZeros="0" workbookViewId="0">
      <pane ySplit="1" topLeftCell="A2" activePane="bottomLeft" state="frozen"/>
      <selection/>
      <selection pane="bottomLeft" activeCell="A1" sqref="A1"/>
    </sheetView>
  </sheetViews>
  <sheetFormatPr defaultColWidth="8.84684684684685" defaultRowHeight="15" customHeight="1" outlineLevelCol="3"/>
  <cols>
    <col min="1" max="4" width="35.7117117117117" customWidth="1"/>
  </cols>
  <sheetData>
    <row r="1" customHeight="1" spans="1:4">
      <c r="A1" s="1"/>
      <c r="B1" s="1"/>
      <c r="C1" s="1"/>
      <c r="D1" s="1"/>
    </row>
    <row r="2" ht="18.75" customHeight="1" spans="1:4">
      <c r="A2" s="2"/>
      <c r="B2" s="2"/>
      <c r="C2" s="2"/>
      <c r="D2" s="6" t="s">
        <v>0</v>
      </c>
    </row>
    <row r="3" ht="45" customHeight="1" spans="1:4">
      <c r="A3" s="4" t="s">
        <v>1</v>
      </c>
      <c r="B3" s="4"/>
      <c r="C3" s="4"/>
      <c r="D3" s="4"/>
    </row>
    <row r="4" ht="18.75" customHeight="1" spans="1:4">
      <c r="A4" s="5" t="str">
        <f>"单位名称："&amp;"峨山彝族自治县甸中中心小学校"</f>
        <v>单位名称：峨山彝族自治县甸中中心小学校</v>
      </c>
      <c r="B4" s="5"/>
      <c r="C4" s="67"/>
      <c r="D4" s="6" t="s">
        <v>2</v>
      </c>
    </row>
    <row r="5" ht="22.5" customHeight="1" spans="1:4">
      <c r="A5" s="8" t="s">
        <v>3</v>
      </c>
      <c r="B5" s="8"/>
      <c r="C5" s="8" t="s">
        <v>4</v>
      </c>
      <c r="D5" s="8"/>
    </row>
    <row r="6" ht="18.75" customHeight="1" spans="1:4">
      <c r="A6" s="8" t="s">
        <v>5</v>
      </c>
      <c r="B6" s="8" t="s">
        <v>6</v>
      </c>
      <c r="C6" s="8" t="s">
        <v>7</v>
      </c>
      <c r="D6" s="8" t="s">
        <v>6</v>
      </c>
    </row>
    <row r="7" ht="18.75" customHeight="1" spans="1:4">
      <c r="A7" s="8"/>
      <c r="B7" s="8"/>
      <c r="C7" s="8"/>
      <c r="D7" s="8"/>
    </row>
    <row r="8" ht="22.5" customHeight="1" spans="1:4">
      <c r="A8" s="15" t="s">
        <v>8</v>
      </c>
      <c r="B8" s="17">
        <v>17361547.81</v>
      </c>
      <c r="C8" s="15" t="str">
        <f>"一"&amp;"、"&amp;"教育支出"</f>
        <v>一、教育支出</v>
      </c>
      <c r="D8" s="17">
        <v>11723111.98</v>
      </c>
    </row>
    <row r="9" ht="22.5" customHeight="1" spans="1:4">
      <c r="A9" s="15" t="s">
        <v>9</v>
      </c>
      <c r="B9" s="17"/>
      <c r="C9" s="15" t="str">
        <f>"二"&amp;"、"&amp;"社会保障和就业支出"</f>
        <v>二、社会保障和就业支出</v>
      </c>
      <c r="D9" s="17">
        <v>3834740.8</v>
      </c>
    </row>
    <row r="10" ht="22.5" customHeight="1" spans="1:4">
      <c r="A10" s="15" t="s">
        <v>10</v>
      </c>
      <c r="B10" s="17"/>
      <c r="C10" s="15" t="str">
        <f>"三"&amp;"、"&amp;"卫生健康支出"</f>
        <v>三、卫生健康支出</v>
      </c>
      <c r="D10" s="17">
        <v>742695.1</v>
      </c>
    </row>
    <row r="11" ht="22.5" customHeight="1" spans="1:4">
      <c r="A11" s="15" t="s">
        <v>11</v>
      </c>
      <c r="B11" s="17"/>
      <c r="C11" s="15" t="str">
        <f>"四"&amp;"、"&amp;"住房保障支出"</f>
        <v>四、住房保障支出</v>
      </c>
      <c r="D11" s="17">
        <v>1089276</v>
      </c>
    </row>
    <row r="12" ht="22.5" customHeight="1" spans="1:4">
      <c r="A12" s="15" t="s">
        <v>12</v>
      </c>
      <c r="B12" s="17">
        <v>28276.07</v>
      </c>
      <c r="C12" s="15"/>
      <c r="D12" s="17"/>
    </row>
    <row r="13" ht="22.5" customHeight="1" spans="1:4">
      <c r="A13" s="15" t="s">
        <v>13</v>
      </c>
      <c r="B13" s="17"/>
      <c r="C13" s="15"/>
      <c r="D13" s="17"/>
    </row>
    <row r="14" ht="22.5" customHeight="1" spans="1:4">
      <c r="A14" s="15" t="s">
        <v>14</v>
      </c>
      <c r="B14" s="17"/>
      <c r="C14" s="15"/>
      <c r="D14" s="17"/>
    </row>
    <row r="15" ht="22.5" customHeight="1" spans="1:4">
      <c r="A15" s="15" t="s">
        <v>15</v>
      </c>
      <c r="B15" s="17"/>
      <c r="C15" s="15"/>
      <c r="D15" s="17"/>
    </row>
    <row r="16" ht="22.5" customHeight="1" spans="1:4">
      <c r="A16" s="68" t="s">
        <v>16</v>
      </c>
      <c r="B16" s="17"/>
      <c r="C16" s="71"/>
      <c r="D16" s="17"/>
    </row>
    <row r="17" ht="22.5" customHeight="1" spans="1:4">
      <c r="A17" s="68" t="s">
        <v>17</v>
      </c>
      <c r="B17" s="17">
        <v>28276.07</v>
      </c>
      <c r="C17" s="71"/>
      <c r="D17" s="17"/>
    </row>
    <row r="18" ht="22.5" customHeight="1" spans="1:4">
      <c r="A18" s="68"/>
      <c r="B18" s="17"/>
      <c r="C18" s="71"/>
      <c r="D18" s="17"/>
    </row>
    <row r="19" ht="22.5" customHeight="1" spans="1:4">
      <c r="A19" s="69" t="s">
        <v>18</v>
      </c>
      <c r="B19" s="70">
        <v>17389823.88</v>
      </c>
      <c r="C19" s="71" t="s">
        <v>19</v>
      </c>
      <c r="D19" s="70">
        <v>17389823.88</v>
      </c>
    </row>
    <row r="20" ht="22.5" customHeight="1" spans="1:4">
      <c r="A20" s="78" t="s">
        <v>20</v>
      </c>
      <c r="B20" s="17"/>
      <c r="C20" s="79" t="s">
        <v>21</v>
      </c>
      <c r="D20" s="49"/>
    </row>
    <row r="21" ht="22.5" customHeight="1" spans="1:4">
      <c r="A21" s="68" t="s">
        <v>22</v>
      </c>
      <c r="B21" s="70"/>
      <c r="C21" s="68" t="s">
        <v>22</v>
      </c>
      <c r="D21" s="70"/>
    </row>
    <row r="22" ht="22.5" customHeight="1" spans="1:4">
      <c r="A22" s="68" t="s">
        <v>23</v>
      </c>
      <c r="B22" s="70"/>
      <c r="C22" s="68" t="s">
        <v>24</v>
      </c>
      <c r="D22" s="70"/>
    </row>
    <row r="23" ht="22.5" customHeight="1" spans="1:4">
      <c r="A23" s="69" t="s">
        <v>25</v>
      </c>
      <c r="B23" s="70">
        <v>17389823.88</v>
      </c>
      <c r="C23" s="71" t="s">
        <v>26</v>
      </c>
      <c r="D23" s="70">
        <v>17389823.88</v>
      </c>
    </row>
  </sheetData>
  <mergeCells count="8">
    <mergeCell ref="A3:D3"/>
    <mergeCell ref="A4:B4"/>
    <mergeCell ref="A5:B5"/>
    <mergeCell ref="C5:D5"/>
    <mergeCell ref="A6:A7"/>
    <mergeCell ref="B6:B7"/>
    <mergeCell ref="C6:C7"/>
    <mergeCell ref="D6:D7"/>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B12" sqref="B12"/>
    </sheetView>
  </sheetViews>
  <sheetFormatPr defaultColWidth="8.84684684684685" defaultRowHeight="15" customHeight="1" outlineLevelCol="5"/>
  <cols>
    <col min="1" max="1" width="28.5765765765766" customWidth="1"/>
    <col min="2" max="2" width="17.1441441441441" customWidth="1"/>
    <col min="3" max="3" width="28.5765765765766" customWidth="1"/>
    <col min="4" max="6" width="21.4234234234234" customWidth="1"/>
  </cols>
  <sheetData>
    <row r="1" customHeight="1" spans="1:6">
      <c r="A1" s="1"/>
      <c r="B1" s="1"/>
      <c r="C1" s="1"/>
      <c r="D1" s="1"/>
      <c r="E1" s="1"/>
      <c r="F1" s="1"/>
    </row>
    <row r="2" ht="18.75" customHeight="1" spans="1:6">
      <c r="A2" s="2"/>
      <c r="B2" s="2"/>
      <c r="C2" s="2"/>
      <c r="D2" s="2"/>
      <c r="E2" s="2"/>
      <c r="F2" s="43" t="s">
        <v>388</v>
      </c>
    </row>
    <row r="3" ht="37.5" customHeight="1" spans="1:6">
      <c r="A3" s="4" t="s">
        <v>389</v>
      </c>
      <c r="B3" s="4"/>
      <c r="C3" s="4"/>
      <c r="D3" s="4"/>
      <c r="E3" s="4"/>
      <c r="F3" s="4"/>
    </row>
    <row r="4" ht="18.75" customHeight="1" spans="1:6">
      <c r="A4" s="44" t="str">
        <f>"单位名称："&amp;"峨山彝族自治县甸中中心小学校"</f>
        <v>单位名称：峨山彝族自治县甸中中心小学校</v>
      </c>
      <c r="B4" s="44"/>
      <c r="C4" s="44"/>
      <c r="D4" s="45"/>
      <c r="E4" s="45"/>
      <c r="F4" s="46" t="s">
        <v>29</v>
      </c>
    </row>
    <row r="5" ht="18.75" customHeight="1" spans="1:6">
      <c r="A5" s="13" t="s">
        <v>137</v>
      </c>
      <c r="B5" s="13" t="s">
        <v>59</v>
      </c>
      <c r="C5" s="13" t="s">
        <v>60</v>
      </c>
      <c r="D5" s="47" t="s">
        <v>390</v>
      </c>
      <c r="E5" s="47"/>
      <c r="F5" s="47"/>
    </row>
    <row r="6" ht="18.75" customHeight="1" spans="1:6">
      <c r="A6" s="13" t="s">
        <v>59</v>
      </c>
      <c r="B6" s="13" t="s">
        <v>59</v>
      </c>
      <c r="C6" s="13" t="s">
        <v>60</v>
      </c>
      <c r="D6" s="47" t="s">
        <v>34</v>
      </c>
      <c r="E6" s="47" t="s">
        <v>63</v>
      </c>
      <c r="F6" s="47" t="s">
        <v>64</v>
      </c>
    </row>
    <row r="7" ht="18.75" customHeight="1" spans="1:6">
      <c r="A7" s="14" t="s">
        <v>46</v>
      </c>
      <c r="B7" s="14">
        <v>2</v>
      </c>
      <c r="C7" s="14">
        <v>3</v>
      </c>
      <c r="D7" s="14" t="s">
        <v>49</v>
      </c>
      <c r="E7" s="14" t="s">
        <v>50</v>
      </c>
      <c r="F7" s="14" t="s">
        <v>51</v>
      </c>
    </row>
    <row r="8" ht="20.25" customHeight="1" spans="1:6">
      <c r="A8" s="16"/>
      <c r="B8" s="16"/>
      <c r="C8" s="16"/>
      <c r="D8" s="17"/>
      <c r="E8" s="17"/>
      <c r="F8" s="17"/>
    </row>
    <row r="9" ht="20.25" customHeight="1" spans="1:6">
      <c r="A9" s="48" t="s">
        <v>108</v>
      </c>
      <c r="B9" s="48"/>
      <c r="C9" s="48"/>
      <c r="D9" s="49"/>
      <c r="E9" s="49"/>
      <c r="F9" s="49"/>
    </row>
    <row r="10" customHeight="1" spans="1:1">
      <c r="A10" t="s">
        <v>391</v>
      </c>
    </row>
  </sheetData>
  <mergeCells count="7">
    <mergeCell ref="A3:F3"/>
    <mergeCell ref="A4:C4"/>
    <mergeCell ref="D5:F5"/>
    <mergeCell ref="A9:C9"/>
    <mergeCell ref="A5:A6"/>
    <mergeCell ref="B5:B6"/>
    <mergeCell ref="C5:C6"/>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workbookViewId="0">
      <pane ySplit="1" topLeftCell="A2" activePane="bottomLeft" state="frozen"/>
      <selection/>
      <selection pane="bottomLeft" activeCell="D10" sqref="D10"/>
    </sheetView>
  </sheetViews>
  <sheetFormatPr defaultColWidth="8.84684684684685" defaultRowHeight="15" customHeight="1"/>
  <cols>
    <col min="1" max="1" width="32.990990990991" customWidth="1"/>
    <col min="2" max="2" width="31.2792792792793" customWidth="1"/>
    <col min="3" max="3" width="31.4144144144144" customWidth="1"/>
    <col min="4" max="4" width="11.4144144144144" customWidth="1"/>
    <col min="5" max="7" width="16.2792792792793" customWidth="1"/>
    <col min="8" max="11" width="16.4144144144144" customWidth="1"/>
    <col min="12" max="17" width="16.2792792792793" customWidth="1"/>
  </cols>
  <sheetData>
    <row r="1" customHeight="1" spans="1:17">
      <c r="A1" s="31"/>
      <c r="B1" s="31"/>
      <c r="C1" s="31"/>
      <c r="D1" s="31"/>
      <c r="E1" s="31"/>
      <c r="F1" s="31"/>
      <c r="G1" s="31"/>
      <c r="H1" s="31"/>
      <c r="I1" s="31"/>
      <c r="J1" s="31"/>
      <c r="K1" s="31"/>
      <c r="L1" s="31"/>
      <c r="M1" s="31"/>
      <c r="N1" s="31"/>
      <c r="O1" s="31"/>
      <c r="P1" s="31"/>
      <c r="Q1" s="31"/>
    </row>
    <row r="2" customHeight="1" spans="1:17">
      <c r="A2" s="37"/>
      <c r="B2" s="37"/>
      <c r="C2" s="37"/>
      <c r="D2" s="37"/>
      <c r="E2" s="37"/>
      <c r="F2" s="37"/>
      <c r="G2" s="37"/>
      <c r="H2" s="37"/>
      <c r="I2" s="37"/>
      <c r="J2" s="37"/>
      <c r="K2" s="37"/>
      <c r="L2" s="37"/>
      <c r="M2" s="37"/>
      <c r="N2" s="37"/>
      <c r="O2" s="37"/>
      <c r="P2" s="37"/>
      <c r="Q2" s="20" t="s">
        <v>392</v>
      </c>
    </row>
    <row r="3" ht="45" customHeight="1" spans="1:17">
      <c r="A3" s="32" t="s">
        <v>393</v>
      </c>
      <c r="B3" s="32"/>
      <c r="C3" s="32"/>
      <c r="D3" s="32"/>
      <c r="E3" s="32"/>
      <c r="F3" s="32"/>
      <c r="G3" s="32"/>
      <c r="H3" s="32"/>
      <c r="I3" s="32"/>
      <c r="J3" s="32"/>
      <c r="K3" s="32"/>
      <c r="L3" s="32"/>
      <c r="M3" s="32"/>
      <c r="N3" s="41"/>
      <c r="O3" s="41"/>
      <c r="P3" s="41"/>
      <c r="Q3" s="41"/>
    </row>
    <row r="4" ht="20.25" customHeight="1" spans="1:17">
      <c r="A4" s="19" t="str">
        <f>"单位名称："&amp;"峨山彝族自治县甸中中心小学校"</f>
        <v>单位名称：峨山彝族自治县甸中中心小学校</v>
      </c>
      <c r="B4" s="19"/>
      <c r="C4" s="19"/>
      <c r="D4" s="19"/>
      <c r="E4" s="19"/>
      <c r="F4" s="19"/>
      <c r="G4" s="19"/>
      <c r="H4" s="19"/>
      <c r="I4" s="19"/>
      <c r="J4" s="19"/>
      <c r="K4" s="19"/>
      <c r="L4" s="19"/>
      <c r="M4" s="19"/>
      <c r="N4" s="19"/>
      <c r="O4" s="19"/>
      <c r="P4" s="19"/>
      <c r="Q4" s="20" t="s">
        <v>29</v>
      </c>
    </row>
    <row r="5" ht="20.25" customHeight="1" spans="1:17">
      <c r="A5" s="22" t="s">
        <v>394</v>
      </c>
      <c r="B5" s="22" t="s">
        <v>395</v>
      </c>
      <c r="C5" s="22" t="s">
        <v>396</v>
      </c>
      <c r="D5" s="22" t="s">
        <v>397</v>
      </c>
      <c r="E5" s="22" t="s">
        <v>398</v>
      </c>
      <c r="F5" s="22" t="s">
        <v>399</v>
      </c>
      <c r="G5" s="22" t="s">
        <v>144</v>
      </c>
      <c r="H5" s="22"/>
      <c r="I5" s="22"/>
      <c r="J5" s="22"/>
      <c r="K5" s="22"/>
      <c r="L5" s="22"/>
      <c r="M5" s="22"/>
      <c r="N5" s="22"/>
      <c r="O5" s="22"/>
      <c r="P5" s="22"/>
      <c r="Q5" s="22"/>
    </row>
    <row r="6" ht="20.25" customHeight="1" spans="1:17">
      <c r="A6" s="22" t="s">
        <v>400</v>
      </c>
      <c r="B6" s="22" t="s">
        <v>395</v>
      </c>
      <c r="C6" s="22" t="s">
        <v>396</v>
      </c>
      <c r="D6" s="22" t="s">
        <v>397</v>
      </c>
      <c r="E6" s="22" t="s">
        <v>398</v>
      </c>
      <c r="F6" s="22" t="s">
        <v>399</v>
      </c>
      <c r="G6" s="22" t="s">
        <v>32</v>
      </c>
      <c r="H6" s="22" t="s">
        <v>35</v>
      </c>
      <c r="I6" s="22" t="s">
        <v>401</v>
      </c>
      <c r="J6" s="22" t="s">
        <v>402</v>
      </c>
      <c r="K6" s="22" t="s">
        <v>38</v>
      </c>
      <c r="L6" s="22" t="s">
        <v>403</v>
      </c>
      <c r="M6" s="22" t="s">
        <v>62</v>
      </c>
      <c r="N6" s="22"/>
      <c r="O6" s="22"/>
      <c r="P6" s="22"/>
      <c r="Q6" s="22"/>
    </row>
    <row r="7" ht="32.4" customHeight="1" spans="1:17">
      <c r="A7" s="22"/>
      <c r="B7" s="22"/>
      <c r="C7" s="22"/>
      <c r="D7" s="22"/>
      <c r="E7" s="22"/>
      <c r="F7" s="22"/>
      <c r="G7" s="22"/>
      <c r="H7" s="22" t="s">
        <v>34</v>
      </c>
      <c r="I7" s="22"/>
      <c r="J7" s="22"/>
      <c r="K7" s="22"/>
      <c r="L7" s="22" t="s">
        <v>34</v>
      </c>
      <c r="M7" s="22" t="s">
        <v>41</v>
      </c>
      <c r="N7" s="22" t="s">
        <v>42</v>
      </c>
      <c r="O7" s="42" t="s">
        <v>43</v>
      </c>
      <c r="P7" s="42" t="s">
        <v>44</v>
      </c>
      <c r="Q7" s="42" t="s">
        <v>45</v>
      </c>
    </row>
    <row r="8" ht="20.25" customHeight="1" spans="1:17">
      <c r="A8" s="34">
        <v>1</v>
      </c>
      <c r="B8" s="34">
        <v>2</v>
      </c>
      <c r="C8" s="34">
        <v>3</v>
      </c>
      <c r="D8" s="34">
        <v>4</v>
      </c>
      <c r="E8" s="34">
        <v>5</v>
      </c>
      <c r="F8" s="34">
        <v>6</v>
      </c>
      <c r="G8" s="34">
        <v>7</v>
      </c>
      <c r="H8" s="34">
        <v>8</v>
      </c>
      <c r="I8" s="34">
        <v>9</v>
      </c>
      <c r="J8" s="34">
        <v>10</v>
      </c>
      <c r="K8" s="34">
        <v>11</v>
      </c>
      <c r="L8" s="34">
        <v>12</v>
      </c>
      <c r="M8" s="34">
        <v>13</v>
      </c>
      <c r="N8" s="34">
        <v>14</v>
      </c>
      <c r="O8" s="34">
        <v>15</v>
      </c>
      <c r="P8" s="34">
        <v>16</v>
      </c>
      <c r="Q8" s="34">
        <v>17</v>
      </c>
    </row>
    <row r="9" ht="20.25" customHeight="1" spans="1:17">
      <c r="A9" s="38" t="s">
        <v>226</v>
      </c>
      <c r="B9" s="23"/>
      <c r="C9" s="23"/>
      <c r="D9" s="39"/>
      <c r="E9" s="39"/>
      <c r="F9" s="39"/>
      <c r="G9" s="39">
        <v>2000</v>
      </c>
      <c r="H9" s="39">
        <v>2000</v>
      </c>
      <c r="I9" s="39"/>
      <c r="J9" s="35"/>
      <c r="K9" s="35"/>
      <c r="L9" s="39"/>
      <c r="M9" s="39"/>
      <c r="N9" s="39"/>
      <c r="O9" s="39"/>
      <c r="P9" s="39"/>
      <c r="Q9" s="39"/>
    </row>
    <row r="10" ht="20.25" customHeight="1" spans="1:17">
      <c r="A10" s="23"/>
      <c r="B10" s="23" t="s">
        <v>404</v>
      </c>
      <c r="C10" s="23" t="str">
        <f>"C1804010201"&amp;"  "&amp;"机动车保险服务"</f>
        <v>C1804010201  机动车保险服务</v>
      </c>
      <c r="D10" s="40" t="s">
        <v>295</v>
      </c>
      <c r="E10" s="24">
        <v>1</v>
      </c>
      <c r="F10" s="39"/>
      <c r="G10" s="39">
        <v>2000</v>
      </c>
      <c r="H10" s="35">
        <v>2000</v>
      </c>
      <c r="I10" s="35"/>
      <c r="J10" s="35"/>
      <c r="K10" s="35"/>
      <c r="L10" s="39"/>
      <c r="M10" s="39"/>
      <c r="N10" s="39"/>
      <c r="O10" s="39"/>
      <c r="P10" s="39"/>
      <c r="Q10" s="39"/>
    </row>
    <row r="11" ht="20.25" customHeight="1" spans="1:17">
      <c r="A11" s="24" t="s">
        <v>32</v>
      </c>
      <c r="B11" s="24"/>
      <c r="C11" s="24"/>
      <c r="D11" s="40"/>
      <c r="E11" s="40"/>
      <c r="F11" s="39"/>
      <c r="G11" s="39">
        <v>2000</v>
      </c>
      <c r="H11" s="39">
        <v>2000</v>
      </c>
      <c r="I11" s="39"/>
      <c r="J11" s="39"/>
      <c r="K11" s="39"/>
      <c r="L11" s="39"/>
      <c r="M11" s="39"/>
      <c r="N11" s="39"/>
      <c r="O11" s="39"/>
      <c r="P11" s="39"/>
      <c r="Q11" s="39"/>
    </row>
  </sheetData>
  <mergeCells count="17">
    <mergeCell ref="A2:M2"/>
    <mergeCell ref="A3:Q3"/>
    <mergeCell ref="A4:M4"/>
    <mergeCell ref="G5:Q5"/>
    <mergeCell ref="L6:Q6"/>
    <mergeCell ref="A11:E11"/>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A12" sqref="A12"/>
    </sheetView>
  </sheetViews>
  <sheetFormatPr defaultColWidth="8.84684684684685" defaultRowHeight="15" customHeight="1"/>
  <cols>
    <col min="1" max="1" width="35.1351351351351" customWidth="1"/>
    <col min="2" max="2" width="28.2792792792793" customWidth="1"/>
    <col min="3" max="3" width="28.4144144144144" customWidth="1"/>
    <col min="4" max="4" width="16.2792792792793" customWidth="1"/>
    <col min="5" max="9" width="16.4144144144144" customWidth="1"/>
    <col min="10" max="14" width="16.2792792792793" customWidth="1"/>
  </cols>
  <sheetData>
    <row r="1" customHeight="1" spans="1:14">
      <c r="A1" s="31"/>
      <c r="B1" s="31"/>
      <c r="C1" s="31"/>
      <c r="D1" s="31"/>
      <c r="E1" s="31"/>
      <c r="F1" s="31"/>
      <c r="G1" s="31"/>
      <c r="H1" s="31"/>
      <c r="I1" s="31"/>
      <c r="J1" s="31"/>
      <c r="K1" s="31"/>
      <c r="L1" s="31"/>
      <c r="M1" s="31"/>
      <c r="N1" s="31"/>
    </row>
    <row r="2" customHeight="1" spans="1:14">
      <c r="A2" s="20"/>
      <c r="B2" s="20"/>
      <c r="C2" s="20"/>
      <c r="D2" s="20"/>
      <c r="E2" s="20"/>
      <c r="F2" s="20"/>
      <c r="G2" s="20"/>
      <c r="H2" s="20"/>
      <c r="I2" s="20"/>
      <c r="J2" s="20"/>
      <c r="K2" s="20"/>
      <c r="L2" s="20"/>
      <c r="M2" s="20"/>
      <c r="N2" s="20" t="s">
        <v>405</v>
      </c>
    </row>
    <row r="3" ht="45" customHeight="1" spans="1:14">
      <c r="A3" s="32" t="s">
        <v>406</v>
      </c>
      <c r="B3" s="32"/>
      <c r="C3" s="32"/>
      <c r="D3" s="32"/>
      <c r="E3" s="32"/>
      <c r="F3" s="32"/>
      <c r="G3" s="32"/>
      <c r="H3" s="32"/>
      <c r="I3" s="32"/>
      <c r="J3" s="32"/>
      <c r="K3" s="32"/>
      <c r="L3" s="32"/>
      <c r="M3" s="32"/>
      <c r="N3" s="32"/>
    </row>
    <row r="4" ht="20.25" customHeight="1" spans="1:14">
      <c r="A4" s="19" t="str">
        <f>"单位名称："&amp;"峨山彝族自治县甸中中心小学校"</f>
        <v>单位名称：峨山彝族自治县甸中中心小学校</v>
      </c>
      <c r="B4" s="19"/>
      <c r="C4" s="19"/>
      <c r="D4" s="19"/>
      <c r="E4" s="19"/>
      <c r="F4" s="19"/>
      <c r="G4" s="19"/>
      <c r="H4" s="19"/>
      <c r="I4" s="20"/>
      <c r="J4" s="20"/>
      <c r="K4" s="20"/>
      <c r="L4" s="20"/>
      <c r="M4" s="20"/>
      <c r="N4" s="20" t="s">
        <v>29</v>
      </c>
    </row>
    <row r="5" ht="27.15" customHeight="1" spans="1:14">
      <c r="A5" s="33" t="s">
        <v>394</v>
      </c>
      <c r="B5" s="33" t="s">
        <v>407</v>
      </c>
      <c r="C5" s="33" t="s">
        <v>408</v>
      </c>
      <c r="D5" s="33" t="s">
        <v>144</v>
      </c>
      <c r="E5" s="33"/>
      <c r="F5" s="33"/>
      <c r="G5" s="33"/>
      <c r="H5" s="33"/>
      <c r="I5" s="33"/>
      <c r="J5" s="33"/>
      <c r="K5" s="33"/>
      <c r="L5" s="33"/>
      <c r="M5" s="33"/>
      <c r="N5" s="33"/>
    </row>
    <row r="6" ht="23.4" customHeight="1" spans="1:14">
      <c r="A6" s="33" t="s">
        <v>400</v>
      </c>
      <c r="B6" s="33"/>
      <c r="C6" s="33" t="s">
        <v>409</v>
      </c>
      <c r="D6" s="33" t="s">
        <v>32</v>
      </c>
      <c r="E6" s="33" t="s">
        <v>35</v>
      </c>
      <c r="F6" s="33" t="s">
        <v>401</v>
      </c>
      <c r="G6" s="33" t="s">
        <v>402</v>
      </c>
      <c r="H6" s="33" t="s">
        <v>38</v>
      </c>
      <c r="I6" s="33" t="s">
        <v>403</v>
      </c>
      <c r="J6" s="33"/>
      <c r="K6" s="33"/>
      <c r="L6" s="33"/>
      <c r="M6" s="33"/>
      <c r="N6" s="33"/>
    </row>
    <row r="7" ht="28.65" customHeight="1" spans="1:14">
      <c r="A7" s="33"/>
      <c r="B7" s="33"/>
      <c r="C7" s="33"/>
      <c r="D7" s="33"/>
      <c r="E7" s="33" t="s">
        <v>34</v>
      </c>
      <c r="F7" s="33"/>
      <c r="G7" s="33"/>
      <c r="H7" s="33"/>
      <c r="I7" s="33" t="s">
        <v>34</v>
      </c>
      <c r="J7" s="33" t="s">
        <v>41</v>
      </c>
      <c r="K7" s="33" t="s">
        <v>42</v>
      </c>
      <c r="L7" s="36" t="s">
        <v>43</v>
      </c>
      <c r="M7" s="36" t="s">
        <v>44</v>
      </c>
      <c r="N7" s="36" t="s">
        <v>45</v>
      </c>
    </row>
    <row r="8" ht="20.25" customHeight="1" spans="1:14">
      <c r="A8" s="34">
        <v>1</v>
      </c>
      <c r="B8" s="34">
        <v>2</v>
      </c>
      <c r="C8" s="34">
        <v>3</v>
      </c>
      <c r="D8" s="34">
        <v>4</v>
      </c>
      <c r="E8" s="34">
        <v>5</v>
      </c>
      <c r="F8" s="34">
        <v>6</v>
      </c>
      <c r="G8" s="34">
        <v>7</v>
      </c>
      <c r="H8" s="34">
        <v>8</v>
      </c>
      <c r="I8" s="34">
        <v>9</v>
      </c>
      <c r="J8" s="34">
        <v>10</v>
      </c>
      <c r="K8" s="34">
        <v>11</v>
      </c>
      <c r="L8" s="34">
        <v>12</v>
      </c>
      <c r="M8" s="34">
        <v>13</v>
      </c>
      <c r="N8" s="34">
        <v>14</v>
      </c>
    </row>
    <row r="9" ht="20.25" customHeight="1" spans="1:14">
      <c r="A9" s="23"/>
      <c r="B9" s="23"/>
      <c r="C9" s="23"/>
      <c r="D9" s="35"/>
      <c r="E9" s="35"/>
      <c r="F9" s="35"/>
      <c r="G9" s="35"/>
      <c r="H9" s="35"/>
      <c r="I9" s="35"/>
      <c r="J9" s="35"/>
      <c r="K9" s="35"/>
      <c r="L9" s="35"/>
      <c r="M9" s="35"/>
      <c r="N9" s="35"/>
    </row>
    <row r="10" ht="20.25" customHeight="1" spans="1:14">
      <c r="A10" s="23"/>
      <c r="B10" s="23"/>
      <c r="C10" s="23"/>
      <c r="D10" s="35"/>
      <c r="E10" s="35"/>
      <c r="F10" s="35"/>
      <c r="G10" s="35"/>
      <c r="H10" s="35"/>
      <c r="I10" s="35"/>
      <c r="J10" s="35"/>
      <c r="K10" s="35"/>
      <c r="L10" s="35"/>
      <c r="M10" s="35"/>
      <c r="N10" s="35"/>
    </row>
    <row r="11" ht="20.25" customHeight="1" spans="1:14">
      <c r="A11" s="24" t="s">
        <v>32</v>
      </c>
      <c r="B11" s="24"/>
      <c r="C11" s="24"/>
      <c r="D11" s="35"/>
      <c r="E11" s="35"/>
      <c r="F11" s="35"/>
      <c r="G11" s="35"/>
      <c r="H11" s="35"/>
      <c r="I11" s="35"/>
      <c r="J11" s="35"/>
      <c r="K11" s="35"/>
      <c r="L11" s="35"/>
      <c r="M11" s="35"/>
      <c r="N11" s="35"/>
    </row>
    <row r="12" customHeight="1" spans="1:1">
      <c r="A12" t="s">
        <v>410</v>
      </c>
    </row>
  </sheetData>
  <mergeCells count="14">
    <mergeCell ref="A2:I2"/>
    <mergeCell ref="A3:N3"/>
    <mergeCell ref="A4:H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0"/>
  <sheetViews>
    <sheetView showZeros="0" workbookViewId="0">
      <pane ySplit="1" topLeftCell="A2" activePane="bottomLeft" state="frozen"/>
      <selection/>
      <selection pane="bottomLeft" activeCell="A10" sqref="A10"/>
    </sheetView>
  </sheetViews>
  <sheetFormatPr defaultColWidth="8.84684684684685" defaultRowHeight="15" customHeight="1"/>
  <cols>
    <col min="1" max="1" width="37.1441441441441" customWidth="1"/>
    <col min="2" max="11" width="17.1441441441441" customWidth="1"/>
  </cols>
  <sheetData>
    <row r="1" customHeight="1" spans="1:11">
      <c r="A1" s="1"/>
      <c r="B1" s="1"/>
      <c r="C1" s="1"/>
      <c r="D1" s="1"/>
      <c r="E1" s="1"/>
      <c r="F1" s="1"/>
      <c r="G1" s="1"/>
      <c r="H1" s="1"/>
      <c r="I1" s="1"/>
      <c r="J1" s="1"/>
      <c r="K1" s="1"/>
    </row>
    <row r="2" ht="24.15" customHeight="1" spans="1:11">
      <c r="A2" s="19"/>
      <c r="B2" s="19"/>
      <c r="C2" s="19"/>
      <c r="D2" s="19"/>
      <c r="E2" s="19"/>
      <c r="F2" s="19"/>
      <c r="G2" s="19"/>
      <c r="H2" s="19"/>
      <c r="I2" s="19"/>
      <c r="J2" s="20"/>
      <c r="K2" s="20" t="s">
        <v>411</v>
      </c>
    </row>
    <row r="3" ht="45.15" customHeight="1" spans="1:11">
      <c r="A3" s="25" t="s">
        <v>412</v>
      </c>
      <c r="B3" s="25"/>
      <c r="C3" s="25"/>
      <c r="D3" s="25"/>
      <c r="E3" s="25"/>
      <c r="F3" s="25"/>
      <c r="G3" s="25"/>
      <c r="H3" s="25"/>
      <c r="I3" s="25"/>
      <c r="J3" s="25"/>
      <c r="K3" s="25"/>
    </row>
    <row r="4" ht="18.75" customHeight="1" spans="1:11">
      <c r="A4" s="19" t="str">
        <f>"单位名称："&amp;"峨山彝族自治县甸中中心小学校"</f>
        <v>单位名称：峨山彝族自治县甸中中心小学校</v>
      </c>
      <c r="B4" s="19"/>
      <c r="C4" s="19"/>
      <c r="D4" s="19"/>
      <c r="E4" s="19"/>
      <c r="F4" s="19"/>
      <c r="G4" s="19"/>
      <c r="H4" s="19"/>
      <c r="I4" s="19"/>
      <c r="J4" s="20"/>
      <c r="K4" s="20" t="s">
        <v>29</v>
      </c>
    </row>
    <row r="5" ht="22.5" customHeight="1" spans="1:11">
      <c r="A5" s="28" t="s">
        <v>413</v>
      </c>
      <c r="B5" s="28" t="s">
        <v>144</v>
      </c>
      <c r="C5" s="28"/>
      <c r="D5" s="28"/>
      <c r="E5" s="28" t="s">
        <v>414</v>
      </c>
      <c r="F5" s="28"/>
      <c r="G5" s="28"/>
      <c r="H5" s="28"/>
      <c r="I5" s="28"/>
      <c r="J5" s="28"/>
      <c r="K5" s="28"/>
    </row>
    <row r="6" ht="22.5" customHeight="1" spans="1:11">
      <c r="A6" s="28"/>
      <c r="B6" s="28" t="s">
        <v>32</v>
      </c>
      <c r="C6" s="28" t="s">
        <v>35</v>
      </c>
      <c r="D6" s="28" t="s">
        <v>401</v>
      </c>
      <c r="E6" s="28" t="s">
        <v>415</v>
      </c>
      <c r="F6" s="28" t="s">
        <v>416</v>
      </c>
      <c r="G6" s="28" t="s">
        <v>417</v>
      </c>
      <c r="H6" s="28" t="s">
        <v>418</v>
      </c>
      <c r="I6" s="28" t="s">
        <v>419</v>
      </c>
      <c r="J6" s="28" t="s">
        <v>420</v>
      </c>
      <c r="K6" s="28" t="s">
        <v>421</v>
      </c>
    </row>
    <row r="7" ht="18.75" customHeight="1" spans="1:11">
      <c r="A7" s="29" t="s">
        <v>46</v>
      </c>
      <c r="B7" s="29" t="s">
        <v>47</v>
      </c>
      <c r="C7" s="29" t="s">
        <v>48</v>
      </c>
      <c r="D7" s="29" t="s">
        <v>49</v>
      </c>
      <c r="E7" s="29" t="s">
        <v>50</v>
      </c>
      <c r="F7" s="29" t="s">
        <v>51</v>
      </c>
      <c r="G7" s="29" t="s">
        <v>52</v>
      </c>
      <c r="H7" s="29" t="s">
        <v>53</v>
      </c>
      <c r="I7" s="29" t="s">
        <v>54</v>
      </c>
      <c r="J7" s="29" t="s">
        <v>70</v>
      </c>
      <c r="K7" s="29" t="s">
        <v>422</v>
      </c>
    </row>
    <row r="8" ht="18.75" customHeight="1" spans="1:11">
      <c r="A8" s="23"/>
      <c r="B8" s="23"/>
      <c r="C8" s="23"/>
      <c r="D8" s="23"/>
      <c r="E8" s="23"/>
      <c r="F8" s="23"/>
      <c r="G8" s="23"/>
      <c r="H8" s="23"/>
      <c r="I8" s="23"/>
      <c r="J8" s="23"/>
      <c r="K8" s="30"/>
    </row>
    <row r="9" ht="18.75" customHeight="1" spans="1:11">
      <c r="A9" s="24"/>
      <c r="B9" s="23"/>
      <c r="C9" s="23"/>
      <c r="D9" s="23"/>
      <c r="E9" s="23"/>
      <c r="F9" s="23"/>
      <c r="G9" s="23"/>
      <c r="H9" s="23"/>
      <c r="I9" s="23"/>
      <c r="J9" s="23"/>
      <c r="K9" s="30"/>
    </row>
    <row r="10" customHeight="1" spans="1:1">
      <c r="A10" t="s">
        <v>423</v>
      </c>
    </row>
  </sheetData>
  <mergeCells count="5">
    <mergeCell ref="A3:J3"/>
    <mergeCell ref="A4:C4"/>
    <mergeCell ref="B5:D5"/>
    <mergeCell ref="E5:K5"/>
    <mergeCell ref="A5:A6"/>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B13" sqref="B13"/>
    </sheetView>
  </sheetViews>
  <sheetFormatPr defaultColWidth="8.84684684684685" defaultRowHeight="15" customHeight="1"/>
  <cols>
    <col min="1" max="10" width="28.5765765765766" customWidth="1"/>
  </cols>
  <sheetData>
    <row r="1" customHeight="1" spans="1:10">
      <c r="A1" s="1"/>
      <c r="B1" s="1"/>
      <c r="C1" s="1"/>
      <c r="D1" s="1"/>
      <c r="E1" s="1"/>
      <c r="F1" s="1"/>
      <c r="G1" s="1"/>
      <c r="H1" s="1"/>
      <c r="I1" s="1"/>
      <c r="J1" s="1"/>
    </row>
    <row r="2" ht="18.75" customHeight="1" spans="1:10">
      <c r="A2" s="19"/>
      <c r="B2" s="19"/>
      <c r="C2" s="19"/>
      <c r="D2" s="19"/>
      <c r="E2" s="19"/>
      <c r="F2" s="19"/>
      <c r="G2" s="19"/>
      <c r="H2" s="19"/>
      <c r="I2" s="19"/>
      <c r="J2" s="20" t="s">
        <v>424</v>
      </c>
    </row>
    <row r="3" ht="52.05" customHeight="1" spans="1:10">
      <c r="A3" s="25" t="s">
        <v>425</v>
      </c>
      <c r="B3" s="26"/>
      <c r="C3" s="26"/>
      <c r="D3" s="26"/>
      <c r="E3" s="26"/>
      <c r="F3" s="26"/>
      <c r="G3" s="26"/>
      <c r="H3" s="26"/>
      <c r="I3" s="26"/>
      <c r="J3" s="26"/>
    </row>
    <row r="4" ht="21.3" customHeight="1" spans="1:10">
      <c r="A4" s="19" t="str">
        <f>"单位名称："&amp;"峨山彝族自治县甸中中心小学校"</f>
        <v>单位名称：峨山彝族自治县甸中中心小学校</v>
      </c>
      <c r="B4" s="19"/>
      <c r="C4" s="19"/>
      <c r="D4" s="27"/>
      <c r="E4" s="27"/>
      <c r="F4" s="27"/>
      <c r="G4" s="27"/>
      <c r="H4" s="27"/>
      <c r="I4" s="27"/>
      <c r="J4" s="27"/>
    </row>
    <row r="5" ht="27.15" customHeight="1" spans="1:10">
      <c r="A5" s="22" t="s">
        <v>246</v>
      </c>
      <c r="B5" s="22" t="s">
        <v>247</v>
      </c>
      <c r="C5" s="22" t="s">
        <v>248</v>
      </c>
      <c r="D5" s="22" t="s">
        <v>249</v>
      </c>
      <c r="E5" s="22" t="s">
        <v>250</v>
      </c>
      <c r="F5" s="22" t="s">
        <v>251</v>
      </c>
      <c r="G5" s="22" t="s">
        <v>252</v>
      </c>
      <c r="H5" s="22" t="s">
        <v>253</v>
      </c>
      <c r="I5" s="22" t="s">
        <v>254</v>
      </c>
      <c r="J5" s="22" t="s">
        <v>255</v>
      </c>
    </row>
    <row r="6" ht="18.75" customHeight="1" spans="1:10">
      <c r="A6" s="22" t="s">
        <v>46</v>
      </c>
      <c r="B6" s="22" t="s">
        <v>47</v>
      </c>
      <c r="C6" s="22" t="s">
        <v>48</v>
      </c>
      <c r="D6" s="22" t="s">
        <v>49</v>
      </c>
      <c r="E6" s="22" t="s">
        <v>50</v>
      </c>
      <c r="F6" s="22" t="s">
        <v>51</v>
      </c>
      <c r="G6" s="22" t="s">
        <v>52</v>
      </c>
      <c r="H6" s="22" t="s">
        <v>53</v>
      </c>
      <c r="I6" s="22" t="s">
        <v>54</v>
      </c>
      <c r="J6" s="22" t="s">
        <v>70</v>
      </c>
    </row>
    <row r="7" ht="18.75" customHeight="1" spans="1:10">
      <c r="A7" s="23"/>
      <c r="B7" s="23"/>
      <c r="C7" s="23"/>
      <c r="D7" s="23"/>
      <c r="E7" s="23"/>
      <c r="F7" s="23"/>
      <c r="G7" s="23"/>
      <c r="H7" s="23"/>
      <c r="I7" s="23"/>
      <c r="J7" s="23"/>
    </row>
    <row r="8" ht="18.75" customHeight="1" spans="1:10">
      <c r="A8" s="23"/>
      <c r="B8" s="23"/>
      <c r="C8" s="23"/>
      <c r="D8" s="23"/>
      <c r="E8" s="23"/>
      <c r="F8" s="23"/>
      <c r="G8" s="23"/>
      <c r="H8" s="23"/>
      <c r="I8" s="23"/>
      <c r="J8" s="23"/>
    </row>
    <row r="9" customHeight="1" spans="1:1">
      <c r="A9" t="s">
        <v>423</v>
      </c>
    </row>
  </sheetData>
  <mergeCells count="2">
    <mergeCell ref="A3:J3"/>
    <mergeCell ref="A4:C4"/>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9"/>
  <sheetViews>
    <sheetView showZeros="0" workbookViewId="0">
      <pane ySplit="1" topLeftCell="A2" activePane="bottomLeft" state="frozen"/>
      <selection/>
      <selection pane="bottomLeft" activeCell="A9" sqref="A9"/>
    </sheetView>
  </sheetViews>
  <sheetFormatPr defaultColWidth="8.84684684684685" defaultRowHeight="15" customHeight="1" outlineLevelCol="7"/>
  <cols>
    <col min="1" max="8" width="28.5765765765766" customWidth="1"/>
  </cols>
  <sheetData>
    <row r="1" customHeight="1" spans="1:8">
      <c r="A1" s="1"/>
      <c r="B1" s="1"/>
      <c r="C1" s="1"/>
      <c r="D1" s="1"/>
      <c r="E1" s="1"/>
      <c r="F1" s="1"/>
      <c r="G1" s="1"/>
      <c r="H1" s="1"/>
    </row>
    <row r="2" ht="18.75" customHeight="1" spans="1:8">
      <c r="A2" s="19"/>
      <c r="B2" s="19"/>
      <c r="C2" s="19"/>
      <c r="D2" s="19"/>
      <c r="E2" s="19"/>
      <c r="F2" s="19"/>
      <c r="G2" s="19"/>
      <c r="H2" s="20" t="s">
        <v>426</v>
      </c>
    </row>
    <row r="3" ht="41.4" customHeight="1" spans="1:8">
      <c r="A3" s="21" t="s">
        <v>427</v>
      </c>
      <c r="B3" s="21"/>
      <c r="C3" s="21"/>
      <c r="D3" s="21"/>
      <c r="E3" s="21"/>
      <c r="F3" s="21"/>
      <c r="G3" s="21"/>
      <c r="H3" s="21"/>
    </row>
    <row r="4" ht="18.75" customHeight="1" spans="1:8">
      <c r="A4" s="19" t="str">
        <f>"单位名称："&amp;"峨山彝族自治县甸中中心小学校"</f>
        <v>单位名称：峨山彝族自治县甸中中心小学校</v>
      </c>
      <c r="B4" s="19"/>
      <c r="C4" s="19"/>
      <c r="D4" s="19"/>
      <c r="E4" s="19"/>
      <c r="F4" s="19"/>
      <c r="G4" s="19"/>
      <c r="H4" s="19"/>
    </row>
    <row r="5" ht="18.75" customHeight="1" spans="1:8">
      <c r="A5" s="22" t="s">
        <v>137</v>
      </c>
      <c r="B5" s="22" t="s">
        <v>428</v>
      </c>
      <c r="C5" s="22" t="s">
        <v>429</v>
      </c>
      <c r="D5" s="22" t="s">
        <v>430</v>
      </c>
      <c r="E5" s="22" t="s">
        <v>397</v>
      </c>
      <c r="F5" s="22" t="s">
        <v>431</v>
      </c>
      <c r="G5" s="22"/>
      <c r="H5" s="22"/>
    </row>
    <row r="6" ht="18.75" customHeight="1" spans="1:8">
      <c r="A6" s="22"/>
      <c r="B6" s="22"/>
      <c r="C6" s="22"/>
      <c r="D6" s="22"/>
      <c r="E6" s="22"/>
      <c r="F6" s="22" t="s">
        <v>398</v>
      </c>
      <c r="G6" s="22" t="s">
        <v>432</v>
      </c>
      <c r="H6" s="22" t="s">
        <v>433</v>
      </c>
    </row>
    <row r="7" ht="18.75" customHeight="1" spans="1:8">
      <c r="A7" s="22" t="s">
        <v>46</v>
      </c>
      <c r="B7" s="22" t="s">
        <v>47</v>
      </c>
      <c r="C7" s="22" t="s">
        <v>48</v>
      </c>
      <c r="D7" s="22" t="s">
        <v>49</v>
      </c>
      <c r="E7" s="22" t="s">
        <v>50</v>
      </c>
      <c r="F7" s="22" t="s">
        <v>51</v>
      </c>
      <c r="G7" s="22" t="s">
        <v>52</v>
      </c>
      <c r="H7" s="22" t="s">
        <v>53</v>
      </c>
    </row>
    <row r="8" ht="18.75" customHeight="1" spans="1:8">
      <c r="A8" s="23"/>
      <c r="B8" s="23"/>
      <c r="C8" s="23"/>
      <c r="D8" s="23"/>
      <c r="E8" s="24"/>
      <c r="F8" s="24"/>
      <c r="G8" s="17"/>
      <c r="H8" s="17"/>
    </row>
    <row r="9" customHeight="1" spans="1:1">
      <c r="A9" t="s">
        <v>434</v>
      </c>
    </row>
  </sheetData>
  <mergeCells count="8">
    <mergeCell ref="A3:H3"/>
    <mergeCell ref="A4:C4"/>
    <mergeCell ref="F5:H5"/>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A12" sqref="A12"/>
    </sheetView>
  </sheetViews>
  <sheetFormatPr defaultColWidth="8.84684684684685" defaultRowHeight="15" customHeight="1"/>
  <cols>
    <col min="1" max="1" width="21.4234234234234" customWidth="1"/>
    <col min="2" max="3" width="35.7117117117117" customWidth="1"/>
    <col min="4" max="4" width="17.1441441441441" customWidth="1"/>
    <col min="5" max="5" width="28.5765765765766" customWidth="1"/>
    <col min="6" max="6" width="17.1441441441441" customWidth="1"/>
    <col min="7" max="7" width="28.5765765765766" customWidth="1"/>
    <col min="8" max="11" width="14.2792792792793" customWidth="1"/>
  </cols>
  <sheetData>
    <row r="1" customHeight="1" spans="1:11">
      <c r="A1" s="1"/>
      <c r="B1" s="1"/>
      <c r="C1" s="1"/>
      <c r="D1" s="1"/>
      <c r="E1" s="1"/>
      <c r="F1" s="1"/>
      <c r="G1" s="1"/>
      <c r="H1" s="1"/>
      <c r="I1" s="1"/>
      <c r="J1" s="1"/>
      <c r="K1" s="1"/>
    </row>
    <row r="2" ht="18.75" customHeight="1" spans="1:11">
      <c r="A2" s="2"/>
      <c r="B2" s="2"/>
      <c r="C2" s="2"/>
      <c r="D2" s="2"/>
      <c r="E2" s="2"/>
      <c r="F2" s="2"/>
      <c r="G2" s="2"/>
      <c r="H2" s="3"/>
      <c r="I2" s="3"/>
      <c r="J2" s="3"/>
      <c r="K2" s="3" t="s">
        <v>435</v>
      </c>
    </row>
    <row r="3" ht="45" customHeight="1" spans="1:11">
      <c r="A3" s="4" t="s">
        <v>436</v>
      </c>
      <c r="B3" s="4"/>
      <c r="C3" s="4"/>
      <c r="D3" s="4"/>
      <c r="E3" s="4"/>
      <c r="F3" s="4"/>
      <c r="G3" s="4"/>
      <c r="H3" s="4"/>
      <c r="I3" s="4"/>
      <c r="J3" s="4"/>
      <c r="K3" s="4"/>
    </row>
    <row r="4" ht="18.75" customHeight="1" spans="1:11">
      <c r="A4" s="5" t="str">
        <f>"单位名称："&amp;"峨山彝族自治县甸中中心小学校"</f>
        <v>单位名称：峨山彝族自治县甸中中心小学校</v>
      </c>
      <c r="B4" s="5"/>
      <c r="C4" s="5"/>
      <c r="D4" s="5"/>
      <c r="E4" s="5"/>
      <c r="F4" s="5"/>
      <c r="G4" s="5"/>
      <c r="H4" s="6"/>
      <c r="I4" s="6"/>
      <c r="J4" s="6"/>
      <c r="K4" s="6" t="s">
        <v>29</v>
      </c>
    </row>
    <row r="5" ht="18.75" customHeight="1" spans="1:11">
      <c r="A5" s="13" t="s">
        <v>205</v>
      </c>
      <c r="B5" s="13" t="s">
        <v>139</v>
      </c>
      <c r="C5" s="13" t="s">
        <v>206</v>
      </c>
      <c r="D5" s="13" t="s">
        <v>140</v>
      </c>
      <c r="E5" s="13" t="s">
        <v>141</v>
      </c>
      <c r="F5" s="13" t="s">
        <v>207</v>
      </c>
      <c r="G5" s="13" t="s">
        <v>143</v>
      </c>
      <c r="H5" s="13" t="s">
        <v>32</v>
      </c>
      <c r="I5" s="13" t="s">
        <v>437</v>
      </c>
      <c r="J5" s="13"/>
      <c r="K5" s="13"/>
    </row>
    <row r="6" ht="18.75" customHeight="1" spans="1:11">
      <c r="A6" s="13"/>
      <c r="B6" s="13"/>
      <c r="C6" s="13"/>
      <c r="D6" s="13"/>
      <c r="E6" s="13"/>
      <c r="F6" s="13"/>
      <c r="G6" s="13"/>
      <c r="H6" s="13"/>
      <c r="I6" s="13" t="s">
        <v>35</v>
      </c>
      <c r="J6" s="13" t="s">
        <v>36</v>
      </c>
      <c r="K6" s="13" t="s">
        <v>37</v>
      </c>
    </row>
    <row r="7" ht="22.65" customHeight="1" spans="1:11">
      <c r="A7" s="13"/>
      <c r="B7" s="13"/>
      <c r="C7" s="13"/>
      <c r="D7" s="13"/>
      <c r="E7" s="13"/>
      <c r="F7" s="13"/>
      <c r="G7" s="13"/>
      <c r="H7" s="13"/>
      <c r="I7" s="13"/>
      <c r="J7" s="13"/>
      <c r="K7" s="13"/>
    </row>
    <row r="8" ht="18.75" customHeight="1" spans="1:11">
      <c r="A8" s="14" t="s">
        <v>46</v>
      </c>
      <c r="B8" s="14">
        <v>2</v>
      </c>
      <c r="C8" s="14">
        <v>3</v>
      </c>
      <c r="D8" s="14">
        <v>4</v>
      </c>
      <c r="E8" s="14">
        <v>5</v>
      </c>
      <c r="F8" s="14">
        <v>6</v>
      </c>
      <c r="G8" s="14">
        <v>7</v>
      </c>
      <c r="H8" s="14">
        <v>8</v>
      </c>
      <c r="I8" s="14">
        <v>9</v>
      </c>
      <c r="J8" s="14">
        <v>10</v>
      </c>
      <c r="K8" s="14">
        <v>11</v>
      </c>
    </row>
    <row r="9" ht="20.25" customHeight="1" spans="1:11">
      <c r="A9" s="15"/>
      <c r="B9" s="16"/>
      <c r="C9" s="15"/>
      <c r="D9" s="15"/>
      <c r="E9" s="15"/>
      <c r="F9" s="15"/>
      <c r="G9" s="15"/>
      <c r="H9" s="17"/>
      <c r="I9" s="17"/>
      <c r="J9" s="17"/>
      <c r="K9" s="17"/>
    </row>
    <row r="10" ht="20.25" customHeight="1" spans="1:11">
      <c r="A10" s="15"/>
      <c r="B10" s="16"/>
      <c r="C10" s="15"/>
      <c r="D10" s="15"/>
      <c r="E10" s="15"/>
      <c r="F10" s="15"/>
      <c r="G10" s="15"/>
      <c r="H10" s="17"/>
      <c r="I10" s="17"/>
      <c r="J10" s="17"/>
      <c r="K10" s="17"/>
    </row>
    <row r="11" ht="20.25" customHeight="1" spans="1:11">
      <c r="A11" s="18" t="s">
        <v>32</v>
      </c>
      <c r="B11" s="18"/>
      <c r="C11" s="18"/>
      <c r="D11" s="18"/>
      <c r="E11" s="18"/>
      <c r="F11" s="18"/>
      <c r="G11" s="18"/>
      <c r="H11" s="17"/>
      <c r="I11" s="17"/>
      <c r="J11" s="17"/>
      <c r="K11" s="17"/>
    </row>
    <row r="12" customHeight="1" spans="1:1">
      <c r="A12" t="s">
        <v>438</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8"/>
  <sheetViews>
    <sheetView showZeros="0" tabSelected="1" workbookViewId="0">
      <pane ySplit="1" topLeftCell="A9" activePane="bottomLeft" state="frozen"/>
      <selection/>
      <selection pane="bottomLeft" activeCell="A1" sqref="A1"/>
    </sheetView>
  </sheetViews>
  <sheetFormatPr defaultColWidth="8.84684684684685" defaultRowHeight="15" customHeight="1" outlineLevelCol="6"/>
  <cols>
    <col min="1" max="1" width="35.7117117117117" customWidth="1"/>
    <col min="2" max="2" width="21.4234234234234" customWidth="1"/>
    <col min="3" max="3" width="35.7117117117117" customWidth="1"/>
    <col min="4" max="4" width="21.4234234234234" customWidth="1"/>
    <col min="5" max="7" width="17.1441441441441" customWidth="1"/>
  </cols>
  <sheetData>
    <row r="1" customHeight="1" spans="1:7">
      <c r="A1" s="1"/>
      <c r="B1" s="1"/>
      <c r="C1" s="1"/>
      <c r="D1" s="1"/>
      <c r="E1" s="1"/>
      <c r="F1" s="1"/>
      <c r="G1" s="1"/>
    </row>
    <row r="2" ht="18.75" customHeight="1" spans="1:7">
      <c r="A2" s="2"/>
      <c r="B2" s="2"/>
      <c r="C2" s="2"/>
      <c r="D2" s="2"/>
      <c r="E2" s="3"/>
      <c r="F2" s="3"/>
      <c r="G2" s="3" t="s">
        <v>439</v>
      </c>
    </row>
    <row r="3" ht="45" customHeight="1" spans="1:7">
      <c r="A3" s="4" t="s">
        <v>440</v>
      </c>
      <c r="B3" s="4"/>
      <c r="C3" s="4"/>
      <c r="D3" s="4"/>
      <c r="E3" s="4"/>
      <c r="F3" s="4"/>
      <c r="G3" s="4"/>
    </row>
    <row r="4" ht="24.15" customHeight="1" spans="1:7">
      <c r="A4" s="5" t="str">
        <f>"单位名称："&amp;"峨山彝族自治县甸中中心小学校"</f>
        <v>单位名称：峨山彝族自治县甸中中心小学校</v>
      </c>
      <c r="B4" s="5"/>
      <c r="C4" s="5"/>
      <c r="D4" s="5"/>
      <c r="E4" s="6"/>
      <c r="F4" s="6"/>
      <c r="G4" s="6" t="s">
        <v>29</v>
      </c>
    </row>
    <row r="5" ht="18.75" customHeight="1" spans="1:7">
      <c r="A5" s="7" t="s">
        <v>206</v>
      </c>
      <c r="B5" s="7" t="s">
        <v>205</v>
      </c>
      <c r="C5" s="7" t="s">
        <v>139</v>
      </c>
      <c r="D5" s="7" t="s">
        <v>441</v>
      </c>
      <c r="E5" s="7" t="s">
        <v>35</v>
      </c>
      <c r="F5" s="7"/>
      <c r="G5" s="7"/>
    </row>
    <row r="6" ht="18.75" customHeight="1" spans="1:7">
      <c r="A6" s="7"/>
      <c r="B6" s="7"/>
      <c r="C6" s="7"/>
      <c r="D6" s="7"/>
      <c r="E6" s="7">
        <v>2025</v>
      </c>
      <c r="F6" s="7">
        <v>2026</v>
      </c>
      <c r="G6" s="7">
        <v>2027</v>
      </c>
    </row>
    <row r="7" ht="22.65" customHeight="1" spans="1:7">
      <c r="A7" s="7"/>
      <c r="B7" s="7"/>
      <c r="C7" s="7"/>
      <c r="D7" s="7"/>
      <c r="E7" s="7"/>
      <c r="F7" s="7"/>
      <c r="G7" s="7"/>
    </row>
    <row r="8" ht="18.75" customHeight="1" spans="1:7">
      <c r="A8" s="8" t="s">
        <v>46</v>
      </c>
      <c r="B8" s="8">
        <v>2</v>
      </c>
      <c r="C8" s="8">
        <v>3</v>
      </c>
      <c r="D8" s="8">
        <v>4</v>
      </c>
      <c r="E8" s="8">
        <v>5</v>
      </c>
      <c r="F8" s="8">
        <v>6</v>
      </c>
      <c r="G8" s="8">
        <v>7</v>
      </c>
    </row>
    <row r="9" ht="20.25" customHeight="1" spans="1:7">
      <c r="A9" s="9" t="s">
        <v>56</v>
      </c>
      <c r="B9" s="9" t="s">
        <v>211</v>
      </c>
      <c r="C9" s="10" t="s">
        <v>210</v>
      </c>
      <c r="D9" s="9" t="s">
        <v>442</v>
      </c>
      <c r="E9" s="11">
        <v>369600</v>
      </c>
      <c r="F9" s="11"/>
      <c r="G9" s="11"/>
    </row>
    <row r="10" ht="20.25" customHeight="1" spans="1:7">
      <c r="A10" s="9" t="s">
        <v>56</v>
      </c>
      <c r="B10" s="9" t="s">
        <v>222</v>
      </c>
      <c r="C10" s="10" t="s">
        <v>221</v>
      </c>
      <c r="D10" s="9" t="s">
        <v>442</v>
      </c>
      <c r="E10" s="11">
        <v>21487.5</v>
      </c>
      <c r="F10" s="11"/>
      <c r="G10" s="11"/>
    </row>
    <row r="11" ht="20.25" customHeight="1" spans="1:7">
      <c r="A11" s="9" t="s">
        <v>56</v>
      </c>
      <c r="B11" s="9" t="s">
        <v>222</v>
      </c>
      <c r="C11" s="10" t="s">
        <v>226</v>
      </c>
      <c r="D11" s="9" t="s">
        <v>442</v>
      </c>
      <c r="E11" s="11">
        <v>13202</v>
      </c>
      <c r="F11" s="11"/>
      <c r="G11" s="11"/>
    </row>
    <row r="12" ht="20.25" customHeight="1" spans="1:7">
      <c r="A12" s="9" t="s">
        <v>56</v>
      </c>
      <c r="B12" s="9" t="s">
        <v>222</v>
      </c>
      <c r="C12" s="10" t="s">
        <v>228</v>
      </c>
      <c r="D12" s="9" t="s">
        <v>442</v>
      </c>
      <c r="E12" s="11">
        <v>559044.8</v>
      </c>
      <c r="F12" s="11"/>
      <c r="G12" s="11"/>
    </row>
    <row r="13" ht="20.25" customHeight="1" spans="1:7">
      <c r="A13" s="9" t="s">
        <v>56</v>
      </c>
      <c r="B13" s="9" t="s">
        <v>222</v>
      </c>
      <c r="C13" s="10" t="s">
        <v>232</v>
      </c>
      <c r="D13" s="9" t="s">
        <v>442</v>
      </c>
      <c r="E13" s="11">
        <v>36000</v>
      </c>
      <c r="F13" s="11"/>
      <c r="G13" s="11"/>
    </row>
    <row r="14" ht="20.25" customHeight="1" spans="1:7">
      <c r="A14" s="9" t="s">
        <v>56</v>
      </c>
      <c r="B14" s="9" t="s">
        <v>222</v>
      </c>
      <c r="C14" s="10" t="s">
        <v>234</v>
      </c>
      <c r="D14" s="9" t="s">
        <v>442</v>
      </c>
      <c r="E14" s="11">
        <v>124500</v>
      </c>
      <c r="F14" s="11"/>
      <c r="G14" s="11"/>
    </row>
    <row r="15" ht="20.25" customHeight="1" spans="1:7">
      <c r="A15" s="9" t="s">
        <v>56</v>
      </c>
      <c r="B15" s="9" t="s">
        <v>222</v>
      </c>
      <c r="C15" s="10" t="s">
        <v>238</v>
      </c>
      <c r="D15" s="9" t="s">
        <v>442</v>
      </c>
      <c r="E15" s="11">
        <v>123888</v>
      </c>
      <c r="F15" s="11"/>
      <c r="G15" s="11"/>
    </row>
    <row r="16" ht="20.25" customHeight="1" spans="1:7">
      <c r="A16" s="9" t="s">
        <v>56</v>
      </c>
      <c r="B16" s="9" t="s">
        <v>222</v>
      </c>
      <c r="C16" s="10" t="s">
        <v>240</v>
      </c>
      <c r="D16" s="9" t="s">
        <v>442</v>
      </c>
      <c r="E16" s="11">
        <v>4620</v>
      </c>
      <c r="F16" s="11"/>
      <c r="G16" s="11"/>
    </row>
    <row r="17" ht="20.25" customHeight="1" spans="1:7">
      <c r="A17" s="9" t="s">
        <v>56</v>
      </c>
      <c r="B17" s="9" t="s">
        <v>222</v>
      </c>
      <c r="C17" s="10" t="s">
        <v>242</v>
      </c>
      <c r="D17" s="9" t="s">
        <v>442</v>
      </c>
      <c r="E17" s="11">
        <v>584000</v>
      </c>
      <c r="F17" s="11"/>
      <c r="G17" s="11"/>
    </row>
    <row r="18" ht="20.25" customHeight="1" spans="1:7">
      <c r="A18" s="12" t="s">
        <v>32</v>
      </c>
      <c r="B18" s="12"/>
      <c r="C18" s="12"/>
      <c r="D18" s="12"/>
      <c r="E18" s="11">
        <v>1836342.3</v>
      </c>
      <c r="F18" s="11"/>
      <c r="G18" s="11"/>
    </row>
  </sheetData>
  <mergeCells count="11">
    <mergeCell ref="A3:G3"/>
    <mergeCell ref="A4:D4"/>
    <mergeCell ref="E5:G5"/>
    <mergeCell ref="A18:D18"/>
    <mergeCell ref="A5:A7"/>
    <mergeCell ref="B5:B7"/>
    <mergeCell ref="C5:C7"/>
    <mergeCell ref="D5:D7"/>
    <mergeCell ref="E6:E7"/>
    <mergeCell ref="F6:F7"/>
    <mergeCell ref="G6:G7"/>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pane ySplit="1" topLeftCell="A2" activePane="bottomLeft" state="frozen"/>
      <selection/>
      <selection pane="bottomLeft" activeCell="A1" sqref="A1"/>
    </sheetView>
  </sheetViews>
  <sheetFormatPr defaultColWidth="8.84684684684685" defaultRowHeight="15" customHeight="1"/>
  <cols>
    <col min="1" max="1" width="25.2792792792793" customWidth="1"/>
    <col min="2" max="2" width="29.981981981982" customWidth="1"/>
    <col min="3" max="19" width="17.1441441441441" customWidth="1"/>
  </cols>
  <sheetData>
    <row r="1" customHeight="1" spans="1:19">
      <c r="A1" s="1"/>
      <c r="B1" s="1"/>
      <c r="C1" s="1"/>
      <c r="D1" s="1"/>
      <c r="E1" s="1"/>
      <c r="F1" s="1"/>
      <c r="G1" s="1"/>
      <c r="H1" s="1"/>
      <c r="I1" s="1"/>
      <c r="J1" s="1"/>
      <c r="K1" s="1"/>
      <c r="L1" s="1"/>
      <c r="M1" s="1"/>
      <c r="N1" s="1"/>
      <c r="O1" s="1"/>
      <c r="P1" s="1"/>
      <c r="Q1" s="1"/>
      <c r="R1" s="1"/>
      <c r="S1" s="1"/>
    </row>
    <row r="2" ht="18.75" customHeight="1" spans="1:19">
      <c r="A2" s="2"/>
      <c r="B2" s="2"/>
      <c r="C2" s="2"/>
      <c r="D2" s="2"/>
      <c r="E2" s="2"/>
      <c r="F2" s="2"/>
      <c r="G2" s="2"/>
      <c r="H2" s="2"/>
      <c r="I2" s="3"/>
      <c r="J2" s="3"/>
      <c r="K2" s="3"/>
      <c r="L2" s="3"/>
      <c r="M2" s="3"/>
      <c r="N2" s="3"/>
      <c r="O2" s="3"/>
      <c r="P2" s="3"/>
      <c r="Q2" s="3"/>
      <c r="R2" s="3"/>
      <c r="S2" s="3" t="s">
        <v>27</v>
      </c>
    </row>
    <row r="3" ht="37.5" customHeight="1" spans="1:19">
      <c r="A3" s="4" t="s">
        <v>28</v>
      </c>
      <c r="B3" s="4"/>
      <c r="C3" s="4"/>
      <c r="D3" s="4"/>
      <c r="E3" s="4"/>
      <c r="F3" s="4"/>
      <c r="G3" s="4"/>
      <c r="H3" s="4"/>
      <c r="I3" s="4"/>
      <c r="J3" s="4"/>
      <c r="K3" s="4"/>
      <c r="L3" s="4"/>
      <c r="M3" s="4"/>
      <c r="N3" s="4"/>
      <c r="O3" s="4"/>
      <c r="P3" s="4"/>
      <c r="Q3" s="4"/>
      <c r="R3" s="4"/>
      <c r="S3" s="4"/>
    </row>
    <row r="4" ht="18.75" customHeight="1" spans="1:19">
      <c r="A4" s="5" t="str">
        <f>"单位名称："&amp;"峨山彝族自治县甸中中心小学校"</f>
        <v>单位名称：峨山彝族自治县甸中中心小学校</v>
      </c>
      <c r="B4" s="5"/>
      <c r="C4" s="5"/>
      <c r="D4" s="5"/>
      <c r="E4" s="55"/>
      <c r="F4" s="55"/>
      <c r="G4" s="55"/>
      <c r="H4" s="55"/>
      <c r="I4" s="6"/>
      <c r="J4" s="6"/>
      <c r="K4" s="6"/>
      <c r="L4" s="6"/>
      <c r="M4" s="6"/>
      <c r="N4" s="6"/>
      <c r="O4" s="6"/>
      <c r="P4" s="6"/>
      <c r="Q4" s="6"/>
      <c r="R4" s="6"/>
      <c r="S4" s="6" t="s">
        <v>29</v>
      </c>
    </row>
    <row r="5" ht="18.75" customHeight="1" spans="1:19">
      <c r="A5" s="13" t="s">
        <v>30</v>
      </c>
      <c r="B5" s="72" t="s">
        <v>31</v>
      </c>
      <c r="C5" s="72" t="s">
        <v>32</v>
      </c>
      <c r="D5" s="72" t="s">
        <v>33</v>
      </c>
      <c r="E5" s="72"/>
      <c r="F5" s="72"/>
      <c r="G5" s="72"/>
      <c r="H5" s="72"/>
      <c r="I5" s="72"/>
      <c r="J5" s="75"/>
      <c r="K5" s="75"/>
      <c r="L5" s="75"/>
      <c r="M5" s="75"/>
      <c r="N5" s="75"/>
      <c r="O5" s="72" t="s">
        <v>20</v>
      </c>
      <c r="P5" s="72"/>
      <c r="Q5" s="72"/>
      <c r="R5" s="72"/>
      <c r="S5" s="72"/>
    </row>
    <row r="6" ht="18.75" customHeight="1" spans="1:19">
      <c r="A6" s="13"/>
      <c r="B6" s="72"/>
      <c r="C6" s="72"/>
      <c r="D6" s="73" t="s">
        <v>34</v>
      </c>
      <c r="E6" s="73" t="s">
        <v>35</v>
      </c>
      <c r="F6" s="73" t="s">
        <v>36</v>
      </c>
      <c r="G6" s="73" t="s">
        <v>37</v>
      </c>
      <c r="H6" s="73" t="s">
        <v>38</v>
      </c>
      <c r="I6" s="76" t="s">
        <v>39</v>
      </c>
      <c r="J6" s="77"/>
      <c r="K6" s="77"/>
      <c r="L6" s="77"/>
      <c r="M6" s="77"/>
      <c r="N6" s="77"/>
      <c r="O6" s="76" t="s">
        <v>34</v>
      </c>
      <c r="P6" s="76" t="s">
        <v>35</v>
      </c>
      <c r="Q6" s="76" t="s">
        <v>36</v>
      </c>
      <c r="R6" s="76" t="s">
        <v>37</v>
      </c>
      <c r="S6" s="73" t="s">
        <v>40</v>
      </c>
    </row>
    <row r="7" ht="18.75" customHeight="1" spans="1:19">
      <c r="A7" s="13"/>
      <c r="B7" s="72"/>
      <c r="C7" s="72"/>
      <c r="D7" s="73"/>
      <c r="E7" s="73"/>
      <c r="F7" s="73"/>
      <c r="G7" s="73"/>
      <c r="H7" s="73"/>
      <c r="I7" s="76" t="s">
        <v>34</v>
      </c>
      <c r="J7" s="76" t="s">
        <v>41</v>
      </c>
      <c r="K7" s="76" t="s">
        <v>42</v>
      </c>
      <c r="L7" s="76" t="s">
        <v>43</v>
      </c>
      <c r="M7" s="76" t="s">
        <v>44</v>
      </c>
      <c r="N7" s="76" t="s">
        <v>45</v>
      </c>
      <c r="O7" s="76"/>
      <c r="P7" s="76"/>
      <c r="Q7" s="76"/>
      <c r="R7" s="76"/>
      <c r="S7" s="73"/>
    </row>
    <row r="8" ht="18.75" customHeight="1" spans="1:19">
      <c r="A8" s="74" t="s">
        <v>46</v>
      </c>
      <c r="B8" s="14" t="s">
        <v>47</v>
      </c>
      <c r="C8" s="14" t="s">
        <v>48</v>
      </c>
      <c r="D8" s="14" t="s">
        <v>49</v>
      </c>
      <c r="E8" s="74" t="s">
        <v>50</v>
      </c>
      <c r="F8" s="14" t="s">
        <v>51</v>
      </c>
      <c r="G8" s="14" t="s">
        <v>52</v>
      </c>
      <c r="H8" s="74" t="s">
        <v>53</v>
      </c>
      <c r="I8" s="14" t="s">
        <v>54</v>
      </c>
      <c r="J8" s="14">
        <v>10</v>
      </c>
      <c r="K8" s="14">
        <v>11</v>
      </c>
      <c r="L8" s="14">
        <v>12</v>
      </c>
      <c r="M8" s="14">
        <v>13</v>
      </c>
      <c r="N8" s="14">
        <v>14</v>
      </c>
      <c r="O8" s="14">
        <v>15</v>
      </c>
      <c r="P8" s="14">
        <v>16</v>
      </c>
      <c r="Q8" s="14">
        <v>17</v>
      </c>
      <c r="R8" s="14">
        <v>18</v>
      </c>
      <c r="S8" s="14">
        <v>19</v>
      </c>
    </row>
    <row r="9" ht="20.25" customHeight="1" spans="1:19">
      <c r="A9" s="16" t="s">
        <v>55</v>
      </c>
      <c r="B9" s="16" t="s">
        <v>56</v>
      </c>
      <c r="C9" s="17">
        <v>17389823.88</v>
      </c>
      <c r="D9" s="17">
        <v>17361547.81</v>
      </c>
      <c r="E9" s="17">
        <v>17361547.81</v>
      </c>
      <c r="F9" s="17"/>
      <c r="G9" s="17"/>
      <c r="H9" s="17"/>
      <c r="I9" s="17">
        <v>28276.07</v>
      </c>
      <c r="J9" s="17"/>
      <c r="K9" s="17"/>
      <c r="L9" s="17"/>
      <c r="M9" s="17"/>
      <c r="N9" s="17">
        <v>28276.07</v>
      </c>
      <c r="O9" s="17"/>
      <c r="P9" s="17"/>
      <c r="Q9" s="17"/>
      <c r="R9" s="17"/>
      <c r="S9" s="17"/>
    </row>
    <row r="10" ht="20.25" customHeight="1" spans="1:19">
      <c r="A10" s="48" t="s">
        <v>32</v>
      </c>
      <c r="B10" s="48"/>
      <c r="C10" s="17">
        <v>17389823.88</v>
      </c>
      <c r="D10" s="17">
        <v>17361547.81</v>
      </c>
      <c r="E10" s="17">
        <v>17361547.81</v>
      </c>
      <c r="F10" s="17"/>
      <c r="G10" s="17"/>
      <c r="H10" s="17"/>
      <c r="I10" s="17">
        <v>28276.07</v>
      </c>
      <c r="J10" s="17"/>
      <c r="K10" s="17"/>
      <c r="L10" s="17"/>
      <c r="M10" s="17"/>
      <c r="N10" s="17">
        <v>28276.07</v>
      </c>
      <c r="O10" s="17"/>
      <c r="P10" s="17"/>
      <c r="Q10" s="17"/>
      <c r="R10" s="17"/>
      <c r="S10" s="17"/>
    </row>
  </sheetData>
  <mergeCells count="19">
    <mergeCell ref="A3:S3"/>
    <mergeCell ref="A4:D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Zeros="0" workbookViewId="0">
      <pane ySplit="1" topLeftCell="A15" activePane="bottomLeft" state="frozen"/>
      <selection/>
      <selection pane="bottomLeft" activeCell="A1" sqref="A1"/>
    </sheetView>
  </sheetViews>
  <sheetFormatPr defaultColWidth="8.84684684684685" defaultRowHeight="15" customHeight="1"/>
  <cols>
    <col min="1" max="1" width="21.5495495495495" customWidth="1"/>
    <col min="2" max="2" width="28.5765765765766" customWidth="1"/>
    <col min="3" max="15" width="17.1441441441441" customWidth="1"/>
  </cols>
  <sheetData>
    <row r="1" customHeight="1" spans="1:15">
      <c r="A1" s="1"/>
      <c r="B1" s="1"/>
      <c r="C1" s="1"/>
      <c r="D1" s="1"/>
      <c r="E1" s="1"/>
      <c r="F1" s="1"/>
      <c r="G1" s="1"/>
      <c r="H1" s="1"/>
      <c r="I1" s="1"/>
      <c r="J1" s="1"/>
      <c r="K1" s="1"/>
      <c r="L1" s="1"/>
      <c r="M1" s="1"/>
      <c r="N1" s="1"/>
      <c r="O1" s="1"/>
    </row>
    <row r="2" ht="18.75" customHeight="1" spans="1:15">
      <c r="A2" s="2"/>
      <c r="B2" s="2"/>
      <c r="C2" s="2"/>
      <c r="D2" s="2"/>
      <c r="E2" s="2"/>
      <c r="F2" s="2"/>
      <c r="G2" s="2"/>
      <c r="H2" s="2"/>
      <c r="I2" s="2"/>
      <c r="J2" s="3"/>
      <c r="K2" s="3"/>
      <c r="L2" s="3"/>
      <c r="M2" s="3"/>
      <c r="N2" s="3"/>
      <c r="O2" s="3" t="s">
        <v>57</v>
      </c>
    </row>
    <row r="3" ht="37.5" customHeight="1" spans="1:15">
      <c r="A3" s="4" t="s">
        <v>58</v>
      </c>
      <c r="B3" s="4"/>
      <c r="C3" s="4"/>
      <c r="D3" s="4"/>
      <c r="E3" s="4"/>
      <c r="F3" s="4"/>
      <c r="G3" s="4"/>
      <c r="H3" s="4"/>
      <c r="I3" s="4"/>
      <c r="J3" s="4"/>
      <c r="K3" s="54"/>
      <c r="L3" s="54"/>
      <c r="M3" s="54"/>
      <c r="N3" s="54"/>
      <c r="O3" s="54"/>
    </row>
    <row r="4" ht="18.75" customHeight="1" spans="1:15">
      <c r="A4" s="44" t="str">
        <f>"单位名称："&amp;"峨山彝族自治县甸中中心小学校"</f>
        <v>单位名称：峨山彝族自治县甸中中心小学校</v>
      </c>
      <c r="B4" s="44"/>
      <c r="C4" s="44"/>
      <c r="D4" s="44"/>
      <c r="E4" s="44"/>
      <c r="F4" s="44"/>
      <c r="G4" s="44"/>
      <c r="H4" s="44"/>
      <c r="I4" s="44"/>
      <c r="J4" s="3"/>
      <c r="K4" s="3"/>
      <c r="L4" s="3"/>
      <c r="M4" s="3"/>
      <c r="N4" s="3"/>
      <c r="O4" s="3" t="s">
        <v>29</v>
      </c>
    </row>
    <row r="5" ht="18.75" customHeight="1" spans="1:15">
      <c r="A5" s="13" t="s">
        <v>59</v>
      </c>
      <c r="B5" s="13" t="s">
        <v>60</v>
      </c>
      <c r="C5" s="47" t="s">
        <v>32</v>
      </c>
      <c r="D5" s="47" t="s">
        <v>35</v>
      </c>
      <c r="E5" s="47"/>
      <c r="F5" s="47"/>
      <c r="G5" s="13" t="s">
        <v>36</v>
      </c>
      <c r="H5" s="47" t="s">
        <v>37</v>
      </c>
      <c r="I5" s="13" t="s">
        <v>61</v>
      </c>
      <c r="J5" s="47" t="s">
        <v>62</v>
      </c>
      <c r="K5" s="47"/>
      <c r="L5" s="47"/>
      <c r="M5" s="47"/>
      <c r="N5" s="47"/>
      <c r="O5" s="47"/>
    </row>
    <row r="6" ht="18.75" customHeight="1" spans="1:15">
      <c r="A6" s="13"/>
      <c r="B6" s="13"/>
      <c r="C6" s="47"/>
      <c r="D6" s="47" t="s">
        <v>34</v>
      </c>
      <c r="E6" s="47" t="s">
        <v>63</v>
      </c>
      <c r="F6" s="47" t="s">
        <v>64</v>
      </c>
      <c r="G6" s="13"/>
      <c r="H6" s="47"/>
      <c r="I6" s="13"/>
      <c r="J6" s="47" t="s">
        <v>34</v>
      </c>
      <c r="K6" s="47" t="s">
        <v>65</v>
      </c>
      <c r="L6" s="14" t="s">
        <v>66</v>
      </c>
      <c r="M6" s="14" t="s">
        <v>67</v>
      </c>
      <c r="N6" s="14" t="s">
        <v>68</v>
      </c>
      <c r="O6" s="14" t="s">
        <v>69</v>
      </c>
    </row>
    <row r="7" ht="18.75" customHeight="1" spans="1:15">
      <c r="A7" s="14" t="s">
        <v>46</v>
      </c>
      <c r="B7" s="14" t="s">
        <v>47</v>
      </c>
      <c r="C7" s="14" t="s">
        <v>48</v>
      </c>
      <c r="D7" s="14" t="s">
        <v>49</v>
      </c>
      <c r="E7" s="14" t="s">
        <v>50</v>
      </c>
      <c r="F7" s="14" t="s">
        <v>51</v>
      </c>
      <c r="G7" s="14" t="s">
        <v>52</v>
      </c>
      <c r="H7" s="14" t="s">
        <v>53</v>
      </c>
      <c r="I7" s="14" t="s">
        <v>54</v>
      </c>
      <c r="J7" s="14" t="s">
        <v>70</v>
      </c>
      <c r="K7" s="14">
        <v>11</v>
      </c>
      <c r="L7" s="14">
        <v>12</v>
      </c>
      <c r="M7" s="14">
        <v>13</v>
      </c>
      <c r="N7" s="14">
        <v>14</v>
      </c>
      <c r="O7" s="14">
        <v>15</v>
      </c>
    </row>
    <row r="8" ht="20.25" customHeight="1" spans="1:15">
      <c r="A8" s="16" t="s">
        <v>71</v>
      </c>
      <c r="B8" s="16" t="s">
        <v>72</v>
      </c>
      <c r="C8" s="17">
        <v>11723111.98</v>
      </c>
      <c r="D8" s="17">
        <v>11694835.91</v>
      </c>
      <c r="E8" s="17">
        <v>10541426.41</v>
      </c>
      <c r="F8" s="17">
        <v>1153409.5</v>
      </c>
      <c r="G8" s="17"/>
      <c r="H8" s="17"/>
      <c r="I8" s="17"/>
      <c r="J8" s="17">
        <v>28276.07</v>
      </c>
      <c r="K8" s="17"/>
      <c r="L8" s="17"/>
      <c r="M8" s="17"/>
      <c r="N8" s="17"/>
      <c r="O8" s="17">
        <v>28276.07</v>
      </c>
    </row>
    <row r="9" ht="20.25" customHeight="1" spans="1:15">
      <c r="A9" s="65" t="s">
        <v>73</v>
      </c>
      <c r="B9" s="65" t="s">
        <v>74</v>
      </c>
      <c r="C9" s="17">
        <v>11633111.98</v>
      </c>
      <c r="D9" s="17">
        <v>11604835.91</v>
      </c>
      <c r="E9" s="17">
        <v>10451426.41</v>
      </c>
      <c r="F9" s="17">
        <v>1153409.5</v>
      </c>
      <c r="G9" s="17"/>
      <c r="H9" s="17"/>
      <c r="I9" s="17"/>
      <c r="J9" s="17">
        <v>28276.07</v>
      </c>
      <c r="K9" s="17"/>
      <c r="L9" s="17"/>
      <c r="M9" s="17"/>
      <c r="N9" s="17"/>
      <c r="O9" s="17">
        <v>28276.07</v>
      </c>
    </row>
    <row r="10" ht="20.25" customHeight="1" spans="1:15">
      <c r="A10" s="66" t="s">
        <v>75</v>
      </c>
      <c r="B10" s="66" t="s">
        <v>76</v>
      </c>
      <c r="C10" s="17">
        <v>530100</v>
      </c>
      <c r="D10" s="17">
        <v>530100</v>
      </c>
      <c r="E10" s="17"/>
      <c r="F10" s="17">
        <v>530100</v>
      </c>
      <c r="G10" s="17"/>
      <c r="H10" s="17"/>
      <c r="I10" s="17"/>
      <c r="J10" s="17"/>
      <c r="K10" s="17"/>
      <c r="L10" s="17"/>
      <c r="M10" s="17"/>
      <c r="N10" s="17"/>
      <c r="O10" s="17"/>
    </row>
    <row r="11" ht="20.25" customHeight="1" spans="1:15">
      <c r="A11" s="66" t="s">
        <v>77</v>
      </c>
      <c r="B11" s="66" t="s">
        <v>78</v>
      </c>
      <c r="C11" s="17">
        <v>11103011.98</v>
      </c>
      <c r="D11" s="17">
        <v>11074735.91</v>
      </c>
      <c r="E11" s="17">
        <v>10451426.41</v>
      </c>
      <c r="F11" s="17">
        <v>623309.5</v>
      </c>
      <c r="G11" s="17"/>
      <c r="H11" s="17"/>
      <c r="I11" s="17"/>
      <c r="J11" s="17">
        <v>28276.07</v>
      </c>
      <c r="K11" s="17"/>
      <c r="L11" s="17"/>
      <c r="M11" s="17"/>
      <c r="N11" s="17"/>
      <c r="O11" s="17">
        <v>28276.07</v>
      </c>
    </row>
    <row r="12" ht="20.25" customHeight="1" spans="1:15">
      <c r="A12" s="65" t="s">
        <v>79</v>
      </c>
      <c r="B12" s="65" t="s">
        <v>80</v>
      </c>
      <c r="C12" s="17">
        <v>90000</v>
      </c>
      <c r="D12" s="17">
        <v>90000</v>
      </c>
      <c r="E12" s="17">
        <v>90000</v>
      </c>
      <c r="F12" s="17"/>
      <c r="G12" s="17"/>
      <c r="H12" s="17"/>
      <c r="I12" s="17"/>
      <c r="J12" s="17"/>
      <c r="K12" s="17"/>
      <c r="L12" s="17"/>
      <c r="M12" s="17"/>
      <c r="N12" s="17"/>
      <c r="O12" s="17"/>
    </row>
    <row r="13" ht="20.25" customHeight="1" spans="1:15">
      <c r="A13" s="66" t="s">
        <v>81</v>
      </c>
      <c r="B13" s="66" t="s">
        <v>80</v>
      </c>
      <c r="C13" s="17">
        <v>90000</v>
      </c>
      <c r="D13" s="17">
        <v>90000</v>
      </c>
      <c r="E13" s="17">
        <v>90000</v>
      </c>
      <c r="F13" s="17"/>
      <c r="G13" s="17"/>
      <c r="H13" s="17"/>
      <c r="I13" s="17"/>
      <c r="J13" s="17"/>
      <c r="K13" s="17"/>
      <c r="L13" s="17"/>
      <c r="M13" s="17"/>
      <c r="N13" s="17"/>
      <c r="O13" s="17"/>
    </row>
    <row r="14" ht="20.25" customHeight="1" spans="1:15">
      <c r="A14" s="16" t="s">
        <v>82</v>
      </c>
      <c r="B14" s="16" t="s">
        <v>83</v>
      </c>
      <c r="C14" s="17">
        <v>3834740.8</v>
      </c>
      <c r="D14" s="17">
        <v>3834740.8</v>
      </c>
      <c r="E14" s="17">
        <v>3151808</v>
      </c>
      <c r="F14" s="17">
        <v>682932.8</v>
      </c>
      <c r="G14" s="17"/>
      <c r="H14" s="17"/>
      <c r="I14" s="17"/>
      <c r="J14" s="17"/>
      <c r="K14" s="17"/>
      <c r="L14" s="17"/>
      <c r="M14" s="17"/>
      <c r="N14" s="17"/>
      <c r="O14" s="17"/>
    </row>
    <row r="15" ht="20.25" customHeight="1" spans="1:15">
      <c r="A15" s="65" t="s">
        <v>84</v>
      </c>
      <c r="B15" s="65" t="s">
        <v>85</v>
      </c>
      <c r="C15" s="17">
        <v>3151808</v>
      </c>
      <c r="D15" s="17">
        <v>3151808</v>
      </c>
      <c r="E15" s="17">
        <v>3151808</v>
      </c>
      <c r="F15" s="17"/>
      <c r="G15" s="17"/>
      <c r="H15" s="17"/>
      <c r="I15" s="17"/>
      <c r="J15" s="17"/>
      <c r="K15" s="17"/>
      <c r="L15" s="17"/>
      <c r="M15" s="17"/>
      <c r="N15" s="17"/>
      <c r="O15" s="17"/>
    </row>
    <row r="16" ht="20.25" customHeight="1" spans="1:15">
      <c r="A16" s="66" t="s">
        <v>86</v>
      </c>
      <c r="B16" s="66" t="s">
        <v>87</v>
      </c>
      <c r="C16" s="17">
        <v>1892400</v>
      </c>
      <c r="D16" s="17">
        <v>1892400</v>
      </c>
      <c r="E16" s="17">
        <v>1892400</v>
      </c>
      <c r="F16" s="17"/>
      <c r="G16" s="17"/>
      <c r="H16" s="17"/>
      <c r="I16" s="17"/>
      <c r="J16" s="17"/>
      <c r="K16" s="17"/>
      <c r="L16" s="17"/>
      <c r="M16" s="17"/>
      <c r="N16" s="17"/>
      <c r="O16" s="17"/>
    </row>
    <row r="17" ht="20.25" customHeight="1" spans="1:15">
      <c r="A17" s="66" t="s">
        <v>88</v>
      </c>
      <c r="B17" s="66" t="s">
        <v>89</v>
      </c>
      <c r="C17" s="17">
        <v>1259408</v>
      </c>
      <c r="D17" s="17">
        <v>1259408</v>
      </c>
      <c r="E17" s="17">
        <v>1259408</v>
      </c>
      <c r="F17" s="17"/>
      <c r="G17" s="17"/>
      <c r="H17" s="17"/>
      <c r="I17" s="17"/>
      <c r="J17" s="17"/>
      <c r="K17" s="17"/>
      <c r="L17" s="17"/>
      <c r="M17" s="17"/>
      <c r="N17" s="17"/>
      <c r="O17" s="17"/>
    </row>
    <row r="18" ht="20.25" customHeight="1" spans="1:15">
      <c r="A18" s="65" t="s">
        <v>90</v>
      </c>
      <c r="B18" s="65" t="s">
        <v>91</v>
      </c>
      <c r="C18" s="17">
        <v>682932.8</v>
      </c>
      <c r="D18" s="17">
        <v>682932.8</v>
      </c>
      <c r="E18" s="17"/>
      <c r="F18" s="17">
        <v>682932.8</v>
      </c>
      <c r="G18" s="17"/>
      <c r="H18" s="17"/>
      <c r="I18" s="17"/>
      <c r="J18" s="17"/>
      <c r="K18" s="17"/>
      <c r="L18" s="17"/>
      <c r="M18" s="17"/>
      <c r="N18" s="17"/>
      <c r="O18" s="17"/>
    </row>
    <row r="19" ht="20.25" customHeight="1" spans="1:15">
      <c r="A19" s="66" t="s">
        <v>92</v>
      </c>
      <c r="B19" s="66" t="s">
        <v>93</v>
      </c>
      <c r="C19" s="17">
        <v>682932.8</v>
      </c>
      <c r="D19" s="17">
        <v>682932.8</v>
      </c>
      <c r="E19" s="17"/>
      <c r="F19" s="17">
        <v>682932.8</v>
      </c>
      <c r="G19" s="17"/>
      <c r="H19" s="17"/>
      <c r="I19" s="17"/>
      <c r="J19" s="17"/>
      <c r="K19" s="17"/>
      <c r="L19" s="17"/>
      <c r="M19" s="17"/>
      <c r="N19" s="17"/>
      <c r="O19" s="17"/>
    </row>
    <row r="20" ht="20.25" customHeight="1" spans="1:15">
      <c r="A20" s="16" t="s">
        <v>94</v>
      </c>
      <c r="B20" s="16" t="s">
        <v>95</v>
      </c>
      <c r="C20" s="17">
        <v>742695.1</v>
      </c>
      <c r="D20" s="17">
        <v>742695.1</v>
      </c>
      <c r="E20" s="17">
        <v>742695.1</v>
      </c>
      <c r="F20" s="17"/>
      <c r="G20" s="17"/>
      <c r="H20" s="17"/>
      <c r="I20" s="17"/>
      <c r="J20" s="17"/>
      <c r="K20" s="17"/>
      <c r="L20" s="17"/>
      <c r="M20" s="17"/>
      <c r="N20" s="17"/>
      <c r="O20" s="17"/>
    </row>
    <row r="21" ht="20.25" customHeight="1" spans="1:15">
      <c r="A21" s="65" t="s">
        <v>96</v>
      </c>
      <c r="B21" s="65" t="s">
        <v>97</v>
      </c>
      <c r="C21" s="17">
        <v>742695.1</v>
      </c>
      <c r="D21" s="17">
        <v>742695.1</v>
      </c>
      <c r="E21" s="17">
        <v>742695.1</v>
      </c>
      <c r="F21" s="17"/>
      <c r="G21" s="17"/>
      <c r="H21" s="17"/>
      <c r="I21" s="17"/>
      <c r="J21" s="17"/>
      <c r="K21" s="17"/>
      <c r="L21" s="17"/>
      <c r="M21" s="17"/>
      <c r="N21" s="17"/>
      <c r="O21" s="17"/>
    </row>
    <row r="22" ht="20.25" customHeight="1" spans="1:15">
      <c r="A22" s="66" t="s">
        <v>98</v>
      </c>
      <c r="B22" s="66" t="s">
        <v>99</v>
      </c>
      <c r="C22" s="17">
        <v>653317.9</v>
      </c>
      <c r="D22" s="17">
        <v>653317.9</v>
      </c>
      <c r="E22" s="17">
        <v>653317.9</v>
      </c>
      <c r="F22" s="17"/>
      <c r="G22" s="17"/>
      <c r="H22" s="17"/>
      <c r="I22" s="17"/>
      <c r="J22" s="17"/>
      <c r="K22" s="17"/>
      <c r="L22" s="17"/>
      <c r="M22" s="17"/>
      <c r="N22" s="17"/>
      <c r="O22" s="17"/>
    </row>
    <row r="23" ht="20.25" customHeight="1" spans="1:15">
      <c r="A23" s="66" t="s">
        <v>100</v>
      </c>
      <c r="B23" s="66" t="s">
        <v>101</v>
      </c>
      <c r="C23" s="17">
        <v>89377.2</v>
      </c>
      <c r="D23" s="17">
        <v>89377.2</v>
      </c>
      <c r="E23" s="17">
        <v>89377.2</v>
      </c>
      <c r="F23" s="17"/>
      <c r="G23" s="17"/>
      <c r="H23" s="17"/>
      <c r="I23" s="17"/>
      <c r="J23" s="17"/>
      <c r="K23" s="17"/>
      <c r="L23" s="17"/>
      <c r="M23" s="17"/>
      <c r="N23" s="17"/>
      <c r="O23" s="17"/>
    </row>
    <row r="24" ht="20.25" customHeight="1" spans="1:15">
      <c r="A24" s="16" t="s">
        <v>102</v>
      </c>
      <c r="B24" s="16" t="s">
        <v>103</v>
      </c>
      <c r="C24" s="17">
        <v>1089276</v>
      </c>
      <c r="D24" s="17">
        <v>1089276</v>
      </c>
      <c r="E24" s="17">
        <v>1089276</v>
      </c>
      <c r="F24" s="17"/>
      <c r="G24" s="17"/>
      <c r="H24" s="17"/>
      <c r="I24" s="17"/>
      <c r="J24" s="17"/>
      <c r="K24" s="17"/>
      <c r="L24" s="17"/>
      <c r="M24" s="17"/>
      <c r="N24" s="17"/>
      <c r="O24" s="17"/>
    </row>
    <row r="25" ht="20.25" customHeight="1" spans="1:15">
      <c r="A25" s="65" t="s">
        <v>104</v>
      </c>
      <c r="B25" s="65" t="s">
        <v>105</v>
      </c>
      <c r="C25" s="17">
        <v>1089276</v>
      </c>
      <c r="D25" s="17">
        <v>1089276</v>
      </c>
      <c r="E25" s="17">
        <v>1089276</v>
      </c>
      <c r="F25" s="17"/>
      <c r="G25" s="17"/>
      <c r="H25" s="17"/>
      <c r="I25" s="17"/>
      <c r="J25" s="17"/>
      <c r="K25" s="17"/>
      <c r="L25" s="17"/>
      <c r="M25" s="17"/>
      <c r="N25" s="17"/>
      <c r="O25" s="17"/>
    </row>
    <row r="26" ht="20.25" customHeight="1" spans="1:15">
      <c r="A26" s="66" t="s">
        <v>106</v>
      </c>
      <c r="B26" s="66" t="s">
        <v>107</v>
      </c>
      <c r="C26" s="17">
        <v>1089276</v>
      </c>
      <c r="D26" s="17">
        <v>1089276</v>
      </c>
      <c r="E26" s="17">
        <v>1089276</v>
      </c>
      <c r="F26" s="17"/>
      <c r="G26" s="17"/>
      <c r="H26" s="17"/>
      <c r="I26" s="17"/>
      <c r="J26" s="17"/>
      <c r="K26" s="17"/>
      <c r="L26" s="17"/>
      <c r="M26" s="17"/>
      <c r="N26" s="17"/>
      <c r="O26" s="17"/>
    </row>
    <row r="27" ht="20.25" customHeight="1" spans="1:15">
      <c r="A27" s="48" t="s">
        <v>108</v>
      </c>
      <c r="B27" s="48"/>
      <c r="C27" s="17">
        <v>17389823.88</v>
      </c>
      <c r="D27" s="17">
        <v>17361547.81</v>
      </c>
      <c r="E27" s="17">
        <v>15525205.51</v>
      </c>
      <c r="F27" s="17">
        <v>1836342.3</v>
      </c>
      <c r="G27" s="17"/>
      <c r="H27" s="17"/>
      <c r="I27" s="17"/>
      <c r="J27" s="17">
        <v>28276.07</v>
      </c>
      <c r="K27" s="17"/>
      <c r="L27" s="17"/>
      <c r="M27" s="17"/>
      <c r="N27" s="17"/>
      <c r="O27" s="17">
        <v>28276.07</v>
      </c>
    </row>
  </sheetData>
  <mergeCells count="11">
    <mergeCell ref="A3:O3"/>
    <mergeCell ref="A4:I4"/>
    <mergeCell ref="D5:F5"/>
    <mergeCell ref="J5:O5"/>
    <mergeCell ref="A27:B27"/>
    <mergeCell ref="A5:A6"/>
    <mergeCell ref="B5:B6"/>
    <mergeCell ref="C5:C6"/>
    <mergeCell ref="G5:G6"/>
    <mergeCell ref="H5:H6"/>
    <mergeCell ref="I5:I6"/>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7"/>
  <sheetViews>
    <sheetView showZeros="0" workbookViewId="0">
      <pane ySplit="1" topLeftCell="A2" activePane="bottomLeft" state="frozen"/>
      <selection/>
      <selection pane="bottomLeft" activeCell="A1" sqref="A1"/>
    </sheetView>
  </sheetViews>
  <sheetFormatPr defaultColWidth="8.84684684684685" defaultRowHeight="15" customHeight="1" outlineLevelCol="3"/>
  <cols>
    <col min="1" max="4" width="35.7117117117117" customWidth="1"/>
  </cols>
  <sheetData>
    <row r="1" customHeight="1" spans="1:4">
      <c r="A1" s="1"/>
      <c r="B1" s="1"/>
      <c r="C1" s="1"/>
      <c r="D1" s="1"/>
    </row>
    <row r="2" ht="18.75" customHeight="1" spans="1:4">
      <c r="A2" s="2"/>
      <c r="B2" s="2"/>
      <c r="C2" s="2"/>
      <c r="D2" s="6" t="s">
        <v>109</v>
      </c>
    </row>
    <row r="3" ht="45" customHeight="1" spans="1:4">
      <c r="A3" s="4" t="s">
        <v>110</v>
      </c>
      <c r="B3" s="4"/>
      <c r="C3" s="4"/>
      <c r="D3" s="4"/>
    </row>
    <row r="4" ht="18.75" customHeight="1" spans="1:4">
      <c r="A4" s="5" t="str">
        <f>"单位名称："&amp;"峨山彝族自治县甸中中心小学校"</f>
        <v>单位名称：峨山彝族自治县甸中中心小学校</v>
      </c>
      <c r="B4" s="5"/>
      <c r="C4" s="67"/>
      <c r="D4" s="6" t="s">
        <v>2</v>
      </c>
    </row>
    <row r="5" ht="22.5" customHeight="1" spans="1:4">
      <c r="A5" s="8" t="s">
        <v>3</v>
      </c>
      <c r="B5" s="8"/>
      <c r="C5" s="8" t="s">
        <v>4</v>
      </c>
      <c r="D5" s="8"/>
    </row>
    <row r="6" ht="18.75" customHeight="1" spans="1:4">
      <c r="A6" s="8" t="s">
        <v>5</v>
      </c>
      <c r="B6" s="8" t="s">
        <v>6</v>
      </c>
      <c r="C6" s="8" t="s">
        <v>111</v>
      </c>
      <c r="D6" s="8" t="s">
        <v>6</v>
      </c>
    </row>
    <row r="7" ht="18.75" customHeight="1" spans="1:4">
      <c r="A7" s="8"/>
      <c r="B7" s="8"/>
      <c r="C7" s="8"/>
      <c r="D7" s="8"/>
    </row>
    <row r="8" ht="22.5" customHeight="1" spans="1:4">
      <c r="A8" s="15" t="s">
        <v>112</v>
      </c>
      <c r="B8" s="17">
        <v>17361547.81</v>
      </c>
      <c r="C8" s="15" t="s">
        <v>113</v>
      </c>
      <c r="D8" s="17">
        <v>17361547.81</v>
      </c>
    </row>
    <row r="9" ht="22.5" customHeight="1" spans="1:4">
      <c r="A9" s="15" t="s">
        <v>114</v>
      </c>
      <c r="B9" s="17">
        <v>17361547.81</v>
      </c>
      <c r="C9" s="15" t="str">
        <f>"（"&amp;"一"&amp;"）"&amp;"教育支出"</f>
        <v>（一）教育支出</v>
      </c>
      <c r="D9" s="17">
        <v>11694835.91</v>
      </c>
    </row>
    <row r="10" ht="22.5" customHeight="1" spans="1:4">
      <c r="A10" s="15" t="s">
        <v>115</v>
      </c>
      <c r="B10" s="17"/>
      <c r="C10" s="15" t="str">
        <f>"（"&amp;"二"&amp;"）"&amp;"社会保障和就业支出"</f>
        <v>（二）社会保障和就业支出</v>
      </c>
      <c r="D10" s="17">
        <v>3834740.8</v>
      </c>
    </row>
    <row r="11" ht="22.5" customHeight="1" spans="1:4">
      <c r="A11" s="15" t="s">
        <v>116</v>
      </c>
      <c r="B11" s="17"/>
      <c r="C11" s="15" t="str">
        <f>"（"&amp;"三"&amp;"）"&amp;"卫生健康支出"</f>
        <v>（三）卫生健康支出</v>
      </c>
      <c r="D11" s="17">
        <v>742695.1</v>
      </c>
    </row>
    <row r="12" ht="22.5" customHeight="1" spans="1:4">
      <c r="A12" s="15" t="s">
        <v>117</v>
      </c>
      <c r="B12" s="17"/>
      <c r="C12" s="15" t="str">
        <f>"（"&amp;"四"&amp;"）"&amp;"住房保障支出"</f>
        <v>（四）住房保障支出</v>
      </c>
      <c r="D12" s="17">
        <v>1089276</v>
      </c>
    </row>
    <row r="13" ht="22.5" customHeight="1" spans="1:4">
      <c r="A13" s="15" t="s">
        <v>114</v>
      </c>
      <c r="B13" s="17"/>
      <c r="C13" s="15"/>
      <c r="D13" s="17"/>
    </row>
    <row r="14" ht="22.5" customHeight="1" spans="1:4">
      <c r="A14" s="15" t="s">
        <v>115</v>
      </c>
      <c r="B14" s="17"/>
      <c r="C14" s="15"/>
      <c r="D14" s="17"/>
    </row>
    <row r="15" ht="22.5" customHeight="1" spans="1:4">
      <c r="A15" s="15" t="s">
        <v>116</v>
      </c>
      <c r="B15" s="17"/>
      <c r="C15" s="15"/>
      <c r="D15" s="17"/>
    </row>
    <row r="16" ht="22.5" customHeight="1" spans="1:4">
      <c r="A16" s="68"/>
      <c r="B16" s="17"/>
      <c r="C16" s="15" t="s">
        <v>118</v>
      </c>
      <c r="D16" s="17"/>
    </row>
    <row r="17" ht="22.5" customHeight="1" spans="1:4">
      <c r="A17" s="69" t="s">
        <v>119</v>
      </c>
      <c r="B17" s="70">
        <v>17361547.81</v>
      </c>
      <c r="C17" s="71" t="s">
        <v>120</v>
      </c>
      <c r="D17" s="70">
        <v>17361547.81</v>
      </c>
    </row>
  </sheetData>
  <mergeCells count="8">
    <mergeCell ref="A3:D3"/>
    <mergeCell ref="A4:B4"/>
    <mergeCell ref="A5:B5"/>
    <mergeCell ref="C5:D5"/>
    <mergeCell ref="A6:A7"/>
    <mergeCell ref="B6:B7"/>
    <mergeCell ref="C6:C7"/>
    <mergeCell ref="D6:D7"/>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7"/>
  <sheetViews>
    <sheetView showZeros="0" workbookViewId="0">
      <pane ySplit="1" topLeftCell="A15" activePane="bottomLeft" state="frozen"/>
      <selection/>
      <selection pane="bottomLeft" activeCell="B29" sqref="B29"/>
    </sheetView>
  </sheetViews>
  <sheetFormatPr defaultColWidth="8.84684684684685" defaultRowHeight="15" customHeight="1" outlineLevelCol="6"/>
  <cols>
    <col min="1" max="1" width="21.4234234234234" customWidth="1"/>
    <col min="2" max="2" width="28.5765765765766" customWidth="1"/>
    <col min="3" max="7" width="21.4234234234234" customWidth="1"/>
  </cols>
  <sheetData>
    <row r="1" customHeight="1" spans="1:7">
      <c r="A1" s="1"/>
      <c r="B1" s="1"/>
      <c r="C1" s="1"/>
      <c r="D1" s="1"/>
      <c r="E1" s="1"/>
      <c r="F1" s="1"/>
      <c r="G1" s="1"/>
    </row>
    <row r="2" ht="18.75" customHeight="1" spans="1:7">
      <c r="A2" s="2"/>
      <c r="B2" s="2"/>
      <c r="C2" s="2"/>
      <c r="D2" s="2"/>
      <c r="E2" s="2"/>
      <c r="F2" s="2"/>
      <c r="G2" s="43" t="s">
        <v>121</v>
      </c>
    </row>
    <row r="3" ht="37.5" customHeight="1" spans="1:7">
      <c r="A3" s="4" t="s">
        <v>122</v>
      </c>
      <c r="B3" s="4"/>
      <c r="C3" s="4"/>
      <c r="D3" s="4"/>
      <c r="E3" s="4"/>
      <c r="F3" s="4"/>
      <c r="G3" s="4"/>
    </row>
    <row r="4" ht="18.75" customHeight="1" spans="1:7">
      <c r="A4" s="44" t="str">
        <f>"单位名称："&amp;"峨山彝族自治县甸中中心小学校"</f>
        <v>单位名称：峨山彝族自治县甸中中心小学校</v>
      </c>
      <c r="B4" s="44"/>
      <c r="C4" s="44"/>
      <c r="D4" s="45"/>
      <c r="E4" s="45"/>
      <c r="F4" s="45"/>
      <c r="G4" s="46" t="s">
        <v>29</v>
      </c>
    </row>
    <row r="5" ht="18.75" customHeight="1" spans="1:7">
      <c r="A5" s="13" t="s">
        <v>123</v>
      </c>
      <c r="B5" s="13" t="s">
        <v>60</v>
      </c>
      <c r="C5" s="47" t="s">
        <v>32</v>
      </c>
      <c r="D5" s="47" t="s">
        <v>63</v>
      </c>
      <c r="E5" s="47"/>
      <c r="F5" s="47"/>
      <c r="G5" s="13" t="s">
        <v>64</v>
      </c>
    </row>
    <row r="6" ht="18.75" customHeight="1" spans="1:7">
      <c r="A6" s="13" t="s">
        <v>59</v>
      </c>
      <c r="B6" s="13" t="s">
        <v>60</v>
      </c>
      <c r="C6" s="47"/>
      <c r="D6" s="47" t="s">
        <v>34</v>
      </c>
      <c r="E6" s="47" t="s">
        <v>124</v>
      </c>
      <c r="F6" s="47" t="s">
        <v>125</v>
      </c>
      <c r="G6" s="13"/>
    </row>
    <row r="7" ht="18.75" customHeight="1" spans="1:7">
      <c r="A7" s="14" t="s">
        <v>46</v>
      </c>
      <c r="B7" s="14" t="s">
        <v>47</v>
      </c>
      <c r="C7" s="14" t="s">
        <v>48</v>
      </c>
      <c r="D7" s="14" t="s">
        <v>49</v>
      </c>
      <c r="E7" s="14" t="s">
        <v>50</v>
      </c>
      <c r="F7" s="14" t="s">
        <v>51</v>
      </c>
      <c r="G7" s="14" t="s">
        <v>52</v>
      </c>
    </row>
    <row r="8" ht="20.25" customHeight="1" spans="1:7">
      <c r="A8" s="16" t="s">
        <v>71</v>
      </c>
      <c r="B8" s="16" t="s">
        <v>72</v>
      </c>
      <c r="C8" s="17">
        <v>11694835.91</v>
      </c>
      <c r="D8" s="17">
        <v>10541426.41</v>
      </c>
      <c r="E8" s="17">
        <v>10314626.41</v>
      </c>
      <c r="F8" s="17">
        <v>226800</v>
      </c>
      <c r="G8" s="17">
        <v>1153409.5</v>
      </c>
    </row>
    <row r="9" ht="20.25" customHeight="1" spans="1:7">
      <c r="A9" s="65" t="s">
        <v>73</v>
      </c>
      <c r="B9" s="65" t="s">
        <v>74</v>
      </c>
      <c r="C9" s="17">
        <v>11604835.91</v>
      </c>
      <c r="D9" s="17">
        <v>10451426.41</v>
      </c>
      <c r="E9" s="17">
        <v>10224626.41</v>
      </c>
      <c r="F9" s="17">
        <v>226800</v>
      </c>
      <c r="G9" s="17">
        <v>1153409.5</v>
      </c>
    </row>
    <row r="10" ht="20.25" customHeight="1" spans="1:7">
      <c r="A10" s="66" t="s">
        <v>75</v>
      </c>
      <c r="B10" s="66" t="s">
        <v>76</v>
      </c>
      <c r="C10" s="17">
        <v>530100</v>
      </c>
      <c r="D10" s="17"/>
      <c r="E10" s="17"/>
      <c r="F10" s="17"/>
      <c r="G10" s="17">
        <v>530100</v>
      </c>
    </row>
    <row r="11" ht="20.25" customHeight="1" spans="1:7">
      <c r="A11" s="66" t="s">
        <v>77</v>
      </c>
      <c r="B11" s="66" t="s">
        <v>78</v>
      </c>
      <c r="C11" s="17">
        <v>11074735.91</v>
      </c>
      <c r="D11" s="17">
        <v>10451426.41</v>
      </c>
      <c r="E11" s="17">
        <v>10224626.41</v>
      </c>
      <c r="F11" s="17">
        <v>226800</v>
      </c>
      <c r="G11" s="17">
        <v>623309.5</v>
      </c>
    </row>
    <row r="12" ht="20.25" customHeight="1" spans="1:7">
      <c r="A12" s="65" t="s">
        <v>79</v>
      </c>
      <c r="B12" s="65" t="s">
        <v>80</v>
      </c>
      <c r="C12" s="17">
        <v>90000</v>
      </c>
      <c r="D12" s="17">
        <v>90000</v>
      </c>
      <c r="E12" s="17">
        <v>90000</v>
      </c>
      <c r="F12" s="17"/>
      <c r="G12" s="17"/>
    </row>
    <row r="13" ht="20.25" customHeight="1" spans="1:7">
      <c r="A13" s="66" t="s">
        <v>81</v>
      </c>
      <c r="B13" s="66" t="s">
        <v>80</v>
      </c>
      <c r="C13" s="17">
        <v>90000</v>
      </c>
      <c r="D13" s="17">
        <v>90000</v>
      </c>
      <c r="E13" s="17">
        <v>90000</v>
      </c>
      <c r="F13" s="17"/>
      <c r="G13" s="17"/>
    </row>
    <row r="14" ht="20.25" customHeight="1" spans="1:7">
      <c r="A14" s="16" t="s">
        <v>82</v>
      </c>
      <c r="B14" s="16" t="s">
        <v>83</v>
      </c>
      <c r="C14" s="17">
        <v>3834740.8</v>
      </c>
      <c r="D14" s="17">
        <v>3151808</v>
      </c>
      <c r="E14" s="17">
        <v>3102008</v>
      </c>
      <c r="F14" s="17">
        <v>49800</v>
      </c>
      <c r="G14" s="17">
        <v>682932.8</v>
      </c>
    </row>
    <row r="15" ht="20.25" customHeight="1" spans="1:7">
      <c r="A15" s="65" t="s">
        <v>84</v>
      </c>
      <c r="B15" s="65" t="s">
        <v>85</v>
      </c>
      <c r="C15" s="17">
        <v>3151808</v>
      </c>
      <c r="D15" s="17">
        <v>3151808</v>
      </c>
      <c r="E15" s="17">
        <v>3102008</v>
      </c>
      <c r="F15" s="17">
        <v>49800</v>
      </c>
      <c r="G15" s="17"/>
    </row>
    <row r="16" ht="20.25" customHeight="1" spans="1:7">
      <c r="A16" s="66" t="s">
        <v>86</v>
      </c>
      <c r="B16" s="66" t="s">
        <v>87</v>
      </c>
      <c r="C16" s="17">
        <v>1892400</v>
      </c>
      <c r="D16" s="17">
        <v>1892400</v>
      </c>
      <c r="E16" s="17">
        <v>1842600</v>
      </c>
      <c r="F16" s="17">
        <v>49800</v>
      </c>
      <c r="G16" s="17"/>
    </row>
    <row r="17" ht="20.25" customHeight="1" spans="1:7">
      <c r="A17" s="66" t="s">
        <v>88</v>
      </c>
      <c r="B17" s="66" t="s">
        <v>89</v>
      </c>
      <c r="C17" s="17">
        <v>1259408</v>
      </c>
      <c r="D17" s="17">
        <v>1259408</v>
      </c>
      <c r="E17" s="17">
        <v>1259408</v>
      </c>
      <c r="F17" s="17"/>
      <c r="G17" s="17"/>
    </row>
    <row r="18" ht="20.25" customHeight="1" spans="1:7">
      <c r="A18" s="65" t="s">
        <v>90</v>
      </c>
      <c r="B18" s="65" t="s">
        <v>91</v>
      </c>
      <c r="C18" s="17">
        <v>682932.8</v>
      </c>
      <c r="D18" s="17"/>
      <c r="E18" s="17"/>
      <c r="F18" s="17"/>
      <c r="G18" s="17">
        <v>682932.8</v>
      </c>
    </row>
    <row r="19" ht="20.25" customHeight="1" spans="1:7">
      <c r="A19" s="66" t="s">
        <v>92</v>
      </c>
      <c r="B19" s="66" t="s">
        <v>93</v>
      </c>
      <c r="C19" s="17">
        <v>682932.8</v>
      </c>
      <c r="D19" s="17"/>
      <c r="E19" s="17"/>
      <c r="F19" s="17"/>
      <c r="G19" s="17">
        <v>682932.8</v>
      </c>
    </row>
    <row r="20" ht="20.25" customHeight="1" spans="1:7">
      <c r="A20" s="16" t="s">
        <v>94</v>
      </c>
      <c r="B20" s="16" t="s">
        <v>95</v>
      </c>
      <c r="C20" s="17">
        <v>742695.1</v>
      </c>
      <c r="D20" s="17">
        <v>742695.1</v>
      </c>
      <c r="E20" s="17">
        <v>742695.1</v>
      </c>
      <c r="F20" s="17"/>
      <c r="G20" s="17"/>
    </row>
    <row r="21" ht="20.25" customHeight="1" spans="1:7">
      <c r="A21" s="65" t="s">
        <v>96</v>
      </c>
      <c r="B21" s="65" t="s">
        <v>97</v>
      </c>
      <c r="C21" s="17">
        <v>742695.1</v>
      </c>
      <c r="D21" s="17">
        <v>742695.1</v>
      </c>
      <c r="E21" s="17">
        <v>742695.1</v>
      </c>
      <c r="F21" s="17"/>
      <c r="G21" s="17"/>
    </row>
    <row r="22" ht="20.25" customHeight="1" spans="1:7">
      <c r="A22" s="66" t="s">
        <v>98</v>
      </c>
      <c r="B22" s="66" t="s">
        <v>99</v>
      </c>
      <c r="C22" s="17">
        <v>653317.9</v>
      </c>
      <c r="D22" s="17">
        <v>653317.9</v>
      </c>
      <c r="E22" s="17">
        <v>653317.9</v>
      </c>
      <c r="F22" s="17"/>
      <c r="G22" s="17"/>
    </row>
    <row r="23" ht="20.25" customHeight="1" spans="1:7">
      <c r="A23" s="66" t="s">
        <v>100</v>
      </c>
      <c r="B23" s="66" t="s">
        <v>101</v>
      </c>
      <c r="C23" s="17">
        <v>89377.2</v>
      </c>
      <c r="D23" s="17">
        <v>89377.2</v>
      </c>
      <c r="E23" s="17">
        <v>89377.2</v>
      </c>
      <c r="F23" s="17"/>
      <c r="G23" s="17"/>
    </row>
    <row r="24" ht="20.25" customHeight="1" spans="1:7">
      <c r="A24" s="16" t="s">
        <v>102</v>
      </c>
      <c r="B24" s="16" t="s">
        <v>103</v>
      </c>
      <c r="C24" s="17">
        <v>1089276</v>
      </c>
      <c r="D24" s="17">
        <v>1089276</v>
      </c>
      <c r="E24" s="17">
        <v>1089276</v>
      </c>
      <c r="F24" s="17"/>
      <c r="G24" s="17"/>
    </row>
    <row r="25" ht="20.25" customHeight="1" spans="1:7">
      <c r="A25" s="65" t="s">
        <v>104</v>
      </c>
      <c r="B25" s="65" t="s">
        <v>105</v>
      </c>
      <c r="C25" s="17">
        <v>1089276</v>
      </c>
      <c r="D25" s="17">
        <v>1089276</v>
      </c>
      <c r="E25" s="17">
        <v>1089276</v>
      </c>
      <c r="F25" s="17"/>
      <c r="G25" s="17"/>
    </row>
    <row r="26" ht="20.25" customHeight="1" spans="1:7">
      <c r="A26" s="66" t="s">
        <v>106</v>
      </c>
      <c r="B26" s="66" t="s">
        <v>107</v>
      </c>
      <c r="C26" s="17">
        <v>1089276</v>
      </c>
      <c r="D26" s="17">
        <v>1089276</v>
      </c>
      <c r="E26" s="17">
        <v>1089276</v>
      </c>
      <c r="F26" s="17"/>
      <c r="G26" s="17"/>
    </row>
    <row r="27" ht="20.25" customHeight="1" spans="1:7">
      <c r="A27" s="48" t="s">
        <v>108</v>
      </c>
      <c r="B27" s="48"/>
      <c r="C27" s="49">
        <v>17361547.81</v>
      </c>
      <c r="D27" s="49">
        <v>15525205.51</v>
      </c>
      <c r="E27" s="49">
        <v>15248605.51</v>
      </c>
      <c r="F27" s="49">
        <v>276600</v>
      </c>
      <c r="G27" s="49">
        <v>1836342.3</v>
      </c>
    </row>
  </sheetData>
  <mergeCells count="7">
    <mergeCell ref="A3:G3"/>
    <mergeCell ref="A4:C4"/>
    <mergeCell ref="A5:B5"/>
    <mergeCell ref="D5:F5"/>
    <mergeCell ref="A27:B27"/>
    <mergeCell ref="C5:C6"/>
    <mergeCell ref="G5:G6"/>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2" activePane="bottomLeft" state="frozen"/>
      <selection/>
      <selection pane="bottomLeft" activeCell="A9" sqref="A9"/>
    </sheetView>
  </sheetViews>
  <sheetFormatPr defaultColWidth="8.84684684684685" defaultRowHeight="15" customHeight="1" outlineLevelCol="5"/>
  <cols>
    <col min="1" max="6" width="28.5765765765766" customWidth="1"/>
  </cols>
  <sheetData>
    <row r="1" customHeight="1" spans="1:6">
      <c r="A1" s="1"/>
      <c r="B1" s="1"/>
      <c r="C1" s="1"/>
      <c r="D1" s="1"/>
      <c r="E1" s="1"/>
      <c r="F1" s="1"/>
    </row>
    <row r="2" ht="18.75" customHeight="1" spans="1:6">
      <c r="A2" s="58"/>
      <c r="B2" s="58"/>
      <c r="C2" s="59"/>
      <c r="D2" s="2"/>
      <c r="E2" s="2"/>
      <c r="F2" s="60" t="s">
        <v>126</v>
      </c>
    </row>
    <row r="3" ht="41.25" customHeight="1" spans="1:6">
      <c r="A3" s="61" t="s">
        <v>127</v>
      </c>
      <c r="B3" s="61"/>
      <c r="C3" s="61"/>
      <c r="D3" s="61"/>
      <c r="E3" s="61"/>
      <c r="F3" s="61"/>
    </row>
    <row r="4" ht="18.75" customHeight="1" spans="1:6">
      <c r="A4" s="5" t="str">
        <f>"单位名称："&amp;"峨山彝族自治县甸中中心小学校"</f>
        <v>单位名称：峨山彝族自治县甸中中心小学校</v>
      </c>
      <c r="B4" s="5"/>
      <c r="C4" s="5"/>
      <c r="D4" s="62"/>
      <c r="E4" s="2"/>
      <c r="F4" s="60" t="s">
        <v>29</v>
      </c>
    </row>
    <row r="5" ht="18.75" customHeight="1" spans="1:6">
      <c r="A5" s="13" t="s">
        <v>128</v>
      </c>
      <c r="B5" s="47" t="s">
        <v>129</v>
      </c>
      <c r="C5" s="47" t="s">
        <v>130</v>
      </c>
      <c r="D5" s="47"/>
      <c r="E5" s="47"/>
      <c r="F5" s="47" t="s">
        <v>131</v>
      </c>
    </row>
    <row r="6" ht="18.75" customHeight="1" spans="1:6">
      <c r="A6" s="13"/>
      <c r="B6" s="47"/>
      <c r="C6" s="47" t="s">
        <v>34</v>
      </c>
      <c r="D6" s="47" t="s">
        <v>132</v>
      </c>
      <c r="E6" s="47" t="s">
        <v>133</v>
      </c>
      <c r="F6" s="47"/>
    </row>
    <row r="7" ht="18.75" customHeight="1" spans="1:6">
      <c r="A7" s="63">
        <v>1</v>
      </c>
      <c r="B7" s="64">
        <v>2</v>
      </c>
      <c r="C7" s="63">
        <v>3</v>
      </c>
      <c r="D7" s="63">
        <v>4</v>
      </c>
      <c r="E7" s="63">
        <v>5</v>
      </c>
      <c r="F7" s="63">
        <v>6</v>
      </c>
    </row>
    <row r="8" ht="20.25" customHeight="1" spans="1:6">
      <c r="A8" s="17"/>
      <c r="B8" s="17"/>
      <c r="C8" s="17"/>
      <c r="D8" s="17"/>
      <c r="E8" s="17"/>
      <c r="F8" s="17"/>
    </row>
    <row r="9" customHeight="1" spans="1:1">
      <c r="A9" t="s">
        <v>134</v>
      </c>
    </row>
  </sheetData>
  <mergeCells count="6">
    <mergeCell ref="A3:F3"/>
    <mergeCell ref="A4:C4"/>
    <mergeCell ref="C5:E5"/>
    <mergeCell ref="A5:A6"/>
    <mergeCell ref="B5:B6"/>
    <mergeCell ref="F5:F6"/>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2"/>
  <sheetViews>
    <sheetView showZeros="0" workbookViewId="0">
      <pane ySplit="1" topLeftCell="A15" activePane="bottomLeft" state="frozen"/>
      <selection/>
      <selection pane="bottomLeft" activeCell="A1" sqref="A1"/>
    </sheetView>
  </sheetViews>
  <sheetFormatPr defaultColWidth="8.84684684684685" defaultRowHeight="15" customHeight="1"/>
  <cols>
    <col min="1" max="7" width="28.5765765765766" customWidth="1"/>
    <col min="8" max="23" width="14.2792792792793"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8.75" customHeight="1" spans="1:23">
      <c r="A2" s="2"/>
      <c r="B2" s="2"/>
      <c r="C2" s="2"/>
      <c r="D2" s="2"/>
      <c r="E2" s="2"/>
      <c r="F2" s="2"/>
      <c r="G2" s="2"/>
      <c r="H2" s="2"/>
      <c r="I2" s="2"/>
      <c r="J2" s="2"/>
      <c r="K2" s="2"/>
      <c r="L2" s="3"/>
      <c r="M2" s="3"/>
      <c r="N2" s="3"/>
      <c r="O2" s="3"/>
      <c r="P2" s="3"/>
      <c r="Q2" s="3"/>
      <c r="R2" s="3"/>
      <c r="S2" s="3"/>
      <c r="T2" s="3"/>
      <c r="U2" s="3"/>
      <c r="V2" s="3"/>
      <c r="W2" s="3" t="s">
        <v>135</v>
      </c>
    </row>
    <row r="3" ht="45" customHeight="1" spans="1:23">
      <c r="A3" s="4" t="s">
        <v>136</v>
      </c>
      <c r="B3" s="4"/>
      <c r="C3" s="4"/>
      <c r="D3" s="4"/>
      <c r="E3" s="4"/>
      <c r="F3" s="4"/>
      <c r="G3" s="4"/>
      <c r="H3" s="4"/>
      <c r="I3" s="4"/>
      <c r="J3" s="4"/>
      <c r="K3" s="4"/>
      <c r="L3" s="54"/>
      <c r="M3" s="54"/>
      <c r="N3" s="54"/>
      <c r="O3" s="54"/>
      <c r="P3" s="54"/>
      <c r="Q3" s="54"/>
      <c r="R3" s="54"/>
      <c r="S3" s="54"/>
      <c r="T3" s="54"/>
      <c r="U3" s="54"/>
      <c r="V3" s="54"/>
      <c r="W3" s="54"/>
    </row>
    <row r="4" ht="18.75" customHeight="1" spans="1:23">
      <c r="A4" s="5" t="str">
        <f>"单位名称："&amp;"峨山彝族自治县甸中中心小学校"</f>
        <v>单位名称：峨山彝族自治县甸中中心小学校</v>
      </c>
      <c r="B4" s="5"/>
      <c r="C4" s="5"/>
      <c r="D4" s="5"/>
      <c r="E4" s="5"/>
      <c r="F4" s="5"/>
      <c r="G4" s="5"/>
      <c r="H4" s="55"/>
      <c r="I4" s="55"/>
      <c r="J4" s="55"/>
      <c r="K4" s="55"/>
      <c r="L4" s="6"/>
      <c r="M4" s="6"/>
      <c r="N4" s="6"/>
      <c r="O4" s="6"/>
      <c r="P4" s="6"/>
      <c r="Q4" s="6"/>
      <c r="R4" s="6"/>
      <c r="S4" s="6"/>
      <c r="T4" s="6"/>
      <c r="U4" s="6"/>
      <c r="V4" s="6"/>
      <c r="W4" s="6" t="s">
        <v>29</v>
      </c>
    </row>
    <row r="5" ht="18.75" customHeight="1" spans="1:23">
      <c r="A5" s="56" t="s">
        <v>137</v>
      </c>
      <c r="B5" s="56" t="s">
        <v>138</v>
      </c>
      <c r="C5" s="56" t="s">
        <v>139</v>
      </c>
      <c r="D5" s="56" t="s">
        <v>140</v>
      </c>
      <c r="E5" s="56" t="s">
        <v>141</v>
      </c>
      <c r="F5" s="56" t="s">
        <v>142</v>
      </c>
      <c r="G5" s="56" t="s">
        <v>143</v>
      </c>
      <c r="H5" s="57" t="s">
        <v>32</v>
      </c>
      <c r="I5" s="57" t="s">
        <v>144</v>
      </c>
      <c r="J5" s="56"/>
      <c r="K5" s="56"/>
      <c r="L5" s="56"/>
      <c r="M5" s="56"/>
      <c r="N5" s="56" t="s">
        <v>145</v>
      </c>
      <c r="O5" s="56"/>
      <c r="P5" s="56"/>
      <c r="Q5" s="56" t="s">
        <v>38</v>
      </c>
      <c r="R5" s="56" t="s">
        <v>62</v>
      </c>
      <c r="S5" s="56"/>
      <c r="T5" s="56"/>
      <c r="U5" s="56"/>
      <c r="V5" s="56"/>
      <c r="W5" s="56"/>
    </row>
    <row r="6" ht="18.75" customHeight="1" spans="1:23">
      <c r="A6" s="56"/>
      <c r="B6" s="56"/>
      <c r="C6" s="56"/>
      <c r="D6" s="56"/>
      <c r="E6" s="56"/>
      <c r="F6" s="56"/>
      <c r="G6" s="56"/>
      <c r="H6" s="57" t="s">
        <v>146</v>
      </c>
      <c r="I6" s="57" t="s">
        <v>147</v>
      </c>
      <c r="J6" s="56" t="s">
        <v>36</v>
      </c>
      <c r="K6" s="56" t="s">
        <v>37</v>
      </c>
      <c r="L6" s="56"/>
      <c r="M6" s="56"/>
      <c r="N6" s="56" t="s">
        <v>145</v>
      </c>
      <c r="O6" s="56" t="s">
        <v>36</v>
      </c>
      <c r="P6" s="56" t="s">
        <v>37</v>
      </c>
      <c r="Q6" s="56" t="s">
        <v>38</v>
      </c>
      <c r="R6" s="56" t="s">
        <v>62</v>
      </c>
      <c r="S6" s="56" t="s">
        <v>41</v>
      </c>
      <c r="T6" s="56" t="s">
        <v>42</v>
      </c>
      <c r="U6" s="56" t="s">
        <v>43</v>
      </c>
      <c r="V6" s="56" t="s">
        <v>44</v>
      </c>
      <c r="W6" s="56" t="s">
        <v>45</v>
      </c>
    </row>
    <row r="7" ht="18.75" customHeight="1" spans="1:23">
      <c r="A7" s="56"/>
      <c r="B7" s="56"/>
      <c r="C7" s="56"/>
      <c r="D7" s="56"/>
      <c r="E7" s="56"/>
      <c r="F7" s="56"/>
      <c r="G7" s="56"/>
      <c r="H7" s="57"/>
      <c r="I7" s="57" t="s">
        <v>148</v>
      </c>
      <c r="J7" s="56" t="s">
        <v>149</v>
      </c>
      <c r="K7" s="56" t="s">
        <v>150</v>
      </c>
      <c r="L7" s="56" t="s">
        <v>151</v>
      </c>
      <c r="M7" s="56" t="s">
        <v>152</v>
      </c>
      <c r="N7" s="56" t="s">
        <v>35</v>
      </c>
      <c r="O7" s="56" t="s">
        <v>36</v>
      </c>
      <c r="P7" s="56" t="s">
        <v>37</v>
      </c>
      <c r="Q7" s="56"/>
      <c r="R7" s="56" t="s">
        <v>34</v>
      </c>
      <c r="S7" s="56" t="s">
        <v>41</v>
      </c>
      <c r="T7" s="56" t="s">
        <v>42</v>
      </c>
      <c r="U7" s="56" t="s">
        <v>43</v>
      </c>
      <c r="V7" s="56" t="s">
        <v>44</v>
      </c>
      <c r="W7" s="56" t="s">
        <v>45</v>
      </c>
    </row>
    <row r="8" ht="22.65" customHeight="1" spans="1:23">
      <c r="A8" s="56"/>
      <c r="B8" s="56"/>
      <c r="C8" s="56"/>
      <c r="D8" s="56"/>
      <c r="E8" s="56"/>
      <c r="F8" s="56"/>
      <c r="G8" s="56"/>
      <c r="H8" s="57"/>
      <c r="I8" s="57" t="s">
        <v>34</v>
      </c>
      <c r="J8" s="56"/>
      <c r="K8" s="56"/>
      <c r="L8" s="56"/>
      <c r="M8" s="56"/>
      <c r="N8" s="56"/>
      <c r="O8" s="56"/>
      <c r="P8" s="56"/>
      <c r="Q8" s="56"/>
      <c r="R8" s="56"/>
      <c r="S8" s="56"/>
      <c r="T8" s="56"/>
      <c r="U8" s="56"/>
      <c r="V8" s="56"/>
      <c r="W8" s="56"/>
    </row>
    <row r="9" ht="18.75" customHeight="1" spans="1:23">
      <c r="A9" s="57" t="s">
        <v>46</v>
      </c>
      <c r="B9" s="57">
        <v>2</v>
      </c>
      <c r="C9" s="57">
        <v>3</v>
      </c>
      <c r="D9" s="57">
        <v>4</v>
      </c>
      <c r="E9" s="57">
        <v>5</v>
      </c>
      <c r="F9" s="57">
        <v>6</v>
      </c>
      <c r="G9" s="57">
        <v>7</v>
      </c>
      <c r="H9" s="57">
        <v>8</v>
      </c>
      <c r="I9" s="57">
        <v>9</v>
      </c>
      <c r="J9" s="57">
        <v>10</v>
      </c>
      <c r="K9" s="57">
        <v>11</v>
      </c>
      <c r="L9" s="57">
        <v>12</v>
      </c>
      <c r="M9" s="57">
        <v>13</v>
      </c>
      <c r="N9" s="57">
        <v>14</v>
      </c>
      <c r="O9" s="57">
        <v>15</v>
      </c>
      <c r="P9" s="57">
        <v>16</v>
      </c>
      <c r="Q9" s="57">
        <v>17</v>
      </c>
      <c r="R9" s="57">
        <v>18</v>
      </c>
      <c r="S9" s="57">
        <v>19</v>
      </c>
      <c r="T9" s="57">
        <v>20</v>
      </c>
      <c r="U9" s="57">
        <v>21</v>
      </c>
      <c r="V9" s="57">
        <v>22</v>
      </c>
      <c r="W9" s="57">
        <v>23</v>
      </c>
    </row>
    <row r="10" ht="18.75" customHeight="1" spans="1:23">
      <c r="A10" s="9" t="s">
        <v>56</v>
      </c>
      <c r="B10" s="9" t="s">
        <v>153</v>
      </c>
      <c r="C10" s="10" t="s">
        <v>154</v>
      </c>
      <c r="D10" s="9" t="s">
        <v>77</v>
      </c>
      <c r="E10" s="9" t="s">
        <v>78</v>
      </c>
      <c r="F10" s="9" t="s">
        <v>155</v>
      </c>
      <c r="G10" s="9" t="s">
        <v>156</v>
      </c>
      <c r="H10" s="17">
        <v>3576768</v>
      </c>
      <c r="I10" s="17">
        <v>3576768</v>
      </c>
      <c r="J10" s="17"/>
      <c r="K10" s="17"/>
      <c r="L10" s="17">
        <v>3576768</v>
      </c>
      <c r="M10" s="17"/>
      <c r="N10" s="17"/>
      <c r="O10" s="17"/>
      <c r="P10" s="17"/>
      <c r="Q10" s="17"/>
      <c r="R10" s="17"/>
      <c r="S10" s="17"/>
      <c r="T10" s="17"/>
      <c r="U10" s="17"/>
      <c r="V10" s="17"/>
      <c r="W10" s="17"/>
    </row>
    <row r="11" ht="18.75" customHeight="1" spans="1:23">
      <c r="A11" s="9" t="s">
        <v>56</v>
      </c>
      <c r="B11" s="9" t="s">
        <v>153</v>
      </c>
      <c r="C11" s="10" t="s">
        <v>154</v>
      </c>
      <c r="D11" s="9" t="s">
        <v>77</v>
      </c>
      <c r="E11" s="9" t="s">
        <v>78</v>
      </c>
      <c r="F11" s="9" t="s">
        <v>157</v>
      </c>
      <c r="G11" s="9" t="s">
        <v>158</v>
      </c>
      <c r="H11" s="17">
        <v>423192</v>
      </c>
      <c r="I11" s="17">
        <v>423192</v>
      </c>
      <c r="J11" s="17"/>
      <c r="K11" s="17"/>
      <c r="L11" s="17">
        <v>423192</v>
      </c>
      <c r="M11" s="17"/>
      <c r="N11" s="17"/>
      <c r="O11" s="17"/>
      <c r="P11" s="23"/>
      <c r="Q11" s="17"/>
      <c r="R11" s="17"/>
      <c r="S11" s="17"/>
      <c r="T11" s="17"/>
      <c r="U11" s="17"/>
      <c r="V11" s="17"/>
      <c r="W11" s="17"/>
    </row>
    <row r="12" ht="18.75" customHeight="1" spans="1:23">
      <c r="A12" s="9" t="s">
        <v>56</v>
      </c>
      <c r="B12" s="9" t="s">
        <v>153</v>
      </c>
      <c r="C12" s="10" t="s">
        <v>154</v>
      </c>
      <c r="D12" s="9" t="s">
        <v>77</v>
      </c>
      <c r="E12" s="9" t="s">
        <v>78</v>
      </c>
      <c r="F12" s="9" t="s">
        <v>157</v>
      </c>
      <c r="G12" s="9" t="s">
        <v>158</v>
      </c>
      <c r="H12" s="17">
        <v>486000</v>
      </c>
      <c r="I12" s="17">
        <v>486000</v>
      </c>
      <c r="J12" s="17"/>
      <c r="K12" s="17"/>
      <c r="L12" s="17">
        <v>486000</v>
      </c>
      <c r="M12" s="17"/>
      <c r="N12" s="17"/>
      <c r="O12" s="17"/>
      <c r="P12" s="23"/>
      <c r="Q12" s="17"/>
      <c r="R12" s="17"/>
      <c r="S12" s="17"/>
      <c r="T12" s="17"/>
      <c r="U12" s="17"/>
      <c r="V12" s="17"/>
      <c r="W12" s="17"/>
    </row>
    <row r="13" ht="18.75" customHeight="1" spans="1:23">
      <c r="A13" s="9" t="s">
        <v>56</v>
      </c>
      <c r="B13" s="9" t="s">
        <v>153</v>
      </c>
      <c r="C13" s="10" t="s">
        <v>154</v>
      </c>
      <c r="D13" s="9" t="s">
        <v>77</v>
      </c>
      <c r="E13" s="9" t="s">
        <v>78</v>
      </c>
      <c r="F13" s="9" t="s">
        <v>159</v>
      </c>
      <c r="G13" s="9" t="s">
        <v>160</v>
      </c>
      <c r="H13" s="17">
        <v>2527200</v>
      </c>
      <c r="I13" s="17">
        <v>2527200</v>
      </c>
      <c r="J13" s="17"/>
      <c r="K13" s="17"/>
      <c r="L13" s="17">
        <v>2527200</v>
      </c>
      <c r="M13" s="17"/>
      <c r="N13" s="17"/>
      <c r="O13" s="17"/>
      <c r="P13" s="23"/>
      <c r="Q13" s="17"/>
      <c r="R13" s="17"/>
      <c r="S13" s="17"/>
      <c r="T13" s="17"/>
      <c r="U13" s="17"/>
      <c r="V13" s="17"/>
      <c r="W13" s="17"/>
    </row>
    <row r="14" ht="18.75" customHeight="1" spans="1:23">
      <c r="A14" s="9" t="s">
        <v>56</v>
      </c>
      <c r="B14" s="9" t="s">
        <v>153</v>
      </c>
      <c r="C14" s="10" t="s">
        <v>154</v>
      </c>
      <c r="D14" s="9" t="s">
        <v>77</v>
      </c>
      <c r="E14" s="9" t="s">
        <v>78</v>
      </c>
      <c r="F14" s="9" t="s">
        <v>159</v>
      </c>
      <c r="G14" s="9" t="s">
        <v>160</v>
      </c>
      <c r="H14" s="17">
        <v>1329240</v>
      </c>
      <c r="I14" s="17">
        <v>1329240</v>
      </c>
      <c r="J14" s="17"/>
      <c r="K14" s="17"/>
      <c r="L14" s="17">
        <v>1329240</v>
      </c>
      <c r="M14" s="17"/>
      <c r="N14" s="17"/>
      <c r="O14" s="17"/>
      <c r="P14" s="23"/>
      <c r="Q14" s="17"/>
      <c r="R14" s="17"/>
      <c r="S14" s="17"/>
      <c r="T14" s="17"/>
      <c r="U14" s="17"/>
      <c r="V14" s="17"/>
      <c r="W14" s="17"/>
    </row>
    <row r="15" ht="18.75" customHeight="1" spans="1:23">
      <c r="A15" s="9" t="s">
        <v>56</v>
      </c>
      <c r="B15" s="9" t="s">
        <v>161</v>
      </c>
      <c r="C15" s="10" t="s">
        <v>162</v>
      </c>
      <c r="D15" s="9" t="s">
        <v>77</v>
      </c>
      <c r="E15" s="9" t="s">
        <v>78</v>
      </c>
      <c r="F15" s="9" t="s">
        <v>163</v>
      </c>
      <c r="G15" s="9" t="s">
        <v>164</v>
      </c>
      <c r="H15" s="17">
        <v>55099.1</v>
      </c>
      <c r="I15" s="17">
        <v>55099.1</v>
      </c>
      <c r="J15" s="17"/>
      <c r="K15" s="17"/>
      <c r="L15" s="17">
        <v>55099.1</v>
      </c>
      <c r="M15" s="17"/>
      <c r="N15" s="17"/>
      <c r="O15" s="17"/>
      <c r="P15" s="23"/>
      <c r="Q15" s="17"/>
      <c r="R15" s="17"/>
      <c r="S15" s="17"/>
      <c r="T15" s="17"/>
      <c r="U15" s="17"/>
      <c r="V15" s="17"/>
      <c r="W15" s="17"/>
    </row>
    <row r="16" ht="18.75" customHeight="1" spans="1:23">
      <c r="A16" s="9" t="s">
        <v>56</v>
      </c>
      <c r="B16" s="9" t="s">
        <v>161</v>
      </c>
      <c r="C16" s="10" t="s">
        <v>162</v>
      </c>
      <c r="D16" s="9" t="s">
        <v>88</v>
      </c>
      <c r="E16" s="9" t="s">
        <v>89</v>
      </c>
      <c r="F16" s="9" t="s">
        <v>165</v>
      </c>
      <c r="G16" s="9" t="s">
        <v>166</v>
      </c>
      <c r="H16" s="17">
        <v>1259408</v>
      </c>
      <c r="I16" s="17">
        <v>1259408</v>
      </c>
      <c r="J16" s="17"/>
      <c r="K16" s="17"/>
      <c r="L16" s="17">
        <v>1259408</v>
      </c>
      <c r="M16" s="17"/>
      <c r="N16" s="17"/>
      <c r="O16" s="17"/>
      <c r="P16" s="23"/>
      <c r="Q16" s="17"/>
      <c r="R16" s="17"/>
      <c r="S16" s="17"/>
      <c r="T16" s="17"/>
      <c r="U16" s="17"/>
      <c r="V16" s="17"/>
      <c r="W16" s="17"/>
    </row>
    <row r="17" ht="18.75" customHeight="1" spans="1:23">
      <c r="A17" s="9" t="s">
        <v>56</v>
      </c>
      <c r="B17" s="9" t="s">
        <v>161</v>
      </c>
      <c r="C17" s="10" t="s">
        <v>162</v>
      </c>
      <c r="D17" s="9" t="s">
        <v>98</v>
      </c>
      <c r="E17" s="9" t="s">
        <v>99</v>
      </c>
      <c r="F17" s="9" t="s">
        <v>167</v>
      </c>
      <c r="G17" s="9" t="s">
        <v>168</v>
      </c>
      <c r="H17" s="17">
        <v>653317.9</v>
      </c>
      <c r="I17" s="17">
        <v>653317.9</v>
      </c>
      <c r="J17" s="17"/>
      <c r="K17" s="17"/>
      <c r="L17" s="17">
        <v>653317.9</v>
      </c>
      <c r="M17" s="17"/>
      <c r="N17" s="17"/>
      <c r="O17" s="17"/>
      <c r="P17" s="23"/>
      <c r="Q17" s="17"/>
      <c r="R17" s="17"/>
      <c r="S17" s="17"/>
      <c r="T17" s="17"/>
      <c r="U17" s="17"/>
      <c r="V17" s="17"/>
      <c r="W17" s="17"/>
    </row>
    <row r="18" ht="18.75" customHeight="1" spans="1:23">
      <c r="A18" s="9" t="s">
        <v>56</v>
      </c>
      <c r="B18" s="9" t="s">
        <v>161</v>
      </c>
      <c r="C18" s="10" t="s">
        <v>162</v>
      </c>
      <c r="D18" s="9" t="s">
        <v>100</v>
      </c>
      <c r="E18" s="9" t="s">
        <v>101</v>
      </c>
      <c r="F18" s="9" t="s">
        <v>163</v>
      </c>
      <c r="G18" s="9" t="s">
        <v>164</v>
      </c>
      <c r="H18" s="17">
        <v>31485.2</v>
      </c>
      <c r="I18" s="17">
        <v>31485.2</v>
      </c>
      <c r="J18" s="17"/>
      <c r="K18" s="17"/>
      <c r="L18" s="17">
        <v>31485.2</v>
      </c>
      <c r="M18" s="17"/>
      <c r="N18" s="17"/>
      <c r="O18" s="17"/>
      <c r="P18" s="23"/>
      <c r="Q18" s="17"/>
      <c r="R18" s="17"/>
      <c r="S18" s="17"/>
      <c r="T18" s="17"/>
      <c r="U18" s="17"/>
      <c r="V18" s="17"/>
      <c r="W18" s="17"/>
    </row>
    <row r="19" ht="18.75" customHeight="1" spans="1:23">
      <c r="A19" s="9" t="s">
        <v>56</v>
      </c>
      <c r="B19" s="9" t="s">
        <v>161</v>
      </c>
      <c r="C19" s="10" t="s">
        <v>162</v>
      </c>
      <c r="D19" s="9" t="s">
        <v>100</v>
      </c>
      <c r="E19" s="9" t="s">
        <v>101</v>
      </c>
      <c r="F19" s="9" t="s">
        <v>163</v>
      </c>
      <c r="G19" s="9" t="s">
        <v>164</v>
      </c>
      <c r="H19" s="17">
        <v>57892</v>
      </c>
      <c r="I19" s="17">
        <v>57892</v>
      </c>
      <c r="J19" s="17"/>
      <c r="K19" s="17"/>
      <c r="L19" s="17">
        <v>57892</v>
      </c>
      <c r="M19" s="17"/>
      <c r="N19" s="17"/>
      <c r="O19" s="17"/>
      <c r="P19" s="23"/>
      <c r="Q19" s="17"/>
      <c r="R19" s="17"/>
      <c r="S19" s="17"/>
      <c r="T19" s="17"/>
      <c r="U19" s="17"/>
      <c r="V19" s="17"/>
      <c r="W19" s="17"/>
    </row>
    <row r="20" ht="18.75" customHeight="1" spans="1:23">
      <c r="A20" s="9" t="s">
        <v>56</v>
      </c>
      <c r="B20" s="9" t="s">
        <v>169</v>
      </c>
      <c r="C20" s="10" t="s">
        <v>107</v>
      </c>
      <c r="D20" s="9" t="s">
        <v>106</v>
      </c>
      <c r="E20" s="9" t="s">
        <v>107</v>
      </c>
      <c r="F20" s="9" t="s">
        <v>170</v>
      </c>
      <c r="G20" s="9" t="s">
        <v>107</v>
      </c>
      <c r="H20" s="17">
        <v>1089276</v>
      </c>
      <c r="I20" s="17">
        <v>1089276</v>
      </c>
      <c r="J20" s="17"/>
      <c r="K20" s="17"/>
      <c r="L20" s="17">
        <v>1089276</v>
      </c>
      <c r="M20" s="17"/>
      <c r="N20" s="17"/>
      <c r="O20" s="17"/>
      <c r="P20" s="23"/>
      <c r="Q20" s="17"/>
      <c r="R20" s="17"/>
      <c r="S20" s="17"/>
      <c r="T20" s="17"/>
      <c r="U20" s="17"/>
      <c r="V20" s="17"/>
      <c r="W20" s="17"/>
    </row>
    <row r="21" ht="18.75" customHeight="1" spans="1:23">
      <c r="A21" s="9" t="s">
        <v>56</v>
      </c>
      <c r="B21" s="9" t="s">
        <v>171</v>
      </c>
      <c r="C21" s="10" t="s">
        <v>172</v>
      </c>
      <c r="D21" s="9" t="s">
        <v>86</v>
      </c>
      <c r="E21" s="9" t="s">
        <v>87</v>
      </c>
      <c r="F21" s="9" t="s">
        <v>173</v>
      </c>
      <c r="G21" s="9" t="s">
        <v>174</v>
      </c>
      <c r="H21" s="17">
        <v>1195200</v>
      </c>
      <c r="I21" s="17">
        <v>1195200</v>
      </c>
      <c r="J21" s="17"/>
      <c r="K21" s="17"/>
      <c r="L21" s="17">
        <v>1195200</v>
      </c>
      <c r="M21" s="17"/>
      <c r="N21" s="17"/>
      <c r="O21" s="17"/>
      <c r="P21" s="23"/>
      <c r="Q21" s="17"/>
      <c r="R21" s="17"/>
      <c r="S21" s="17"/>
      <c r="T21" s="17"/>
      <c r="U21" s="17"/>
      <c r="V21" s="17"/>
      <c r="W21" s="17"/>
    </row>
    <row r="22" ht="18.75" customHeight="1" spans="1:23">
      <c r="A22" s="9" t="s">
        <v>56</v>
      </c>
      <c r="B22" s="9" t="s">
        <v>175</v>
      </c>
      <c r="C22" s="10" t="s">
        <v>176</v>
      </c>
      <c r="D22" s="9" t="s">
        <v>77</v>
      </c>
      <c r="E22" s="9" t="s">
        <v>78</v>
      </c>
      <c r="F22" s="9" t="s">
        <v>177</v>
      </c>
      <c r="G22" s="9" t="s">
        <v>176</v>
      </c>
      <c r="H22" s="17">
        <v>64800</v>
      </c>
      <c r="I22" s="17">
        <v>64800</v>
      </c>
      <c r="J22" s="17"/>
      <c r="K22" s="17"/>
      <c r="L22" s="17">
        <v>64800</v>
      </c>
      <c r="M22" s="17"/>
      <c r="N22" s="17"/>
      <c r="O22" s="17"/>
      <c r="P22" s="23"/>
      <c r="Q22" s="17"/>
      <c r="R22" s="17"/>
      <c r="S22" s="17"/>
      <c r="T22" s="17"/>
      <c r="U22" s="17"/>
      <c r="V22" s="17"/>
      <c r="W22" s="17"/>
    </row>
    <row r="23" ht="18.75" customHeight="1" spans="1:23">
      <c r="A23" s="9" t="s">
        <v>56</v>
      </c>
      <c r="B23" s="9" t="s">
        <v>178</v>
      </c>
      <c r="C23" s="10" t="s">
        <v>179</v>
      </c>
      <c r="D23" s="9" t="s">
        <v>86</v>
      </c>
      <c r="E23" s="9" t="s">
        <v>87</v>
      </c>
      <c r="F23" s="9" t="s">
        <v>180</v>
      </c>
      <c r="G23" s="9" t="s">
        <v>181</v>
      </c>
      <c r="H23" s="17">
        <v>49800</v>
      </c>
      <c r="I23" s="17">
        <v>49800</v>
      </c>
      <c r="J23" s="17"/>
      <c r="K23" s="17"/>
      <c r="L23" s="17">
        <v>49800</v>
      </c>
      <c r="M23" s="17"/>
      <c r="N23" s="17"/>
      <c r="O23" s="17"/>
      <c r="P23" s="23"/>
      <c r="Q23" s="17"/>
      <c r="R23" s="17"/>
      <c r="S23" s="17"/>
      <c r="T23" s="17"/>
      <c r="U23" s="17"/>
      <c r="V23" s="17"/>
      <c r="W23" s="17"/>
    </row>
    <row r="24" ht="18.75" customHeight="1" spans="1:23">
      <c r="A24" s="9" t="s">
        <v>56</v>
      </c>
      <c r="B24" s="9" t="s">
        <v>182</v>
      </c>
      <c r="C24" s="10" t="s">
        <v>183</v>
      </c>
      <c r="D24" s="9" t="s">
        <v>77</v>
      </c>
      <c r="E24" s="9" t="s">
        <v>78</v>
      </c>
      <c r="F24" s="9" t="s">
        <v>184</v>
      </c>
      <c r="G24" s="9" t="s">
        <v>185</v>
      </c>
      <c r="H24" s="17">
        <v>28276.07</v>
      </c>
      <c r="I24" s="17"/>
      <c r="J24" s="17"/>
      <c r="K24" s="17"/>
      <c r="L24" s="17"/>
      <c r="M24" s="17"/>
      <c r="N24" s="17"/>
      <c r="O24" s="17"/>
      <c r="P24" s="23"/>
      <c r="Q24" s="17"/>
      <c r="R24" s="17">
        <v>28276.07</v>
      </c>
      <c r="S24" s="17"/>
      <c r="T24" s="17"/>
      <c r="U24" s="17"/>
      <c r="V24" s="17"/>
      <c r="W24" s="17">
        <v>28276.07</v>
      </c>
    </row>
    <row r="25" ht="18.75" customHeight="1" spans="1:23">
      <c r="A25" s="9" t="s">
        <v>56</v>
      </c>
      <c r="B25" s="9" t="s">
        <v>186</v>
      </c>
      <c r="C25" s="10" t="s">
        <v>187</v>
      </c>
      <c r="D25" s="9" t="s">
        <v>77</v>
      </c>
      <c r="E25" s="9" t="s">
        <v>78</v>
      </c>
      <c r="F25" s="9" t="s">
        <v>163</v>
      </c>
      <c r="G25" s="9" t="s">
        <v>164</v>
      </c>
      <c r="H25" s="17">
        <v>147127.31</v>
      </c>
      <c r="I25" s="17">
        <v>147127.31</v>
      </c>
      <c r="J25" s="17"/>
      <c r="K25" s="17"/>
      <c r="L25" s="17">
        <v>147127.31</v>
      </c>
      <c r="M25" s="17"/>
      <c r="N25" s="17"/>
      <c r="O25" s="17"/>
      <c r="P25" s="23"/>
      <c r="Q25" s="17"/>
      <c r="R25" s="17"/>
      <c r="S25" s="17"/>
      <c r="T25" s="17"/>
      <c r="U25" s="17"/>
      <c r="V25" s="17"/>
      <c r="W25" s="17"/>
    </row>
    <row r="26" ht="18.75" customHeight="1" spans="1:23">
      <c r="A26" s="9" t="s">
        <v>56</v>
      </c>
      <c r="B26" s="9" t="s">
        <v>188</v>
      </c>
      <c r="C26" s="10" t="s">
        <v>189</v>
      </c>
      <c r="D26" s="9" t="s">
        <v>77</v>
      </c>
      <c r="E26" s="9" t="s">
        <v>78</v>
      </c>
      <c r="F26" s="9" t="s">
        <v>190</v>
      </c>
      <c r="G26" s="9" t="s">
        <v>189</v>
      </c>
      <c r="H26" s="17">
        <v>162000</v>
      </c>
      <c r="I26" s="17">
        <v>162000</v>
      </c>
      <c r="J26" s="17"/>
      <c r="K26" s="17"/>
      <c r="L26" s="17">
        <v>162000</v>
      </c>
      <c r="M26" s="17"/>
      <c r="N26" s="17"/>
      <c r="O26" s="17"/>
      <c r="P26" s="23"/>
      <c r="Q26" s="17"/>
      <c r="R26" s="17"/>
      <c r="S26" s="17"/>
      <c r="T26" s="17"/>
      <c r="U26" s="17"/>
      <c r="V26" s="17"/>
      <c r="W26" s="17"/>
    </row>
    <row r="27" ht="18.75" customHeight="1" spans="1:23">
      <c r="A27" s="9" t="s">
        <v>56</v>
      </c>
      <c r="B27" s="9" t="s">
        <v>191</v>
      </c>
      <c r="C27" s="10" t="s">
        <v>192</v>
      </c>
      <c r="D27" s="9" t="s">
        <v>77</v>
      </c>
      <c r="E27" s="9" t="s">
        <v>78</v>
      </c>
      <c r="F27" s="9" t="s">
        <v>159</v>
      </c>
      <c r="G27" s="9" t="s">
        <v>160</v>
      </c>
      <c r="H27" s="17">
        <v>291600</v>
      </c>
      <c r="I27" s="17">
        <v>291600</v>
      </c>
      <c r="J27" s="17"/>
      <c r="K27" s="17"/>
      <c r="L27" s="17">
        <v>291600</v>
      </c>
      <c r="M27" s="17"/>
      <c r="N27" s="17"/>
      <c r="O27" s="17"/>
      <c r="P27" s="23"/>
      <c r="Q27" s="17"/>
      <c r="R27" s="17"/>
      <c r="S27" s="17"/>
      <c r="T27" s="17"/>
      <c r="U27" s="17"/>
      <c r="V27" s="17"/>
      <c r="W27" s="17"/>
    </row>
    <row r="28" ht="18.75" customHeight="1" spans="1:23">
      <c r="A28" s="9" t="s">
        <v>56</v>
      </c>
      <c r="B28" s="9" t="s">
        <v>191</v>
      </c>
      <c r="C28" s="10" t="s">
        <v>192</v>
      </c>
      <c r="D28" s="9" t="s">
        <v>77</v>
      </c>
      <c r="E28" s="9" t="s">
        <v>78</v>
      </c>
      <c r="F28" s="9" t="s">
        <v>159</v>
      </c>
      <c r="G28" s="9" t="s">
        <v>160</v>
      </c>
      <c r="H28" s="17">
        <v>1069200</v>
      </c>
      <c r="I28" s="17">
        <v>1069200</v>
      </c>
      <c r="J28" s="17"/>
      <c r="K28" s="17"/>
      <c r="L28" s="17">
        <v>1069200</v>
      </c>
      <c r="M28" s="17"/>
      <c r="N28" s="17"/>
      <c r="O28" s="17"/>
      <c r="P28" s="23"/>
      <c r="Q28" s="17"/>
      <c r="R28" s="17"/>
      <c r="S28" s="17"/>
      <c r="T28" s="17"/>
      <c r="U28" s="17"/>
      <c r="V28" s="17"/>
      <c r="W28" s="17"/>
    </row>
    <row r="29" ht="18.75" customHeight="1" spans="1:23">
      <c r="A29" s="9" t="s">
        <v>56</v>
      </c>
      <c r="B29" s="9" t="s">
        <v>193</v>
      </c>
      <c r="C29" s="10" t="s">
        <v>194</v>
      </c>
      <c r="D29" s="9" t="s">
        <v>86</v>
      </c>
      <c r="E29" s="9" t="s">
        <v>87</v>
      </c>
      <c r="F29" s="9" t="s">
        <v>195</v>
      </c>
      <c r="G29" s="9" t="s">
        <v>196</v>
      </c>
      <c r="H29" s="17">
        <v>647400</v>
      </c>
      <c r="I29" s="17">
        <v>647400</v>
      </c>
      <c r="J29" s="17"/>
      <c r="K29" s="17"/>
      <c r="L29" s="17">
        <v>647400</v>
      </c>
      <c r="M29" s="17"/>
      <c r="N29" s="17"/>
      <c r="O29" s="17"/>
      <c r="P29" s="23"/>
      <c r="Q29" s="17"/>
      <c r="R29" s="17"/>
      <c r="S29" s="17"/>
      <c r="T29" s="17"/>
      <c r="U29" s="17"/>
      <c r="V29" s="17"/>
      <c r="W29" s="17"/>
    </row>
    <row r="30" ht="18.75" customHeight="1" spans="1:23">
      <c r="A30" s="9" t="s">
        <v>56</v>
      </c>
      <c r="B30" s="9" t="s">
        <v>197</v>
      </c>
      <c r="C30" s="10" t="s">
        <v>198</v>
      </c>
      <c r="D30" s="9" t="s">
        <v>81</v>
      </c>
      <c r="E30" s="9" t="s">
        <v>80</v>
      </c>
      <c r="F30" s="9" t="s">
        <v>199</v>
      </c>
      <c r="G30" s="9" t="s">
        <v>200</v>
      </c>
      <c r="H30" s="17">
        <v>90000</v>
      </c>
      <c r="I30" s="17">
        <v>90000</v>
      </c>
      <c r="J30" s="17"/>
      <c r="K30" s="17"/>
      <c r="L30" s="17">
        <v>90000</v>
      </c>
      <c r="M30" s="17"/>
      <c r="N30" s="17"/>
      <c r="O30" s="17"/>
      <c r="P30" s="23"/>
      <c r="Q30" s="17"/>
      <c r="R30" s="17"/>
      <c r="S30" s="17"/>
      <c r="T30" s="17"/>
      <c r="U30" s="17"/>
      <c r="V30" s="17"/>
      <c r="W30" s="17"/>
    </row>
    <row r="31" ht="18.75" customHeight="1" spans="1:23">
      <c r="A31" s="9" t="s">
        <v>56</v>
      </c>
      <c r="B31" s="9" t="s">
        <v>201</v>
      </c>
      <c r="C31" s="10" t="s">
        <v>202</v>
      </c>
      <c r="D31" s="9" t="s">
        <v>77</v>
      </c>
      <c r="E31" s="9" t="s">
        <v>78</v>
      </c>
      <c r="F31" s="9" t="s">
        <v>199</v>
      </c>
      <c r="G31" s="9" t="s">
        <v>200</v>
      </c>
      <c r="H31" s="17">
        <v>319200</v>
      </c>
      <c r="I31" s="17">
        <v>319200</v>
      </c>
      <c r="J31" s="17"/>
      <c r="K31" s="17"/>
      <c r="L31" s="17">
        <v>319200</v>
      </c>
      <c r="M31" s="17"/>
      <c r="N31" s="17"/>
      <c r="O31" s="17"/>
      <c r="P31" s="23"/>
      <c r="Q31" s="17"/>
      <c r="R31" s="17"/>
      <c r="S31" s="17"/>
      <c r="T31" s="17"/>
      <c r="U31" s="17"/>
      <c r="V31" s="17"/>
      <c r="W31" s="17"/>
    </row>
    <row r="32" ht="18.75" customHeight="1" spans="1:23">
      <c r="A32" s="12" t="s">
        <v>32</v>
      </c>
      <c r="B32" s="12"/>
      <c r="C32" s="12"/>
      <c r="D32" s="12"/>
      <c r="E32" s="12"/>
      <c r="F32" s="12"/>
      <c r="G32" s="12"/>
      <c r="H32" s="17">
        <v>15553481.58</v>
      </c>
      <c r="I32" s="17">
        <v>15525205.51</v>
      </c>
      <c r="J32" s="17"/>
      <c r="K32" s="17"/>
      <c r="L32" s="17">
        <v>15525205.51</v>
      </c>
      <c r="M32" s="17"/>
      <c r="N32" s="17"/>
      <c r="O32" s="17"/>
      <c r="P32" s="17"/>
      <c r="Q32" s="17"/>
      <c r="R32" s="17">
        <v>28276.07</v>
      </c>
      <c r="S32" s="17"/>
      <c r="T32" s="17"/>
      <c r="U32" s="17"/>
      <c r="V32" s="17"/>
      <c r="W32" s="17">
        <v>28276.07</v>
      </c>
    </row>
  </sheetData>
  <mergeCells count="30">
    <mergeCell ref="A3:W3"/>
    <mergeCell ref="A4:G4"/>
    <mergeCell ref="I5:W5"/>
    <mergeCell ref="I6:M6"/>
    <mergeCell ref="N6:P6"/>
    <mergeCell ref="R6:W6"/>
    <mergeCell ref="A32:G32"/>
    <mergeCell ref="A5:A8"/>
    <mergeCell ref="B5:B8"/>
    <mergeCell ref="C5:C8"/>
    <mergeCell ref="D5:D8"/>
    <mergeCell ref="E5:E8"/>
    <mergeCell ref="F5:F8"/>
    <mergeCell ref="G5:G8"/>
    <mergeCell ref="H5: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4"/>
  <sheetViews>
    <sheetView showZeros="0" topLeftCell="F1" workbookViewId="0">
      <pane ySplit="1" topLeftCell="A2" activePane="bottomLeft" state="frozen"/>
      <selection/>
      <selection pane="bottomLeft" activeCell="C10" sqref="C10"/>
    </sheetView>
  </sheetViews>
  <sheetFormatPr defaultColWidth="8.84684684684685" defaultRowHeight="15" customHeight="1"/>
  <cols>
    <col min="1" max="8" width="28.5765765765766" customWidth="1"/>
    <col min="9" max="23" width="14.2792792792793"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8.75" customHeight="1" spans="1:23">
      <c r="A2" s="2"/>
      <c r="B2" s="2"/>
      <c r="C2" s="2"/>
      <c r="D2" s="2"/>
      <c r="E2" s="2"/>
      <c r="F2" s="2"/>
      <c r="G2" s="2"/>
      <c r="H2" s="2"/>
      <c r="I2" s="2"/>
      <c r="J2" s="2"/>
      <c r="K2" s="2"/>
      <c r="L2" s="2"/>
      <c r="M2" s="2"/>
      <c r="N2" s="3"/>
      <c r="O2" s="3"/>
      <c r="P2" s="3"/>
      <c r="Q2" s="3"/>
      <c r="R2" s="3"/>
      <c r="S2" s="3"/>
      <c r="T2" s="3"/>
      <c r="U2" s="3"/>
      <c r="V2" s="3"/>
      <c r="W2" s="3" t="s">
        <v>203</v>
      </c>
    </row>
    <row r="3" ht="45" customHeight="1" spans="1:23">
      <c r="A3" s="4" t="s">
        <v>204</v>
      </c>
      <c r="B3" s="4"/>
      <c r="C3" s="4"/>
      <c r="D3" s="4"/>
      <c r="E3" s="4"/>
      <c r="F3" s="4"/>
      <c r="G3" s="4"/>
      <c r="H3" s="4"/>
      <c r="I3" s="4"/>
      <c r="J3" s="4"/>
      <c r="K3" s="4"/>
      <c r="L3" s="4"/>
      <c r="M3" s="4"/>
      <c r="N3" s="54"/>
      <c r="O3" s="54"/>
      <c r="P3" s="54"/>
      <c r="Q3" s="54"/>
      <c r="R3" s="54"/>
      <c r="S3" s="54"/>
      <c r="T3" s="54"/>
      <c r="U3" s="54"/>
      <c r="V3" s="54"/>
      <c r="W3" s="54"/>
    </row>
    <row r="4" ht="18.75" customHeight="1" spans="1:23">
      <c r="A4" s="5" t="str">
        <f>"单位名称："&amp;"峨山彝族自治县甸中中心小学校"</f>
        <v>单位名称：峨山彝族自治县甸中中心小学校</v>
      </c>
      <c r="B4" s="5"/>
      <c r="C4" s="5"/>
      <c r="D4" s="5"/>
      <c r="E4" s="5"/>
      <c r="F4" s="5"/>
      <c r="G4" s="5"/>
      <c r="H4" s="5"/>
      <c r="I4" s="55"/>
      <c r="J4" s="55"/>
      <c r="K4" s="55"/>
      <c r="L4" s="55"/>
      <c r="M4" s="55"/>
      <c r="N4" s="6"/>
      <c r="O4" s="6"/>
      <c r="P4" s="6"/>
      <c r="Q4" s="6"/>
      <c r="R4" s="6"/>
      <c r="S4" s="6"/>
      <c r="T4" s="6"/>
      <c r="U4" s="6"/>
      <c r="V4" s="6"/>
      <c r="W4" s="6" t="s">
        <v>29</v>
      </c>
    </row>
    <row r="5" ht="18.75" customHeight="1" spans="1:23">
      <c r="A5" s="13" t="s">
        <v>205</v>
      </c>
      <c r="B5" s="13" t="s">
        <v>138</v>
      </c>
      <c r="C5" s="13" t="s">
        <v>139</v>
      </c>
      <c r="D5" s="13" t="s">
        <v>206</v>
      </c>
      <c r="E5" s="13" t="s">
        <v>140</v>
      </c>
      <c r="F5" s="13" t="s">
        <v>141</v>
      </c>
      <c r="G5" s="13" t="s">
        <v>207</v>
      </c>
      <c r="H5" s="13" t="s">
        <v>143</v>
      </c>
      <c r="I5" s="47" t="s">
        <v>32</v>
      </c>
      <c r="J5" s="47" t="s">
        <v>208</v>
      </c>
      <c r="K5" s="13"/>
      <c r="L5" s="13"/>
      <c r="M5" s="13"/>
      <c r="N5" s="13" t="s">
        <v>145</v>
      </c>
      <c r="O5" s="13"/>
      <c r="P5" s="13"/>
      <c r="Q5" s="13" t="s">
        <v>38</v>
      </c>
      <c r="R5" s="13" t="s">
        <v>62</v>
      </c>
      <c r="S5" s="13"/>
      <c r="T5" s="13"/>
      <c r="U5" s="13"/>
      <c r="V5" s="13"/>
      <c r="W5" s="13"/>
    </row>
    <row r="6" ht="18.75" customHeight="1" spans="1:23">
      <c r="A6" s="13"/>
      <c r="B6" s="13"/>
      <c r="C6" s="13"/>
      <c r="D6" s="13"/>
      <c r="E6" s="13"/>
      <c r="F6" s="13"/>
      <c r="G6" s="13"/>
      <c r="H6" s="13"/>
      <c r="I6" s="47" t="s">
        <v>146</v>
      </c>
      <c r="J6" s="47" t="s">
        <v>35</v>
      </c>
      <c r="K6" s="13"/>
      <c r="L6" s="13" t="s">
        <v>36</v>
      </c>
      <c r="M6" s="13" t="s">
        <v>37</v>
      </c>
      <c r="N6" s="13" t="s">
        <v>35</v>
      </c>
      <c r="O6" s="13" t="s">
        <v>36</v>
      </c>
      <c r="P6" s="13" t="s">
        <v>37</v>
      </c>
      <c r="Q6" s="13" t="s">
        <v>38</v>
      </c>
      <c r="R6" s="13" t="s">
        <v>34</v>
      </c>
      <c r="S6" s="13" t="s">
        <v>41</v>
      </c>
      <c r="T6" s="13" t="s">
        <v>42</v>
      </c>
      <c r="U6" s="13" t="s">
        <v>43</v>
      </c>
      <c r="V6" s="13" t="s">
        <v>44</v>
      </c>
      <c r="W6" s="13" t="s">
        <v>45</v>
      </c>
    </row>
    <row r="7" ht="18.75" customHeight="1" spans="1:23">
      <c r="A7" s="13"/>
      <c r="B7" s="13"/>
      <c r="C7" s="13"/>
      <c r="D7" s="13"/>
      <c r="E7" s="13"/>
      <c r="F7" s="13"/>
      <c r="G7" s="13"/>
      <c r="H7" s="13"/>
      <c r="I7" s="47"/>
      <c r="J7" s="47" t="s">
        <v>35</v>
      </c>
      <c r="K7" s="13"/>
      <c r="L7" s="13" t="s">
        <v>36</v>
      </c>
      <c r="M7" s="13" t="s">
        <v>37</v>
      </c>
      <c r="N7" s="13" t="s">
        <v>35</v>
      </c>
      <c r="O7" s="13" t="s">
        <v>36</v>
      </c>
      <c r="P7" s="13" t="s">
        <v>37</v>
      </c>
      <c r="Q7" s="13"/>
      <c r="R7" s="13" t="s">
        <v>34</v>
      </c>
      <c r="S7" s="13" t="s">
        <v>41</v>
      </c>
      <c r="T7" s="13" t="s">
        <v>42</v>
      </c>
      <c r="U7" s="13" t="s">
        <v>43</v>
      </c>
      <c r="V7" s="13" t="s">
        <v>44</v>
      </c>
      <c r="W7" s="13" t="s">
        <v>45</v>
      </c>
    </row>
    <row r="8" ht="22.65" customHeight="1" spans="1:23">
      <c r="A8" s="13"/>
      <c r="B8" s="13"/>
      <c r="C8" s="13"/>
      <c r="D8" s="13"/>
      <c r="E8" s="13"/>
      <c r="F8" s="13"/>
      <c r="G8" s="13"/>
      <c r="H8" s="13"/>
      <c r="I8" s="47"/>
      <c r="J8" s="47" t="s">
        <v>34</v>
      </c>
      <c r="K8" s="13" t="s">
        <v>209</v>
      </c>
      <c r="L8" s="13"/>
      <c r="M8" s="13"/>
      <c r="N8" s="13"/>
      <c r="O8" s="13"/>
      <c r="P8" s="13"/>
      <c r="Q8" s="13"/>
      <c r="R8" s="13"/>
      <c r="S8" s="13"/>
      <c r="T8" s="13"/>
      <c r="U8" s="13"/>
      <c r="V8" s="13"/>
      <c r="W8" s="13"/>
    </row>
    <row r="9" ht="18.75" customHeight="1" spans="1:23">
      <c r="A9" s="14" t="s">
        <v>46</v>
      </c>
      <c r="B9" s="14">
        <v>2</v>
      </c>
      <c r="C9" s="14">
        <v>3</v>
      </c>
      <c r="D9" s="14">
        <v>4</v>
      </c>
      <c r="E9" s="14">
        <v>5</v>
      </c>
      <c r="F9" s="14">
        <v>6</v>
      </c>
      <c r="G9" s="14">
        <v>7</v>
      </c>
      <c r="H9" s="14">
        <v>8</v>
      </c>
      <c r="I9" s="14">
        <v>9</v>
      </c>
      <c r="J9" s="14">
        <v>10</v>
      </c>
      <c r="K9" s="14">
        <v>11</v>
      </c>
      <c r="L9" s="14">
        <v>12</v>
      </c>
      <c r="M9" s="14">
        <v>13</v>
      </c>
      <c r="N9" s="14">
        <v>14</v>
      </c>
      <c r="O9" s="14">
        <v>15</v>
      </c>
      <c r="P9" s="14">
        <v>16</v>
      </c>
      <c r="Q9" s="14">
        <v>17</v>
      </c>
      <c r="R9" s="14">
        <v>18</v>
      </c>
      <c r="S9" s="14">
        <v>19</v>
      </c>
      <c r="T9" s="14">
        <v>20</v>
      </c>
      <c r="U9" s="14">
        <v>21</v>
      </c>
      <c r="V9" s="14">
        <v>22</v>
      </c>
      <c r="W9" s="14">
        <v>23</v>
      </c>
    </row>
    <row r="10" ht="18.75" customHeight="1" spans="1:23">
      <c r="A10" s="9"/>
      <c r="B10" s="9"/>
      <c r="C10" s="53" t="s">
        <v>210</v>
      </c>
      <c r="D10" s="9"/>
      <c r="E10" s="9"/>
      <c r="F10" s="9"/>
      <c r="G10" s="9"/>
      <c r="H10" s="9"/>
      <c r="I10" s="11">
        <v>369600</v>
      </c>
      <c r="J10" s="11">
        <v>369600</v>
      </c>
      <c r="K10" s="11">
        <v>369600</v>
      </c>
      <c r="L10" s="11"/>
      <c r="M10" s="11"/>
      <c r="N10" s="11"/>
      <c r="O10" s="11"/>
      <c r="P10" s="11"/>
      <c r="Q10" s="11"/>
      <c r="R10" s="11"/>
      <c r="S10" s="11"/>
      <c r="T10" s="11"/>
      <c r="U10" s="11"/>
      <c r="V10" s="11"/>
      <c r="W10" s="11"/>
    </row>
    <row r="11" ht="18.75" customHeight="1" spans="1:23">
      <c r="A11" s="9" t="s">
        <v>211</v>
      </c>
      <c r="B11" s="9" t="s">
        <v>212</v>
      </c>
      <c r="C11" s="10" t="s">
        <v>210</v>
      </c>
      <c r="D11" s="9" t="s">
        <v>56</v>
      </c>
      <c r="E11" s="9" t="s">
        <v>75</v>
      </c>
      <c r="F11" s="9" t="s">
        <v>76</v>
      </c>
      <c r="G11" s="9" t="s">
        <v>213</v>
      </c>
      <c r="H11" s="9" t="s">
        <v>214</v>
      </c>
      <c r="I11" s="11">
        <v>31644</v>
      </c>
      <c r="J11" s="11">
        <v>31644</v>
      </c>
      <c r="K11" s="11">
        <v>31644</v>
      </c>
      <c r="L11" s="11"/>
      <c r="M11" s="11"/>
      <c r="N11" s="11"/>
      <c r="O11" s="11"/>
      <c r="P11" s="11"/>
      <c r="Q11" s="11"/>
      <c r="R11" s="11"/>
      <c r="S11" s="11"/>
      <c r="T11" s="11"/>
      <c r="U11" s="11"/>
      <c r="V11" s="11"/>
      <c r="W11" s="11"/>
    </row>
    <row r="12" ht="18.75" customHeight="1" spans="1:23">
      <c r="A12" s="9" t="s">
        <v>211</v>
      </c>
      <c r="B12" s="9" t="s">
        <v>212</v>
      </c>
      <c r="C12" s="10" t="s">
        <v>210</v>
      </c>
      <c r="D12" s="9" t="s">
        <v>56</v>
      </c>
      <c r="E12" s="9" t="s">
        <v>75</v>
      </c>
      <c r="F12" s="9" t="s">
        <v>76</v>
      </c>
      <c r="G12" s="9" t="s">
        <v>213</v>
      </c>
      <c r="H12" s="9" t="s">
        <v>214</v>
      </c>
      <c r="I12" s="11">
        <v>39600</v>
      </c>
      <c r="J12" s="11">
        <v>39600</v>
      </c>
      <c r="K12" s="11">
        <v>39600</v>
      </c>
      <c r="L12" s="11"/>
      <c r="M12" s="11"/>
      <c r="N12" s="11"/>
      <c r="O12" s="11"/>
      <c r="P12" s="23"/>
      <c r="Q12" s="11"/>
      <c r="R12" s="11"/>
      <c r="S12" s="11"/>
      <c r="T12" s="11"/>
      <c r="U12" s="11"/>
      <c r="V12" s="11"/>
      <c r="W12" s="11"/>
    </row>
    <row r="13" ht="18.75" customHeight="1" spans="1:23">
      <c r="A13" s="9" t="s">
        <v>211</v>
      </c>
      <c r="B13" s="9" t="s">
        <v>212</v>
      </c>
      <c r="C13" s="10" t="s">
        <v>210</v>
      </c>
      <c r="D13" s="9" t="s">
        <v>56</v>
      </c>
      <c r="E13" s="9" t="s">
        <v>75</v>
      </c>
      <c r="F13" s="9" t="s">
        <v>76</v>
      </c>
      <c r="G13" s="9" t="s">
        <v>215</v>
      </c>
      <c r="H13" s="9" t="s">
        <v>216</v>
      </c>
      <c r="I13" s="11">
        <v>18000</v>
      </c>
      <c r="J13" s="11">
        <v>18000</v>
      </c>
      <c r="K13" s="11">
        <v>18000</v>
      </c>
      <c r="L13" s="11"/>
      <c r="M13" s="11"/>
      <c r="N13" s="11"/>
      <c r="O13" s="11"/>
      <c r="P13" s="23"/>
      <c r="Q13" s="11"/>
      <c r="R13" s="11"/>
      <c r="S13" s="11"/>
      <c r="T13" s="11"/>
      <c r="U13" s="11"/>
      <c r="V13" s="11"/>
      <c r="W13" s="11"/>
    </row>
    <row r="14" ht="18.75" customHeight="1" spans="1:23">
      <c r="A14" s="9" t="s">
        <v>211</v>
      </c>
      <c r="B14" s="9" t="s">
        <v>212</v>
      </c>
      <c r="C14" s="10" t="s">
        <v>210</v>
      </c>
      <c r="D14" s="9" t="s">
        <v>56</v>
      </c>
      <c r="E14" s="9" t="s">
        <v>75</v>
      </c>
      <c r="F14" s="9" t="s">
        <v>76</v>
      </c>
      <c r="G14" s="9" t="s">
        <v>184</v>
      </c>
      <c r="H14" s="9" t="s">
        <v>185</v>
      </c>
      <c r="I14" s="11">
        <v>14400</v>
      </c>
      <c r="J14" s="11">
        <v>14400</v>
      </c>
      <c r="K14" s="11">
        <v>14400</v>
      </c>
      <c r="L14" s="11"/>
      <c r="M14" s="11"/>
      <c r="N14" s="11"/>
      <c r="O14" s="11"/>
      <c r="P14" s="23"/>
      <c r="Q14" s="11"/>
      <c r="R14" s="11"/>
      <c r="S14" s="11"/>
      <c r="T14" s="11"/>
      <c r="U14" s="11"/>
      <c r="V14" s="11"/>
      <c r="W14" s="11"/>
    </row>
    <row r="15" ht="18.75" customHeight="1" spans="1:23">
      <c r="A15" s="9" t="s">
        <v>211</v>
      </c>
      <c r="B15" s="9" t="s">
        <v>212</v>
      </c>
      <c r="C15" s="10" t="s">
        <v>210</v>
      </c>
      <c r="D15" s="9" t="s">
        <v>56</v>
      </c>
      <c r="E15" s="9" t="s">
        <v>75</v>
      </c>
      <c r="F15" s="9" t="s">
        <v>76</v>
      </c>
      <c r="G15" s="9" t="s">
        <v>217</v>
      </c>
      <c r="H15" s="9" t="s">
        <v>218</v>
      </c>
      <c r="I15" s="11">
        <v>145956</v>
      </c>
      <c r="J15" s="11">
        <v>145956</v>
      </c>
      <c r="K15" s="11">
        <v>145956</v>
      </c>
      <c r="L15" s="11"/>
      <c r="M15" s="11"/>
      <c r="N15" s="11"/>
      <c r="O15" s="11"/>
      <c r="P15" s="23"/>
      <c r="Q15" s="11"/>
      <c r="R15" s="11"/>
      <c r="S15" s="11"/>
      <c r="T15" s="11"/>
      <c r="U15" s="11"/>
      <c r="V15" s="11"/>
      <c r="W15" s="11"/>
    </row>
    <row r="16" ht="18.75" customHeight="1" spans="1:23">
      <c r="A16" s="9" t="s">
        <v>211</v>
      </c>
      <c r="B16" s="9" t="s">
        <v>212</v>
      </c>
      <c r="C16" s="10" t="s">
        <v>210</v>
      </c>
      <c r="D16" s="9" t="s">
        <v>56</v>
      </c>
      <c r="E16" s="9" t="s">
        <v>75</v>
      </c>
      <c r="F16" s="9" t="s">
        <v>76</v>
      </c>
      <c r="G16" s="9" t="s">
        <v>219</v>
      </c>
      <c r="H16" s="9" t="s">
        <v>220</v>
      </c>
      <c r="I16" s="11">
        <v>120000</v>
      </c>
      <c r="J16" s="11">
        <v>120000</v>
      </c>
      <c r="K16" s="11">
        <v>120000</v>
      </c>
      <c r="L16" s="11"/>
      <c r="M16" s="11"/>
      <c r="N16" s="11"/>
      <c r="O16" s="11"/>
      <c r="P16" s="23"/>
      <c r="Q16" s="11"/>
      <c r="R16" s="11"/>
      <c r="S16" s="11"/>
      <c r="T16" s="11"/>
      <c r="U16" s="11"/>
      <c r="V16" s="11"/>
      <c r="W16" s="11"/>
    </row>
    <row r="17" ht="18.75" customHeight="1" spans="1:23">
      <c r="A17" s="23"/>
      <c r="B17" s="23"/>
      <c r="C17" s="53" t="s">
        <v>221</v>
      </c>
      <c r="D17" s="23"/>
      <c r="E17" s="23"/>
      <c r="F17" s="23"/>
      <c r="G17" s="23"/>
      <c r="H17" s="23"/>
      <c r="I17" s="11">
        <v>21487.5</v>
      </c>
      <c r="J17" s="11">
        <v>21487.5</v>
      </c>
      <c r="K17" s="11">
        <v>21487.5</v>
      </c>
      <c r="L17" s="11"/>
      <c r="M17" s="11"/>
      <c r="N17" s="11"/>
      <c r="O17" s="11"/>
      <c r="P17" s="23"/>
      <c r="Q17" s="11"/>
      <c r="R17" s="11"/>
      <c r="S17" s="11"/>
      <c r="T17" s="11"/>
      <c r="U17" s="11"/>
      <c r="V17" s="11"/>
      <c r="W17" s="11"/>
    </row>
    <row r="18" ht="18.75" customHeight="1" spans="1:23">
      <c r="A18" s="9" t="s">
        <v>222</v>
      </c>
      <c r="B18" s="9" t="s">
        <v>223</v>
      </c>
      <c r="C18" s="10" t="s">
        <v>221</v>
      </c>
      <c r="D18" s="9" t="s">
        <v>56</v>
      </c>
      <c r="E18" s="9" t="s">
        <v>77</v>
      </c>
      <c r="F18" s="9" t="s">
        <v>78</v>
      </c>
      <c r="G18" s="9" t="s">
        <v>224</v>
      </c>
      <c r="H18" s="9" t="s">
        <v>225</v>
      </c>
      <c r="I18" s="11">
        <v>337.5</v>
      </c>
      <c r="J18" s="11">
        <v>337.5</v>
      </c>
      <c r="K18" s="11">
        <v>337.5</v>
      </c>
      <c r="L18" s="11"/>
      <c r="M18" s="11"/>
      <c r="N18" s="11"/>
      <c r="O18" s="11"/>
      <c r="P18" s="23"/>
      <c r="Q18" s="11"/>
      <c r="R18" s="11"/>
      <c r="S18" s="11"/>
      <c r="T18" s="11"/>
      <c r="U18" s="11"/>
      <c r="V18" s="11"/>
      <c r="W18" s="11"/>
    </row>
    <row r="19" ht="18.75" customHeight="1" spans="1:23">
      <c r="A19" s="9" t="s">
        <v>222</v>
      </c>
      <c r="B19" s="9" t="s">
        <v>223</v>
      </c>
      <c r="C19" s="10" t="s">
        <v>221</v>
      </c>
      <c r="D19" s="9" t="s">
        <v>56</v>
      </c>
      <c r="E19" s="9" t="s">
        <v>77</v>
      </c>
      <c r="F19" s="9" t="s">
        <v>78</v>
      </c>
      <c r="G19" s="9" t="s">
        <v>224</v>
      </c>
      <c r="H19" s="9" t="s">
        <v>225</v>
      </c>
      <c r="I19" s="11">
        <v>21150</v>
      </c>
      <c r="J19" s="11">
        <v>21150</v>
      </c>
      <c r="K19" s="11">
        <v>21150</v>
      </c>
      <c r="L19" s="11"/>
      <c r="M19" s="11"/>
      <c r="N19" s="11"/>
      <c r="O19" s="11"/>
      <c r="P19" s="23"/>
      <c r="Q19" s="11"/>
      <c r="R19" s="11"/>
      <c r="S19" s="11"/>
      <c r="T19" s="11"/>
      <c r="U19" s="11"/>
      <c r="V19" s="11"/>
      <c r="W19" s="11"/>
    </row>
    <row r="20" ht="18.75" customHeight="1" spans="1:23">
      <c r="A20" s="23"/>
      <c r="B20" s="23"/>
      <c r="C20" s="53" t="s">
        <v>226</v>
      </c>
      <c r="D20" s="23"/>
      <c r="E20" s="23"/>
      <c r="F20" s="23"/>
      <c r="G20" s="23"/>
      <c r="H20" s="23"/>
      <c r="I20" s="11">
        <v>13202</v>
      </c>
      <c r="J20" s="11">
        <v>13202</v>
      </c>
      <c r="K20" s="11">
        <v>13202</v>
      </c>
      <c r="L20" s="11"/>
      <c r="M20" s="11"/>
      <c r="N20" s="11"/>
      <c r="O20" s="11"/>
      <c r="P20" s="23"/>
      <c r="Q20" s="11"/>
      <c r="R20" s="11"/>
      <c r="S20" s="11"/>
      <c r="T20" s="11"/>
      <c r="U20" s="11"/>
      <c r="V20" s="11"/>
      <c r="W20" s="11"/>
    </row>
    <row r="21" ht="18.75" customHeight="1" spans="1:23">
      <c r="A21" s="9" t="s">
        <v>222</v>
      </c>
      <c r="B21" s="9" t="s">
        <v>227</v>
      </c>
      <c r="C21" s="10" t="s">
        <v>226</v>
      </c>
      <c r="D21" s="9" t="s">
        <v>56</v>
      </c>
      <c r="E21" s="9" t="s">
        <v>77</v>
      </c>
      <c r="F21" s="9" t="s">
        <v>78</v>
      </c>
      <c r="G21" s="9" t="s">
        <v>213</v>
      </c>
      <c r="H21" s="9" t="s">
        <v>214</v>
      </c>
      <c r="I21" s="11">
        <v>2000</v>
      </c>
      <c r="J21" s="11">
        <v>2000</v>
      </c>
      <c r="K21" s="11">
        <v>2000</v>
      </c>
      <c r="L21" s="11"/>
      <c r="M21" s="11"/>
      <c r="N21" s="11"/>
      <c r="O21" s="11"/>
      <c r="P21" s="23"/>
      <c r="Q21" s="11"/>
      <c r="R21" s="11"/>
      <c r="S21" s="11"/>
      <c r="T21" s="11"/>
      <c r="U21" s="11"/>
      <c r="V21" s="11"/>
      <c r="W21" s="11"/>
    </row>
    <row r="22" ht="18.75" customHeight="1" spans="1:23">
      <c r="A22" s="9" t="s">
        <v>222</v>
      </c>
      <c r="B22" s="9" t="s">
        <v>227</v>
      </c>
      <c r="C22" s="10" t="s">
        <v>226</v>
      </c>
      <c r="D22" s="9" t="s">
        <v>56</v>
      </c>
      <c r="E22" s="9" t="s">
        <v>77</v>
      </c>
      <c r="F22" s="9" t="s">
        <v>78</v>
      </c>
      <c r="G22" s="9" t="s">
        <v>213</v>
      </c>
      <c r="H22" s="9" t="s">
        <v>214</v>
      </c>
      <c r="I22" s="11">
        <v>1000</v>
      </c>
      <c r="J22" s="11">
        <v>1000</v>
      </c>
      <c r="K22" s="11">
        <v>1000</v>
      </c>
      <c r="L22" s="11"/>
      <c r="M22" s="11"/>
      <c r="N22" s="11"/>
      <c r="O22" s="11"/>
      <c r="P22" s="23"/>
      <c r="Q22" s="11"/>
      <c r="R22" s="11"/>
      <c r="S22" s="11"/>
      <c r="T22" s="11"/>
      <c r="U22" s="11"/>
      <c r="V22" s="11"/>
      <c r="W22" s="11"/>
    </row>
    <row r="23" ht="18.75" customHeight="1" spans="1:23">
      <c r="A23" s="9" t="s">
        <v>222</v>
      </c>
      <c r="B23" s="9" t="s">
        <v>227</v>
      </c>
      <c r="C23" s="10" t="s">
        <v>226</v>
      </c>
      <c r="D23" s="9" t="s">
        <v>56</v>
      </c>
      <c r="E23" s="9" t="s">
        <v>77</v>
      </c>
      <c r="F23" s="9" t="s">
        <v>78</v>
      </c>
      <c r="G23" s="9" t="s">
        <v>213</v>
      </c>
      <c r="H23" s="9" t="s">
        <v>214</v>
      </c>
      <c r="I23" s="11">
        <v>2000</v>
      </c>
      <c r="J23" s="11">
        <v>2000</v>
      </c>
      <c r="K23" s="11">
        <v>2000</v>
      </c>
      <c r="L23" s="11"/>
      <c r="M23" s="11"/>
      <c r="N23" s="11"/>
      <c r="O23" s="11"/>
      <c r="P23" s="23"/>
      <c r="Q23" s="11"/>
      <c r="R23" s="11"/>
      <c r="S23" s="11"/>
      <c r="T23" s="11"/>
      <c r="U23" s="11"/>
      <c r="V23" s="11"/>
      <c r="W23" s="11"/>
    </row>
    <row r="24" ht="18.75" customHeight="1" spans="1:23">
      <c r="A24" s="9" t="s">
        <v>222</v>
      </c>
      <c r="B24" s="9" t="s">
        <v>227</v>
      </c>
      <c r="C24" s="10" t="s">
        <v>226</v>
      </c>
      <c r="D24" s="9" t="s">
        <v>56</v>
      </c>
      <c r="E24" s="9" t="s">
        <v>77</v>
      </c>
      <c r="F24" s="9" t="s">
        <v>78</v>
      </c>
      <c r="G24" s="9" t="s">
        <v>215</v>
      </c>
      <c r="H24" s="9" t="s">
        <v>216</v>
      </c>
      <c r="I24" s="11">
        <v>5000</v>
      </c>
      <c r="J24" s="11">
        <v>5000</v>
      </c>
      <c r="K24" s="11">
        <v>5000</v>
      </c>
      <c r="L24" s="11"/>
      <c r="M24" s="11"/>
      <c r="N24" s="11"/>
      <c r="O24" s="11"/>
      <c r="P24" s="23"/>
      <c r="Q24" s="11"/>
      <c r="R24" s="11"/>
      <c r="S24" s="11"/>
      <c r="T24" s="11"/>
      <c r="U24" s="11"/>
      <c r="V24" s="11"/>
      <c r="W24" s="11"/>
    </row>
    <row r="25" ht="18.75" customHeight="1" spans="1:23">
      <c r="A25" s="9" t="s">
        <v>222</v>
      </c>
      <c r="B25" s="9" t="s">
        <v>227</v>
      </c>
      <c r="C25" s="10" t="s">
        <v>226</v>
      </c>
      <c r="D25" s="9" t="s">
        <v>56</v>
      </c>
      <c r="E25" s="9" t="s">
        <v>77</v>
      </c>
      <c r="F25" s="9" t="s">
        <v>78</v>
      </c>
      <c r="G25" s="9" t="s">
        <v>184</v>
      </c>
      <c r="H25" s="9" t="s">
        <v>185</v>
      </c>
      <c r="I25" s="11">
        <v>3202</v>
      </c>
      <c r="J25" s="11">
        <v>3202</v>
      </c>
      <c r="K25" s="11">
        <v>3202</v>
      </c>
      <c r="L25" s="11"/>
      <c r="M25" s="11"/>
      <c r="N25" s="11"/>
      <c r="O25" s="11"/>
      <c r="P25" s="23"/>
      <c r="Q25" s="11"/>
      <c r="R25" s="11"/>
      <c r="S25" s="11"/>
      <c r="T25" s="11"/>
      <c r="U25" s="11"/>
      <c r="V25" s="11"/>
      <c r="W25" s="11"/>
    </row>
    <row r="26" ht="18.75" customHeight="1" spans="1:23">
      <c r="A26" s="23"/>
      <c r="B26" s="23"/>
      <c r="C26" s="53" t="s">
        <v>228</v>
      </c>
      <c r="D26" s="23"/>
      <c r="E26" s="23"/>
      <c r="F26" s="23"/>
      <c r="G26" s="23"/>
      <c r="H26" s="23"/>
      <c r="I26" s="11">
        <v>559044.8</v>
      </c>
      <c r="J26" s="11">
        <v>559044.8</v>
      </c>
      <c r="K26" s="11">
        <v>559044.8</v>
      </c>
      <c r="L26" s="11"/>
      <c r="M26" s="11"/>
      <c r="N26" s="11"/>
      <c r="O26" s="11"/>
      <c r="P26" s="23"/>
      <c r="Q26" s="11"/>
      <c r="R26" s="11"/>
      <c r="S26" s="11"/>
      <c r="T26" s="11"/>
      <c r="U26" s="11"/>
      <c r="V26" s="11"/>
      <c r="W26" s="11"/>
    </row>
    <row r="27" ht="18.75" customHeight="1" spans="1:23">
      <c r="A27" s="9" t="s">
        <v>222</v>
      </c>
      <c r="B27" s="9" t="s">
        <v>229</v>
      </c>
      <c r="C27" s="10" t="s">
        <v>228</v>
      </c>
      <c r="D27" s="9" t="s">
        <v>56</v>
      </c>
      <c r="E27" s="9" t="s">
        <v>92</v>
      </c>
      <c r="F27" s="9" t="s">
        <v>93</v>
      </c>
      <c r="G27" s="9" t="s">
        <v>230</v>
      </c>
      <c r="H27" s="9" t="s">
        <v>231</v>
      </c>
      <c r="I27" s="11">
        <v>559044.8</v>
      </c>
      <c r="J27" s="11">
        <v>559044.8</v>
      </c>
      <c r="K27" s="11">
        <v>559044.8</v>
      </c>
      <c r="L27" s="11"/>
      <c r="M27" s="11"/>
      <c r="N27" s="11"/>
      <c r="O27" s="11"/>
      <c r="P27" s="23"/>
      <c r="Q27" s="11"/>
      <c r="R27" s="11"/>
      <c r="S27" s="11"/>
      <c r="T27" s="11"/>
      <c r="U27" s="11"/>
      <c r="V27" s="11"/>
      <c r="W27" s="11"/>
    </row>
    <row r="28" ht="18.75" customHeight="1" spans="1:23">
      <c r="A28" s="23"/>
      <c r="B28" s="23"/>
      <c r="C28" s="53" t="s">
        <v>232</v>
      </c>
      <c r="D28" s="23"/>
      <c r="E28" s="23"/>
      <c r="F28" s="23"/>
      <c r="G28" s="23"/>
      <c r="H28" s="23"/>
      <c r="I28" s="11">
        <v>36000</v>
      </c>
      <c r="J28" s="11">
        <v>36000</v>
      </c>
      <c r="K28" s="11">
        <v>36000</v>
      </c>
      <c r="L28" s="11"/>
      <c r="M28" s="11"/>
      <c r="N28" s="11"/>
      <c r="O28" s="11"/>
      <c r="P28" s="23"/>
      <c r="Q28" s="11"/>
      <c r="R28" s="11"/>
      <c r="S28" s="11"/>
      <c r="T28" s="11"/>
      <c r="U28" s="11"/>
      <c r="V28" s="11"/>
      <c r="W28" s="11"/>
    </row>
    <row r="29" ht="18.75" customHeight="1" spans="1:23">
      <c r="A29" s="9" t="s">
        <v>222</v>
      </c>
      <c r="B29" s="9" t="s">
        <v>233</v>
      </c>
      <c r="C29" s="10" t="s">
        <v>232</v>
      </c>
      <c r="D29" s="9" t="s">
        <v>56</v>
      </c>
      <c r="E29" s="9" t="s">
        <v>75</v>
      </c>
      <c r="F29" s="9" t="s">
        <v>76</v>
      </c>
      <c r="G29" s="9" t="s">
        <v>224</v>
      </c>
      <c r="H29" s="9" t="s">
        <v>225</v>
      </c>
      <c r="I29" s="11">
        <v>36000</v>
      </c>
      <c r="J29" s="11">
        <v>36000</v>
      </c>
      <c r="K29" s="11">
        <v>36000</v>
      </c>
      <c r="L29" s="11"/>
      <c r="M29" s="11"/>
      <c r="N29" s="11"/>
      <c r="O29" s="11"/>
      <c r="P29" s="23"/>
      <c r="Q29" s="11"/>
      <c r="R29" s="11"/>
      <c r="S29" s="11"/>
      <c r="T29" s="11"/>
      <c r="U29" s="11"/>
      <c r="V29" s="11"/>
      <c r="W29" s="11"/>
    </row>
    <row r="30" ht="18.75" customHeight="1" spans="1:23">
      <c r="A30" s="23"/>
      <c r="B30" s="23"/>
      <c r="C30" s="53" t="s">
        <v>234</v>
      </c>
      <c r="D30" s="23"/>
      <c r="E30" s="23"/>
      <c r="F30" s="23"/>
      <c r="G30" s="23"/>
      <c r="H30" s="23"/>
      <c r="I30" s="11">
        <v>124500</v>
      </c>
      <c r="J30" s="11">
        <v>124500</v>
      </c>
      <c r="K30" s="11">
        <v>124500</v>
      </c>
      <c r="L30" s="11"/>
      <c r="M30" s="11"/>
      <c r="N30" s="11"/>
      <c r="O30" s="11"/>
      <c r="P30" s="23"/>
      <c r="Q30" s="11"/>
      <c r="R30" s="11"/>
      <c r="S30" s="11"/>
      <c r="T30" s="11"/>
      <c r="U30" s="11"/>
      <c r="V30" s="11"/>
      <c r="W30" s="11"/>
    </row>
    <row r="31" ht="18.75" customHeight="1" spans="1:23">
      <c r="A31" s="9" t="s">
        <v>222</v>
      </c>
      <c r="B31" s="9" t="s">
        <v>235</v>
      </c>
      <c r="C31" s="10" t="s">
        <v>234</v>
      </c>
      <c r="D31" s="9" t="s">
        <v>56</v>
      </c>
      <c r="E31" s="9" t="s">
        <v>75</v>
      </c>
      <c r="F31" s="9" t="s">
        <v>76</v>
      </c>
      <c r="G31" s="9" t="s">
        <v>213</v>
      </c>
      <c r="H31" s="9" t="s">
        <v>214</v>
      </c>
      <c r="I31" s="11">
        <v>4500</v>
      </c>
      <c r="J31" s="11">
        <v>4500</v>
      </c>
      <c r="K31" s="11">
        <v>4500</v>
      </c>
      <c r="L31" s="11"/>
      <c r="M31" s="11"/>
      <c r="N31" s="11"/>
      <c r="O31" s="11"/>
      <c r="P31" s="23"/>
      <c r="Q31" s="11"/>
      <c r="R31" s="11"/>
      <c r="S31" s="11"/>
      <c r="T31" s="11"/>
      <c r="U31" s="11"/>
      <c r="V31" s="11"/>
      <c r="W31" s="11"/>
    </row>
    <row r="32" ht="18.75" customHeight="1" spans="1:23">
      <c r="A32" s="9" t="s">
        <v>222</v>
      </c>
      <c r="B32" s="9" t="s">
        <v>235</v>
      </c>
      <c r="C32" s="10" t="s">
        <v>234</v>
      </c>
      <c r="D32" s="9" t="s">
        <v>56</v>
      </c>
      <c r="E32" s="9" t="s">
        <v>75</v>
      </c>
      <c r="F32" s="9" t="s">
        <v>76</v>
      </c>
      <c r="G32" s="9" t="s">
        <v>213</v>
      </c>
      <c r="H32" s="9" t="s">
        <v>214</v>
      </c>
      <c r="I32" s="11">
        <v>60000</v>
      </c>
      <c r="J32" s="11">
        <v>60000</v>
      </c>
      <c r="K32" s="11">
        <v>60000</v>
      </c>
      <c r="L32" s="11"/>
      <c r="M32" s="11"/>
      <c r="N32" s="11"/>
      <c r="O32" s="11"/>
      <c r="P32" s="23"/>
      <c r="Q32" s="11"/>
      <c r="R32" s="11"/>
      <c r="S32" s="11"/>
      <c r="T32" s="11"/>
      <c r="U32" s="11"/>
      <c r="V32" s="11"/>
      <c r="W32" s="11"/>
    </row>
    <row r="33" ht="18.75" customHeight="1" spans="1:23">
      <c r="A33" s="9" t="s">
        <v>222</v>
      </c>
      <c r="B33" s="9" t="s">
        <v>235</v>
      </c>
      <c r="C33" s="10" t="s">
        <v>234</v>
      </c>
      <c r="D33" s="9" t="s">
        <v>56</v>
      </c>
      <c r="E33" s="9" t="s">
        <v>75</v>
      </c>
      <c r="F33" s="9" t="s">
        <v>76</v>
      </c>
      <c r="G33" s="9" t="s">
        <v>215</v>
      </c>
      <c r="H33" s="9" t="s">
        <v>216</v>
      </c>
      <c r="I33" s="11">
        <v>24000</v>
      </c>
      <c r="J33" s="11">
        <v>24000</v>
      </c>
      <c r="K33" s="11">
        <v>24000</v>
      </c>
      <c r="L33" s="11"/>
      <c r="M33" s="11"/>
      <c r="N33" s="11"/>
      <c r="O33" s="11"/>
      <c r="P33" s="23"/>
      <c r="Q33" s="11"/>
      <c r="R33" s="11"/>
      <c r="S33" s="11"/>
      <c r="T33" s="11"/>
      <c r="U33" s="11"/>
      <c r="V33" s="11"/>
      <c r="W33" s="11"/>
    </row>
    <row r="34" ht="18.75" customHeight="1" spans="1:23">
      <c r="A34" s="9" t="s">
        <v>222</v>
      </c>
      <c r="B34" s="9" t="s">
        <v>235</v>
      </c>
      <c r="C34" s="10" t="s">
        <v>234</v>
      </c>
      <c r="D34" s="9" t="s">
        <v>56</v>
      </c>
      <c r="E34" s="9" t="s">
        <v>75</v>
      </c>
      <c r="F34" s="9" t="s">
        <v>76</v>
      </c>
      <c r="G34" s="9" t="s">
        <v>184</v>
      </c>
      <c r="H34" s="9" t="s">
        <v>185</v>
      </c>
      <c r="I34" s="11">
        <v>12000</v>
      </c>
      <c r="J34" s="11">
        <v>12000</v>
      </c>
      <c r="K34" s="11">
        <v>12000</v>
      </c>
      <c r="L34" s="11"/>
      <c r="M34" s="11"/>
      <c r="N34" s="11"/>
      <c r="O34" s="11"/>
      <c r="P34" s="23"/>
      <c r="Q34" s="11"/>
      <c r="R34" s="11"/>
      <c r="S34" s="11"/>
      <c r="T34" s="11"/>
      <c r="U34" s="11"/>
      <c r="V34" s="11"/>
      <c r="W34" s="11"/>
    </row>
    <row r="35" ht="18.75" customHeight="1" spans="1:23">
      <c r="A35" s="9" t="s">
        <v>222</v>
      </c>
      <c r="B35" s="9" t="s">
        <v>235</v>
      </c>
      <c r="C35" s="10" t="s">
        <v>234</v>
      </c>
      <c r="D35" s="9" t="s">
        <v>56</v>
      </c>
      <c r="E35" s="9" t="s">
        <v>75</v>
      </c>
      <c r="F35" s="9" t="s">
        <v>76</v>
      </c>
      <c r="G35" s="9" t="s">
        <v>236</v>
      </c>
      <c r="H35" s="9" t="s">
        <v>237</v>
      </c>
      <c r="I35" s="11">
        <v>9600</v>
      </c>
      <c r="J35" s="11">
        <v>9600</v>
      </c>
      <c r="K35" s="11">
        <v>9600</v>
      </c>
      <c r="L35" s="11"/>
      <c r="M35" s="11"/>
      <c r="N35" s="11"/>
      <c r="O35" s="11"/>
      <c r="P35" s="23"/>
      <c r="Q35" s="11"/>
      <c r="R35" s="11"/>
      <c r="S35" s="11"/>
      <c r="T35" s="11"/>
      <c r="U35" s="11"/>
      <c r="V35" s="11"/>
      <c r="W35" s="11"/>
    </row>
    <row r="36" ht="18.75" customHeight="1" spans="1:23">
      <c r="A36" s="9" t="s">
        <v>222</v>
      </c>
      <c r="B36" s="9" t="s">
        <v>235</v>
      </c>
      <c r="C36" s="10" t="s">
        <v>234</v>
      </c>
      <c r="D36" s="9" t="s">
        <v>56</v>
      </c>
      <c r="E36" s="9" t="s">
        <v>75</v>
      </c>
      <c r="F36" s="9" t="s">
        <v>76</v>
      </c>
      <c r="G36" s="9" t="s">
        <v>217</v>
      </c>
      <c r="H36" s="9" t="s">
        <v>218</v>
      </c>
      <c r="I36" s="11">
        <v>14400</v>
      </c>
      <c r="J36" s="11">
        <v>14400</v>
      </c>
      <c r="K36" s="11">
        <v>14400</v>
      </c>
      <c r="L36" s="11"/>
      <c r="M36" s="11"/>
      <c r="N36" s="11"/>
      <c r="O36" s="11"/>
      <c r="P36" s="23"/>
      <c r="Q36" s="11"/>
      <c r="R36" s="11"/>
      <c r="S36" s="11"/>
      <c r="T36" s="11"/>
      <c r="U36" s="11"/>
      <c r="V36" s="11"/>
      <c r="W36" s="11"/>
    </row>
    <row r="37" ht="18.75" customHeight="1" spans="1:23">
      <c r="A37" s="23"/>
      <c r="B37" s="23"/>
      <c r="C37" s="53" t="s">
        <v>238</v>
      </c>
      <c r="D37" s="23"/>
      <c r="E37" s="23"/>
      <c r="F37" s="23"/>
      <c r="G37" s="23"/>
      <c r="H37" s="23"/>
      <c r="I37" s="11">
        <v>123888</v>
      </c>
      <c r="J37" s="11">
        <v>123888</v>
      </c>
      <c r="K37" s="11">
        <v>123888</v>
      </c>
      <c r="L37" s="11"/>
      <c r="M37" s="11"/>
      <c r="N37" s="11"/>
      <c r="O37" s="11"/>
      <c r="P37" s="23"/>
      <c r="Q37" s="11"/>
      <c r="R37" s="11"/>
      <c r="S37" s="11"/>
      <c r="T37" s="11"/>
      <c r="U37" s="11"/>
      <c r="V37" s="11"/>
      <c r="W37" s="11"/>
    </row>
    <row r="38" ht="18.75" customHeight="1" spans="1:23">
      <c r="A38" s="9" t="s">
        <v>222</v>
      </c>
      <c r="B38" s="9" t="s">
        <v>239</v>
      </c>
      <c r="C38" s="10" t="s">
        <v>238</v>
      </c>
      <c r="D38" s="9" t="s">
        <v>56</v>
      </c>
      <c r="E38" s="9" t="s">
        <v>92</v>
      </c>
      <c r="F38" s="9" t="s">
        <v>93</v>
      </c>
      <c r="G38" s="9" t="s">
        <v>173</v>
      </c>
      <c r="H38" s="9" t="s">
        <v>174</v>
      </c>
      <c r="I38" s="11">
        <v>57360</v>
      </c>
      <c r="J38" s="11">
        <v>57360</v>
      </c>
      <c r="K38" s="11">
        <v>57360</v>
      </c>
      <c r="L38" s="11"/>
      <c r="M38" s="11"/>
      <c r="N38" s="11"/>
      <c r="O38" s="11"/>
      <c r="P38" s="23"/>
      <c r="Q38" s="11"/>
      <c r="R38" s="11"/>
      <c r="S38" s="11"/>
      <c r="T38" s="11"/>
      <c r="U38" s="11"/>
      <c r="V38" s="11"/>
      <c r="W38" s="11"/>
    </row>
    <row r="39" ht="18.75" customHeight="1" spans="1:23">
      <c r="A39" s="9" t="s">
        <v>222</v>
      </c>
      <c r="B39" s="9" t="s">
        <v>239</v>
      </c>
      <c r="C39" s="10" t="s">
        <v>238</v>
      </c>
      <c r="D39" s="9" t="s">
        <v>56</v>
      </c>
      <c r="E39" s="9" t="s">
        <v>92</v>
      </c>
      <c r="F39" s="9" t="s">
        <v>93</v>
      </c>
      <c r="G39" s="9" t="s">
        <v>173</v>
      </c>
      <c r="H39" s="9" t="s">
        <v>174</v>
      </c>
      <c r="I39" s="11">
        <v>66528</v>
      </c>
      <c r="J39" s="11">
        <v>66528</v>
      </c>
      <c r="K39" s="11">
        <v>66528</v>
      </c>
      <c r="L39" s="11"/>
      <c r="M39" s="11"/>
      <c r="N39" s="11"/>
      <c r="O39" s="11"/>
      <c r="P39" s="23"/>
      <c r="Q39" s="11"/>
      <c r="R39" s="11"/>
      <c r="S39" s="11"/>
      <c r="T39" s="11"/>
      <c r="U39" s="11"/>
      <c r="V39" s="11"/>
      <c r="W39" s="11"/>
    </row>
    <row r="40" ht="18.75" customHeight="1" spans="1:23">
      <c r="A40" s="23"/>
      <c r="B40" s="23"/>
      <c r="C40" s="53" t="s">
        <v>240</v>
      </c>
      <c r="D40" s="23"/>
      <c r="E40" s="23"/>
      <c r="F40" s="23"/>
      <c r="G40" s="23"/>
      <c r="H40" s="23"/>
      <c r="I40" s="11">
        <v>4620</v>
      </c>
      <c r="J40" s="11">
        <v>4620</v>
      </c>
      <c r="K40" s="11">
        <v>4620</v>
      </c>
      <c r="L40" s="11"/>
      <c r="M40" s="11"/>
      <c r="N40" s="11"/>
      <c r="O40" s="11"/>
      <c r="P40" s="23"/>
      <c r="Q40" s="11"/>
      <c r="R40" s="11"/>
      <c r="S40" s="11"/>
      <c r="T40" s="11"/>
      <c r="U40" s="11"/>
      <c r="V40" s="11"/>
      <c r="W40" s="11"/>
    </row>
    <row r="41" ht="18.75" customHeight="1" spans="1:23">
      <c r="A41" s="9" t="s">
        <v>222</v>
      </c>
      <c r="B41" s="9" t="s">
        <v>241</v>
      </c>
      <c r="C41" s="10" t="s">
        <v>240</v>
      </c>
      <c r="D41" s="9" t="s">
        <v>56</v>
      </c>
      <c r="E41" s="9" t="s">
        <v>77</v>
      </c>
      <c r="F41" s="9" t="s">
        <v>78</v>
      </c>
      <c r="G41" s="9" t="s">
        <v>224</v>
      </c>
      <c r="H41" s="9" t="s">
        <v>225</v>
      </c>
      <c r="I41" s="11">
        <v>4620</v>
      </c>
      <c r="J41" s="11">
        <v>4620</v>
      </c>
      <c r="K41" s="11">
        <v>4620</v>
      </c>
      <c r="L41" s="11"/>
      <c r="M41" s="11"/>
      <c r="N41" s="11"/>
      <c r="O41" s="11"/>
      <c r="P41" s="23"/>
      <c r="Q41" s="11"/>
      <c r="R41" s="11"/>
      <c r="S41" s="11"/>
      <c r="T41" s="11"/>
      <c r="U41" s="11"/>
      <c r="V41" s="11"/>
      <c r="W41" s="11"/>
    </row>
    <row r="42" ht="18.75" customHeight="1" spans="1:23">
      <c r="A42" s="23"/>
      <c r="B42" s="23"/>
      <c r="C42" s="53" t="s">
        <v>242</v>
      </c>
      <c r="D42" s="23"/>
      <c r="E42" s="23"/>
      <c r="F42" s="23"/>
      <c r="G42" s="23"/>
      <c r="H42" s="23"/>
      <c r="I42" s="11">
        <v>584000</v>
      </c>
      <c r="J42" s="11">
        <v>584000</v>
      </c>
      <c r="K42" s="11">
        <v>584000</v>
      </c>
      <c r="L42" s="11"/>
      <c r="M42" s="11"/>
      <c r="N42" s="11"/>
      <c r="O42" s="11"/>
      <c r="P42" s="23"/>
      <c r="Q42" s="11"/>
      <c r="R42" s="11"/>
      <c r="S42" s="11"/>
      <c r="T42" s="11"/>
      <c r="U42" s="11"/>
      <c r="V42" s="11"/>
      <c r="W42" s="11"/>
    </row>
    <row r="43" ht="18.75" customHeight="1" spans="1:23">
      <c r="A43" s="9" t="s">
        <v>222</v>
      </c>
      <c r="B43" s="9" t="s">
        <v>243</v>
      </c>
      <c r="C43" s="10" t="s">
        <v>242</v>
      </c>
      <c r="D43" s="9" t="s">
        <v>56</v>
      </c>
      <c r="E43" s="9" t="s">
        <v>77</v>
      </c>
      <c r="F43" s="9" t="s">
        <v>78</v>
      </c>
      <c r="G43" s="9" t="s">
        <v>224</v>
      </c>
      <c r="H43" s="9" t="s">
        <v>225</v>
      </c>
      <c r="I43" s="11">
        <v>584000</v>
      </c>
      <c r="J43" s="11">
        <v>584000</v>
      </c>
      <c r="K43" s="11">
        <v>584000</v>
      </c>
      <c r="L43" s="11"/>
      <c r="M43" s="11"/>
      <c r="N43" s="11"/>
      <c r="O43" s="11"/>
      <c r="P43" s="23"/>
      <c r="Q43" s="11"/>
      <c r="R43" s="11"/>
      <c r="S43" s="11"/>
      <c r="T43" s="11"/>
      <c r="U43" s="11"/>
      <c r="V43" s="11"/>
      <c r="W43" s="11"/>
    </row>
    <row r="44" ht="18.75" customHeight="1" spans="1:23">
      <c r="A44" s="12" t="s">
        <v>32</v>
      </c>
      <c r="B44" s="12"/>
      <c r="C44" s="12"/>
      <c r="D44" s="12"/>
      <c r="E44" s="12"/>
      <c r="F44" s="12"/>
      <c r="G44" s="12"/>
      <c r="H44" s="12"/>
      <c r="I44" s="11">
        <v>1836342.3</v>
      </c>
      <c r="J44" s="11">
        <v>1836342.3</v>
      </c>
      <c r="K44" s="11">
        <v>1836342.3</v>
      </c>
      <c r="L44" s="11"/>
      <c r="M44" s="11"/>
      <c r="N44" s="11"/>
      <c r="O44" s="11"/>
      <c r="P44" s="11"/>
      <c r="Q44" s="11"/>
      <c r="R44" s="11"/>
      <c r="S44" s="11"/>
      <c r="T44" s="11"/>
      <c r="U44" s="11"/>
      <c r="V44" s="11"/>
      <c r="W44" s="11"/>
    </row>
  </sheetData>
  <mergeCells count="28">
    <mergeCell ref="A3:W3"/>
    <mergeCell ref="A4:H4"/>
    <mergeCell ref="J5:M5"/>
    <mergeCell ref="N5:P5"/>
    <mergeCell ref="R5:W5"/>
    <mergeCell ref="A44:H44"/>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1"/>
  <sheetViews>
    <sheetView showZeros="0" workbookViewId="0">
      <pane ySplit="1" topLeftCell="A59" activePane="bottomLeft" state="frozen"/>
      <selection/>
      <selection pane="bottomLeft" activeCell="A1" sqref="A1"/>
    </sheetView>
  </sheetViews>
  <sheetFormatPr defaultColWidth="8.84684684684685" defaultRowHeight="15" customHeight="1"/>
  <cols>
    <col min="1" max="1" width="44.4144144144144" customWidth="1"/>
    <col min="2" max="2" width="41.5495495495495" customWidth="1"/>
    <col min="3" max="4" width="13.8378378378378" customWidth="1"/>
    <col min="5" max="5" width="26.8378378378378" customWidth="1"/>
    <col min="6" max="8" width="10" customWidth="1"/>
    <col min="9" max="9" width="13.7027027027027" customWidth="1"/>
    <col min="10" max="10" width="27.981981981982" customWidth="1"/>
  </cols>
  <sheetData>
    <row r="1" customHeight="1" spans="1:10">
      <c r="A1" s="31"/>
      <c r="B1" s="31"/>
      <c r="C1" s="31"/>
      <c r="D1" s="31"/>
      <c r="E1" s="31"/>
      <c r="F1" s="31"/>
      <c r="G1" s="31"/>
      <c r="H1" s="31"/>
      <c r="I1" s="31"/>
      <c r="J1" s="31"/>
    </row>
    <row r="2" customHeight="1" spans="1:10">
      <c r="A2" s="20" t="s">
        <v>244</v>
      </c>
      <c r="B2" s="20"/>
      <c r="C2" s="20"/>
      <c r="D2" s="20"/>
      <c r="E2" s="20"/>
      <c r="F2" s="20"/>
      <c r="G2" s="20"/>
      <c r="H2" s="20"/>
      <c r="I2" s="20"/>
      <c r="J2" s="20"/>
    </row>
    <row r="3" ht="45" customHeight="1" spans="1:10">
      <c r="A3" s="32" t="s">
        <v>245</v>
      </c>
      <c r="B3" s="32"/>
      <c r="C3" s="32"/>
      <c r="D3" s="32"/>
      <c r="E3" s="32"/>
      <c r="F3" s="32"/>
      <c r="G3" s="32"/>
      <c r="H3" s="32"/>
      <c r="I3" s="32"/>
      <c r="J3" s="32"/>
    </row>
    <row r="4" ht="20.25" customHeight="1" spans="1:10">
      <c r="A4" s="19" t="str">
        <f>"单位名称："&amp;"峨山彝族自治县甸中中心小学校"</f>
        <v>单位名称：峨山彝族自治县甸中中心小学校</v>
      </c>
      <c r="B4" s="19"/>
      <c r="C4" s="19"/>
      <c r="D4" s="19"/>
      <c r="E4" s="19"/>
      <c r="F4" s="19"/>
      <c r="G4" s="19"/>
      <c r="H4" s="19"/>
      <c r="I4" s="19"/>
      <c r="J4" s="19"/>
    </row>
    <row r="5" ht="20.25" customHeight="1" spans="1:10">
      <c r="A5" s="33" t="s">
        <v>246</v>
      </c>
      <c r="B5" s="33" t="s">
        <v>247</v>
      </c>
      <c r="C5" s="33" t="s">
        <v>248</v>
      </c>
      <c r="D5" s="33" t="s">
        <v>249</v>
      </c>
      <c r="E5" s="33" t="s">
        <v>250</v>
      </c>
      <c r="F5" s="33" t="s">
        <v>251</v>
      </c>
      <c r="G5" s="33" t="s">
        <v>252</v>
      </c>
      <c r="H5" s="33" t="s">
        <v>253</v>
      </c>
      <c r="I5" s="33" t="s">
        <v>254</v>
      </c>
      <c r="J5" s="33" t="s">
        <v>255</v>
      </c>
    </row>
    <row r="6" ht="46.5" customHeight="1" spans="1:10">
      <c r="A6" s="33"/>
      <c r="B6" s="33"/>
      <c r="C6" s="33"/>
      <c r="D6" s="33"/>
      <c r="E6" s="33"/>
      <c r="F6" s="33"/>
      <c r="G6" s="33"/>
      <c r="H6" s="33"/>
      <c r="I6" s="33"/>
      <c r="J6" s="33"/>
    </row>
    <row r="7" ht="20.25" customHeight="1" spans="1:10">
      <c r="A7" s="34">
        <v>1</v>
      </c>
      <c r="B7" s="34">
        <v>2</v>
      </c>
      <c r="C7" s="34">
        <v>3</v>
      </c>
      <c r="D7" s="34">
        <v>4</v>
      </c>
      <c r="E7" s="34">
        <v>5</v>
      </c>
      <c r="F7" s="34">
        <v>6</v>
      </c>
      <c r="G7" s="34">
        <v>7</v>
      </c>
      <c r="H7" s="34">
        <v>8</v>
      </c>
      <c r="I7" s="34">
        <v>9</v>
      </c>
      <c r="J7" s="34">
        <v>10</v>
      </c>
    </row>
    <row r="8" ht="20.25" customHeight="1" spans="1:10">
      <c r="A8" s="23" t="s">
        <v>56</v>
      </c>
      <c r="B8" s="23"/>
      <c r="C8" s="23"/>
      <c r="E8" s="39"/>
      <c r="F8" s="39"/>
      <c r="G8" s="39"/>
      <c r="H8" s="39"/>
      <c r="I8" s="39"/>
      <c r="J8" s="39"/>
    </row>
    <row r="9" ht="164" customHeight="1" spans="1:10">
      <c r="A9" s="50" t="s">
        <v>234</v>
      </c>
      <c r="B9" s="23" t="s">
        <v>256</v>
      </c>
      <c r="C9" s="24"/>
      <c r="D9" s="24"/>
      <c r="E9" s="39"/>
      <c r="F9" s="39"/>
      <c r="G9" s="39"/>
      <c r="H9" s="39"/>
      <c r="I9" s="39"/>
      <c r="J9" s="39"/>
    </row>
    <row r="10" ht="20.25" customHeight="1" spans="1:10">
      <c r="A10" s="23"/>
      <c r="B10" s="23"/>
      <c r="C10" s="23" t="s">
        <v>257</v>
      </c>
      <c r="D10" s="51" t="s">
        <v>258</v>
      </c>
      <c r="E10" s="52" t="s">
        <v>259</v>
      </c>
      <c r="F10" s="40" t="s">
        <v>260</v>
      </c>
      <c r="G10" s="24" t="s">
        <v>261</v>
      </c>
      <c r="H10" s="40" t="s">
        <v>262</v>
      </c>
      <c r="I10" s="40" t="s">
        <v>263</v>
      </c>
      <c r="J10" s="52" t="s">
        <v>264</v>
      </c>
    </row>
    <row r="11" ht="20.25" customHeight="1" spans="1:10">
      <c r="A11" s="23"/>
      <c r="B11" s="23"/>
      <c r="C11" s="23" t="s">
        <v>257</v>
      </c>
      <c r="D11" s="51" t="s">
        <v>258</v>
      </c>
      <c r="E11" s="52" t="s">
        <v>265</v>
      </c>
      <c r="F11" s="40" t="s">
        <v>260</v>
      </c>
      <c r="G11" s="24" t="s">
        <v>266</v>
      </c>
      <c r="H11" s="40" t="s">
        <v>267</v>
      </c>
      <c r="I11" s="40" t="s">
        <v>263</v>
      </c>
      <c r="J11" s="52" t="s">
        <v>268</v>
      </c>
    </row>
    <row r="12" ht="20.25" customHeight="1" spans="1:10">
      <c r="A12" s="23"/>
      <c r="B12" s="23"/>
      <c r="C12" s="23" t="s">
        <v>257</v>
      </c>
      <c r="D12" s="51" t="s">
        <v>269</v>
      </c>
      <c r="E12" s="52" t="s">
        <v>270</v>
      </c>
      <c r="F12" s="40" t="s">
        <v>271</v>
      </c>
      <c r="G12" s="24" t="s">
        <v>272</v>
      </c>
      <c r="H12" s="40" t="s">
        <v>273</v>
      </c>
      <c r="I12" s="40" t="s">
        <v>263</v>
      </c>
      <c r="J12" s="52" t="s">
        <v>274</v>
      </c>
    </row>
    <row r="13" ht="20.25" customHeight="1" spans="1:10">
      <c r="A13" s="23"/>
      <c r="B13" s="23"/>
      <c r="C13" s="23" t="s">
        <v>257</v>
      </c>
      <c r="D13" s="51" t="s">
        <v>275</v>
      </c>
      <c r="E13" s="52" t="s">
        <v>276</v>
      </c>
      <c r="F13" s="40" t="s">
        <v>271</v>
      </c>
      <c r="G13" s="24" t="s">
        <v>277</v>
      </c>
      <c r="H13" s="40" t="s">
        <v>278</v>
      </c>
      <c r="I13" s="40" t="s">
        <v>263</v>
      </c>
      <c r="J13" s="52" t="s">
        <v>279</v>
      </c>
    </row>
    <row r="14" ht="20.25" customHeight="1" spans="1:10">
      <c r="A14" s="23"/>
      <c r="B14" s="23"/>
      <c r="C14" s="23" t="s">
        <v>280</v>
      </c>
      <c r="D14" s="51" t="s">
        <v>281</v>
      </c>
      <c r="E14" s="52" t="s">
        <v>282</v>
      </c>
      <c r="F14" s="40" t="s">
        <v>271</v>
      </c>
      <c r="G14" s="24" t="s">
        <v>283</v>
      </c>
      <c r="H14" s="40" t="s">
        <v>273</v>
      </c>
      <c r="I14" s="40" t="s">
        <v>284</v>
      </c>
      <c r="J14" s="52" t="s">
        <v>285</v>
      </c>
    </row>
    <row r="15" ht="20.25" customHeight="1" spans="1:10">
      <c r="A15" s="23"/>
      <c r="B15" s="23"/>
      <c r="C15" s="23" t="s">
        <v>286</v>
      </c>
      <c r="D15" s="51" t="s">
        <v>287</v>
      </c>
      <c r="E15" s="52" t="s">
        <v>288</v>
      </c>
      <c r="F15" s="40" t="s">
        <v>289</v>
      </c>
      <c r="G15" s="24" t="s">
        <v>290</v>
      </c>
      <c r="H15" s="40" t="s">
        <v>273</v>
      </c>
      <c r="I15" s="40" t="s">
        <v>263</v>
      </c>
      <c r="J15" s="52" t="s">
        <v>291</v>
      </c>
    </row>
    <row r="16" ht="139" customHeight="1" spans="1:10">
      <c r="A16" s="50" t="s">
        <v>210</v>
      </c>
      <c r="B16" s="23" t="s">
        <v>292</v>
      </c>
      <c r="C16" s="23"/>
      <c r="D16" s="23"/>
      <c r="E16" s="23"/>
      <c r="F16" s="23"/>
      <c r="G16" s="23"/>
      <c r="H16" s="23"/>
      <c r="I16" s="23"/>
      <c r="J16" s="23"/>
    </row>
    <row r="17" ht="20.25" customHeight="1" spans="1:10">
      <c r="A17" s="23"/>
      <c r="B17" s="23"/>
      <c r="C17" s="23" t="s">
        <v>257</v>
      </c>
      <c r="D17" s="51" t="s">
        <v>258</v>
      </c>
      <c r="E17" s="52" t="s">
        <v>293</v>
      </c>
      <c r="F17" s="40" t="s">
        <v>271</v>
      </c>
      <c r="G17" s="24" t="s">
        <v>294</v>
      </c>
      <c r="H17" s="40" t="s">
        <v>295</v>
      </c>
      <c r="I17" s="40" t="s">
        <v>263</v>
      </c>
      <c r="J17" s="52" t="s">
        <v>296</v>
      </c>
    </row>
    <row r="18" ht="20.25" customHeight="1" spans="1:10">
      <c r="A18" s="23"/>
      <c r="B18" s="23"/>
      <c r="C18" s="23" t="s">
        <v>257</v>
      </c>
      <c r="D18" s="51" t="s">
        <v>258</v>
      </c>
      <c r="E18" s="52" t="s">
        <v>297</v>
      </c>
      <c r="F18" s="40" t="s">
        <v>271</v>
      </c>
      <c r="G18" s="24" t="s">
        <v>298</v>
      </c>
      <c r="H18" s="40" t="s">
        <v>299</v>
      </c>
      <c r="I18" s="40" t="s">
        <v>263</v>
      </c>
      <c r="J18" s="52" t="s">
        <v>300</v>
      </c>
    </row>
    <row r="19" ht="20.25" customHeight="1" spans="1:10">
      <c r="A19" s="23"/>
      <c r="B19" s="23"/>
      <c r="C19" s="23" t="s">
        <v>257</v>
      </c>
      <c r="D19" s="51" t="s">
        <v>258</v>
      </c>
      <c r="E19" s="52" t="s">
        <v>301</v>
      </c>
      <c r="F19" s="40" t="s">
        <v>302</v>
      </c>
      <c r="G19" s="24" t="s">
        <v>52</v>
      </c>
      <c r="H19" s="40" t="s">
        <v>303</v>
      </c>
      <c r="I19" s="40" t="s">
        <v>263</v>
      </c>
      <c r="J19" s="52" t="s">
        <v>304</v>
      </c>
    </row>
    <row r="20" ht="20.25" customHeight="1" spans="1:10">
      <c r="A20" s="23"/>
      <c r="B20" s="23"/>
      <c r="C20" s="23" t="s">
        <v>257</v>
      </c>
      <c r="D20" s="51" t="s">
        <v>258</v>
      </c>
      <c r="E20" s="52" t="s">
        <v>216</v>
      </c>
      <c r="F20" s="40" t="s">
        <v>260</v>
      </c>
      <c r="G20" s="24" t="s">
        <v>305</v>
      </c>
      <c r="H20" s="40" t="s">
        <v>306</v>
      </c>
      <c r="I20" s="40" t="s">
        <v>263</v>
      </c>
      <c r="J20" s="52" t="s">
        <v>307</v>
      </c>
    </row>
    <row r="21" ht="20.25" customHeight="1" spans="1:10">
      <c r="A21" s="23"/>
      <c r="B21" s="23"/>
      <c r="C21" s="23" t="s">
        <v>257</v>
      </c>
      <c r="D21" s="51" t="s">
        <v>258</v>
      </c>
      <c r="E21" s="52" t="s">
        <v>185</v>
      </c>
      <c r="F21" s="40" t="s">
        <v>260</v>
      </c>
      <c r="G21" s="24" t="s">
        <v>308</v>
      </c>
      <c r="H21" s="40" t="s">
        <v>306</v>
      </c>
      <c r="I21" s="40" t="s">
        <v>263</v>
      </c>
      <c r="J21" s="52" t="s">
        <v>309</v>
      </c>
    </row>
    <row r="22" ht="20.25" customHeight="1" spans="1:10">
      <c r="A22" s="23"/>
      <c r="B22" s="23"/>
      <c r="C22" s="23" t="s">
        <v>257</v>
      </c>
      <c r="D22" s="51" t="s">
        <v>269</v>
      </c>
      <c r="E22" s="52" t="s">
        <v>310</v>
      </c>
      <c r="F22" s="40" t="s">
        <v>271</v>
      </c>
      <c r="G22" s="24" t="s">
        <v>272</v>
      </c>
      <c r="H22" s="40" t="s">
        <v>273</v>
      </c>
      <c r="I22" s="40" t="s">
        <v>263</v>
      </c>
      <c r="J22" s="52" t="s">
        <v>311</v>
      </c>
    </row>
    <row r="23" ht="20.25" customHeight="1" spans="1:10">
      <c r="A23" s="23"/>
      <c r="B23" s="23"/>
      <c r="C23" s="23" t="s">
        <v>257</v>
      </c>
      <c r="D23" s="51" t="s">
        <v>275</v>
      </c>
      <c r="E23" s="52" t="s">
        <v>276</v>
      </c>
      <c r="F23" s="40" t="s">
        <v>271</v>
      </c>
      <c r="G23" s="24" t="s">
        <v>277</v>
      </c>
      <c r="H23" s="40" t="s">
        <v>278</v>
      </c>
      <c r="I23" s="40" t="s">
        <v>263</v>
      </c>
      <c r="J23" s="52" t="s">
        <v>279</v>
      </c>
    </row>
    <row r="24" ht="20.25" customHeight="1" spans="1:10">
      <c r="A24" s="23"/>
      <c r="B24" s="23"/>
      <c r="C24" s="23" t="s">
        <v>280</v>
      </c>
      <c r="D24" s="51" t="s">
        <v>281</v>
      </c>
      <c r="E24" s="52" t="s">
        <v>312</v>
      </c>
      <c r="F24" s="40" t="s">
        <v>271</v>
      </c>
      <c r="G24" s="24" t="s">
        <v>313</v>
      </c>
      <c r="H24" s="40" t="s">
        <v>273</v>
      </c>
      <c r="I24" s="40" t="s">
        <v>284</v>
      </c>
      <c r="J24" s="52" t="s">
        <v>314</v>
      </c>
    </row>
    <row r="25" ht="20.25" customHeight="1" spans="1:10">
      <c r="A25" s="23"/>
      <c r="B25" s="23"/>
      <c r="C25" s="23" t="s">
        <v>286</v>
      </c>
      <c r="D25" s="51" t="s">
        <v>287</v>
      </c>
      <c r="E25" s="52" t="s">
        <v>288</v>
      </c>
      <c r="F25" s="40" t="s">
        <v>289</v>
      </c>
      <c r="G25" s="24" t="s">
        <v>315</v>
      </c>
      <c r="H25" s="40" t="s">
        <v>273</v>
      </c>
      <c r="I25" s="40" t="s">
        <v>263</v>
      </c>
      <c r="J25" s="52" t="s">
        <v>291</v>
      </c>
    </row>
    <row r="26" ht="149" customHeight="1" spans="1:10">
      <c r="A26" s="50" t="s">
        <v>232</v>
      </c>
      <c r="B26" s="23" t="s">
        <v>316</v>
      </c>
      <c r="C26" s="23"/>
      <c r="D26" s="23"/>
      <c r="E26" s="23"/>
      <c r="F26" s="23"/>
      <c r="G26" s="23"/>
      <c r="H26" s="23"/>
      <c r="I26" s="23"/>
      <c r="J26" s="23"/>
    </row>
    <row r="27" ht="20.25" customHeight="1" spans="1:10">
      <c r="A27" s="23"/>
      <c r="B27" s="23"/>
      <c r="C27" s="23" t="s">
        <v>257</v>
      </c>
      <c r="D27" s="51" t="s">
        <v>258</v>
      </c>
      <c r="E27" s="52" t="s">
        <v>317</v>
      </c>
      <c r="F27" s="40" t="s">
        <v>271</v>
      </c>
      <c r="G27" s="24" t="s">
        <v>318</v>
      </c>
      <c r="H27" s="40" t="s">
        <v>319</v>
      </c>
      <c r="I27" s="40" t="s">
        <v>263</v>
      </c>
      <c r="J27" s="52" t="s">
        <v>320</v>
      </c>
    </row>
    <row r="28" ht="20.25" customHeight="1" spans="1:10">
      <c r="A28" s="23"/>
      <c r="B28" s="23"/>
      <c r="C28" s="23" t="s">
        <v>257</v>
      </c>
      <c r="D28" s="51" t="s">
        <v>269</v>
      </c>
      <c r="E28" s="52" t="s">
        <v>321</v>
      </c>
      <c r="F28" s="40" t="s">
        <v>289</v>
      </c>
      <c r="G28" s="24" t="s">
        <v>277</v>
      </c>
      <c r="H28" s="40" t="s">
        <v>273</v>
      </c>
      <c r="I28" s="40" t="s">
        <v>263</v>
      </c>
      <c r="J28" s="52" t="s">
        <v>322</v>
      </c>
    </row>
    <row r="29" ht="20.25" customHeight="1" spans="1:10">
      <c r="A29" s="23"/>
      <c r="B29" s="23"/>
      <c r="C29" s="23" t="s">
        <v>257</v>
      </c>
      <c r="D29" s="51" t="s">
        <v>275</v>
      </c>
      <c r="E29" s="52" t="s">
        <v>276</v>
      </c>
      <c r="F29" s="40" t="s">
        <v>271</v>
      </c>
      <c r="G29" s="24" t="s">
        <v>272</v>
      </c>
      <c r="H29" s="40" t="s">
        <v>273</v>
      </c>
      <c r="I29" s="40" t="s">
        <v>263</v>
      </c>
      <c r="J29" s="52" t="s">
        <v>323</v>
      </c>
    </row>
    <row r="30" ht="36" customHeight="1" spans="1:10">
      <c r="A30" s="23"/>
      <c r="B30" s="23"/>
      <c r="C30" s="23" t="s">
        <v>280</v>
      </c>
      <c r="D30" s="51" t="s">
        <v>281</v>
      </c>
      <c r="E30" s="52" t="s">
        <v>324</v>
      </c>
      <c r="F30" s="40" t="s">
        <v>271</v>
      </c>
      <c r="G30" s="24" t="s">
        <v>283</v>
      </c>
      <c r="H30" s="40" t="s">
        <v>273</v>
      </c>
      <c r="I30" s="40" t="s">
        <v>284</v>
      </c>
      <c r="J30" s="52" t="s">
        <v>325</v>
      </c>
    </row>
    <row r="31" ht="20.25" customHeight="1" spans="1:10">
      <c r="A31" s="23"/>
      <c r="B31" s="23"/>
      <c r="C31" s="23" t="s">
        <v>286</v>
      </c>
      <c r="D31" s="51" t="s">
        <v>287</v>
      </c>
      <c r="E31" s="52" t="s">
        <v>288</v>
      </c>
      <c r="F31" s="40" t="s">
        <v>289</v>
      </c>
      <c r="G31" s="24" t="s">
        <v>326</v>
      </c>
      <c r="H31" s="40" t="s">
        <v>273</v>
      </c>
      <c r="I31" s="40" t="s">
        <v>263</v>
      </c>
      <c r="J31" s="52" t="s">
        <v>291</v>
      </c>
    </row>
    <row r="32" ht="252" customHeight="1" spans="1:10">
      <c r="A32" s="50" t="s">
        <v>242</v>
      </c>
      <c r="B32" s="23" t="s">
        <v>327</v>
      </c>
      <c r="C32" s="23"/>
      <c r="D32" s="23"/>
      <c r="E32" s="23"/>
      <c r="F32" s="23"/>
      <c r="G32" s="23"/>
      <c r="H32" s="23"/>
      <c r="I32" s="23"/>
      <c r="J32" s="23"/>
    </row>
    <row r="33" ht="20.25" customHeight="1" spans="1:10">
      <c r="A33" s="23"/>
      <c r="B33" s="23"/>
      <c r="C33" s="23" t="s">
        <v>257</v>
      </c>
      <c r="D33" s="51" t="s">
        <v>258</v>
      </c>
      <c r="E33" s="52" t="s">
        <v>328</v>
      </c>
      <c r="F33" s="40" t="s">
        <v>260</v>
      </c>
      <c r="G33" s="24" t="s">
        <v>329</v>
      </c>
      <c r="H33" s="40" t="s">
        <v>319</v>
      </c>
      <c r="I33" s="40" t="s">
        <v>263</v>
      </c>
      <c r="J33" s="52" t="s">
        <v>320</v>
      </c>
    </row>
    <row r="34" ht="20.25" customHeight="1" spans="1:10">
      <c r="A34" s="23"/>
      <c r="B34" s="23"/>
      <c r="C34" s="23" t="s">
        <v>257</v>
      </c>
      <c r="D34" s="51" t="s">
        <v>269</v>
      </c>
      <c r="E34" s="52" t="s">
        <v>330</v>
      </c>
      <c r="F34" s="40" t="s">
        <v>271</v>
      </c>
      <c r="G34" s="24" t="s">
        <v>272</v>
      </c>
      <c r="H34" s="40" t="s">
        <v>273</v>
      </c>
      <c r="I34" s="40" t="s">
        <v>263</v>
      </c>
      <c r="J34" s="52" t="s">
        <v>331</v>
      </c>
    </row>
    <row r="35" ht="20.25" customHeight="1" spans="1:10">
      <c r="A35" s="23"/>
      <c r="B35" s="23"/>
      <c r="C35" s="23" t="s">
        <v>257</v>
      </c>
      <c r="D35" s="51" t="s">
        <v>275</v>
      </c>
      <c r="E35" s="52" t="s">
        <v>276</v>
      </c>
      <c r="F35" s="40" t="s">
        <v>271</v>
      </c>
      <c r="G35" s="24" t="s">
        <v>272</v>
      </c>
      <c r="H35" s="40" t="s">
        <v>273</v>
      </c>
      <c r="I35" s="40" t="s">
        <v>263</v>
      </c>
      <c r="J35" s="52" t="s">
        <v>323</v>
      </c>
    </row>
    <row r="36" ht="20.25" customHeight="1" spans="1:10">
      <c r="A36" s="23"/>
      <c r="B36" s="23"/>
      <c r="C36" s="23" t="s">
        <v>280</v>
      </c>
      <c r="D36" s="51" t="s">
        <v>281</v>
      </c>
      <c r="E36" s="52" t="s">
        <v>332</v>
      </c>
      <c r="F36" s="40" t="s">
        <v>271</v>
      </c>
      <c r="G36" s="24" t="s">
        <v>333</v>
      </c>
      <c r="H36" s="40" t="s">
        <v>273</v>
      </c>
      <c r="I36" s="40" t="s">
        <v>284</v>
      </c>
      <c r="J36" s="52" t="s">
        <v>334</v>
      </c>
    </row>
    <row r="37" ht="20.25" customHeight="1" spans="1:10">
      <c r="A37" s="23"/>
      <c r="B37" s="23"/>
      <c r="C37" s="23" t="s">
        <v>286</v>
      </c>
      <c r="D37" s="51" t="s">
        <v>287</v>
      </c>
      <c r="E37" s="52" t="s">
        <v>288</v>
      </c>
      <c r="F37" s="40" t="s">
        <v>271</v>
      </c>
      <c r="G37" s="24" t="s">
        <v>315</v>
      </c>
      <c r="H37" s="40" t="s">
        <v>273</v>
      </c>
      <c r="I37" s="40" t="s">
        <v>263</v>
      </c>
      <c r="J37" s="52" t="s">
        <v>335</v>
      </c>
    </row>
    <row r="38" ht="374" customHeight="1" spans="1:10">
      <c r="A38" s="50" t="s">
        <v>226</v>
      </c>
      <c r="B38" s="23" t="s">
        <v>336</v>
      </c>
      <c r="C38" s="23"/>
      <c r="D38" s="23"/>
      <c r="E38" s="23"/>
      <c r="F38" s="23"/>
      <c r="G38" s="23"/>
      <c r="H38" s="23"/>
      <c r="I38" s="23"/>
      <c r="J38" s="23"/>
    </row>
    <row r="39" ht="20.25" customHeight="1" spans="1:10">
      <c r="A39" s="23"/>
      <c r="B39" s="23"/>
      <c r="C39" s="23" t="s">
        <v>257</v>
      </c>
      <c r="D39" s="51" t="s">
        <v>258</v>
      </c>
      <c r="E39" s="52" t="s">
        <v>337</v>
      </c>
      <c r="F39" s="40" t="s">
        <v>289</v>
      </c>
      <c r="G39" s="24" t="s">
        <v>338</v>
      </c>
      <c r="H39" s="40" t="s">
        <v>267</v>
      </c>
      <c r="I39" s="40" t="s">
        <v>263</v>
      </c>
      <c r="J39" s="52" t="s">
        <v>339</v>
      </c>
    </row>
    <row r="40" ht="20.25" customHeight="1" spans="1:10">
      <c r="A40" s="23"/>
      <c r="B40" s="23"/>
      <c r="C40" s="23" t="s">
        <v>257</v>
      </c>
      <c r="D40" s="51" t="s">
        <v>258</v>
      </c>
      <c r="E40" s="52" t="s">
        <v>340</v>
      </c>
      <c r="F40" s="40" t="s">
        <v>289</v>
      </c>
      <c r="G40" s="24" t="s">
        <v>341</v>
      </c>
      <c r="H40" s="40" t="s">
        <v>342</v>
      </c>
      <c r="I40" s="40" t="s">
        <v>263</v>
      </c>
      <c r="J40" s="52" t="s">
        <v>343</v>
      </c>
    </row>
    <row r="41" ht="20.25" customHeight="1" spans="1:10">
      <c r="A41" s="23"/>
      <c r="B41" s="23"/>
      <c r="C41" s="23" t="s">
        <v>257</v>
      </c>
      <c r="D41" s="51" t="s">
        <v>269</v>
      </c>
      <c r="E41" s="52" t="s">
        <v>344</v>
      </c>
      <c r="F41" s="40" t="s">
        <v>271</v>
      </c>
      <c r="G41" s="24" t="s">
        <v>272</v>
      </c>
      <c r="H41" s="40" t="s">
        <v>273</v>
      </c>
      <c r="I41" s="40" t="s">
        <v>263</v>
      </c>
      <c r="J41" s="52" t="s">
        <v>345</v>
      </c>
    </row>
    <row r="42" ht="20.25" customHeight="1" spans="1:10">
      <c r="A42" s="23"/>
      <c r="B42" s="23"/>
      <c r="C42" s="23" t="s">
        <v>257</v>
      </c>
      <c r="D42" s="51" t="s">
        <v>275</v>
      </c>
      <c r="E42" s="52" t="s">
        <v>346</v>
      </c>
      <c r="F42" s="40" t="s">
        <v>271</v>
      </c>
      <c r="G42" s="24" t="s">
        <v>298</v>
      </c>
      <c r="H42" s="40" t="s">
        <v>295</v>
      </c>
      <c r="I42" s="40" t="s">
        <v>263</v>
      </c>
      <c r="J42" s="52" t="s">
        <v>323</v>
      </c>
    </row>
    <row r="43" ht="20.25" customHeight="1" spans="1:10">
      <c r="A43" s="23"/>
      <c r="B43" s="23"/>
      <c r="C43" s="23" t="s">
        <v>280</v>
      </c>
      <c r="D43" s="51" t="s">
        <v>281</v>
      </c>
      <c r="E43" s="52" t="s">
        <v>347</v>
      </c>
      <c r="F43" s="40" t="s">
        <v>271</v>
      </c>
      <c r="G43" s="24" t="s">
        <v>283</v>
      </c>
      <c r="H43" s="40" t="s">
        <v>273</v>
      </c>
      <c r="I43" s="40" t="s">
        <v>284</v>
      </c>
      <c r="J43" s="52" t="s">
        <v>348</v>
      </c>
    </row>
    <row r="44" ht="20.25" customHeight="1" spans="1:10">
      <c r="A44" s="23"/>
      <c r="B44" s="23"/>
      <c r="C44" s="23" t="s">
        <v>286</v>
      </c>
      <c r="D44" s="51" t="s">
        <v>287</v>
      </c>
      <c r="E44" s="52" t="s">
        <v>288</v>
      </c>
      <c r="F44" s="40" t="s">
        <v>271</v>
      </c>
      <c r="G44" s="24" t="s">
        <v>326</v>
      </c>
      <c r="H44" s="40" t="s">
        <v>273</v>
      </c>
      <c r="I44" s="40" t="s">
        <v>284</v>
      </c>
      <c r="J44" s="52" t="s">
        <v>291</v>
      </c>
    </row>
    <row r="45" ht="191" customHeight="1" spans="1:10">
      <c r="A45" s="50" t="s">
        <v>240</v>
      </c>
      <c r="B45" s="23" t="s">
        <v>349</v>
      </c>
      <c r="C45" s="23"/>
      <c r="D45" s="23"/>
      <c r="E45" s="23"/>
      <c r="F45" s="23"/>
      <c r="G45" s="23"/>
      <c r="H45" s="23"/>
      <c r="I45" s="23"/>
      <c r="J45" s="23"/>
    </row>
    <row r="46" ht="20.25" customHeight="1" spans="1:10">
      <c r="A46" s="23"/>
      <c r="B46" s="23"/>
      <c r="C46" s="23" t="s">
        <v>257</v>
      </c>
      <c r="D46" s="51" t="s">
        <v>258</v>
      </c>
      <c r="E46" s="52" t="s">
        <v>317</v>
      </c>
      <c r="F46" s="40" t="s">
        <v>271</v>
      </c>
      <c r="G46" s="24" t="s">
        <v>350</v>
      </c>
      <c r="H46" s="40" t="s">
        <v>319</v>
      </c>
      <c r="I46" s="40" t="s">
        <v>263</v>
      </c>
      <c r="J46" s="52" t="s">
        <v>351</v>
      </c>
    </row>
    <row r="47" ht="20.25" customHeight="1" spans="1:10">
      <c r="A47" s="23"/>
      <c r="B47" s="23"/>
      <c r="C47" s="23" t="s">
        <v>257</v>
      </c>
      <c r="D47" s="51" t="s">
        <v>269</v>
      </c>
      <c r="E47" s="52" t="s">
        <v>352</v>
      </c>
      <c r="F47" s="40" t="s">
        <v>271</v>
      </c>
      <c r="G47" s="24" t="s">
        <v>272</v>
      </c>
      <c r="H47" s="40" t="s">
        <v>273</v>
      </c>
      <c r="I47" s="40" t="s">
        <v>263</v>
      </c>
      <c r="J47" s="52" t="s">
        <v>353</v>
      </c>
    </row>
    <row r="48" ht="20.25" customHeight="1" spans="1:10">
      <c r="A48" s="23"/>
      <c r="B48" s="23"/>
      <c r="C48" s="23" t="s">
        <v>257</v>
      </c>
      <c r="D48" s="51" t="s">
        <v>269</v>
      </c>
      <c r="E48" s="52" t="s">
        <v>354</v>
      </c>
      <c r="F48" s="40" t="s">
        <v>289</v>
      </c>
      <c r="G48" s="24" t="s">
        <v>272</v>
      </c>
      <c r="H48" s="40" t="s">
        <v>273</v>
      </c>
      <c r="I48" s="40" t="s">
        <v>263</v>
      </c>
      <c r="J48" s="52" t="s">
        <v>355</v>
      </c>
    </row>
    <row r="49" ht="20.25" customHeight="1" spans="1:10">
      <c r="A49" s="23"/>
      <c r="B49" s="23"/>
      <c r="C49" s="23" t="s">
        <v>257</v>
      </c>
      <c r="D49" s="51" t="s">
        <v>269</v>
      </c>
      <c r="E49" s="52" t="s">
        <v>356</v>
      </c>
      <c r="F49" s="40" t="s">
        <v>289</v>
      </c>
      <c r="G49" s="24" t="s">
        <v>272</v>
      </c>
      <c r="H49" s="40" t="s">
        <v>273</v>
      </c>
      <c r="I49" s="40" t="s">
        <v>263</v>
      </c>
      <c r="J49" s="52" t="s">
        <v>357</v>
      </c>
    </row>
    <row r="50" ht="20.25" customHeight="1" spans="1:10">
      <c r="A50" s="23"/>
      <c r="B50" s="23"/>
      <c r="C50" s="23" t="s">
        <v>257</v>
      </c>
      <c r="D50" s="51" t="s">
        <v>275</v>
      </c>
      <c r="E50" s="52" t="s">
        <v>276</v>
      </c>
      <c r="F50" s="40" t="s">
        <v>271</v>
      </c>
      <c r="G50" s="24" t="s">
        <v>272</v>
      </c>
      <c r="H50" s="40" t="s">
        <v>273</v>
      </c>
      <c r="I50" s="40" t="s">
        <v>263</v>
      </c>
      <c r="J50" s="52" t="s">
        <v>358</v>
      </c>
    </row>
    <row r="51" ht="20.25" customHeight="1" spans="1:10">
      <c r="A51" s="23"/>
      <c r="B51" s="23"/>
      <c r="C51" s="23" t="s">
        <v>280</v>
      </c>
      <c r="D51" s="51" t="s">
        <v>281</v>
      </c>
      <c r="E51" s="52" t="s">
        <v>359</v>
      </c>
      <c r="F51" s="40" t="s">
        <v>271</v>
      </c>
      <c r="G51" s="24" t="s">
        <v>272</v>
      </c>
      <c r="H51" s="40" t="s">
        <v>273</v>
      </c>
      <c r="I51" s="40" t="s">
        <v>263</v>
      </c>
      <c r="J51" s="52" t="s">
        <v>360</v>
      </c>
    </row>
    <row r="52" ht="20.25" customHeight="1" spans="1:10">
      <c r="A52" s="23"/>
      <c r="B52" s="23"/>
      <c r="C52" s="23" t="s">
        <v>286</v>
      </c>
      <c r="D52" s="51" t="s">
        <v>287</v>
      </c>
      <c r="E52" s="52" t="s">
        <v>288</v>
      </c>
      <c r="F52" s="40" t="s">
        <v>289</v>
      </c>
      <c r="G52" s="24" t="s">
        <v>326</v>
      </c>
      <c r="H52" s="40" t="s">
        <v>273</v>
      </c>
      <c r="I52" s="40" t="s">
        <v>263</v>
      </c>
      <c r="J52" s="52" t="s">
        <v>361</v>
      </c>
    </row>
    <row r="53" ht="300" customHeight="1" spans="1:10">
      <c r="A53" s="50" t="s">
        <v>228</v>
      </c>
      <c r="B53" s="23" t="s">
        <v>362</v>
      </c>
      <c r="C53" s="23"/>
      <c r="D53" s="23"/>
      <c r="E53" s="23"/>
      <c r="F53" s="23"/>
      <c r="G53" s="23"/>
      <c r="H53" s="23"/>
      <c r="I53" s="23"/>
      <c r="J53" s="23"/>
    </row>
    <row r="54" ht="20.25" customHeight="1" spans="1:10">
      <c r="A54" s="23"/>
      <c r="B54" s="23"/>
      <c r="C54" s="23" t="s">
        <v>257</v>
      </c>
      <c r="D54" s="51" t="s">
        <v>258</v>
      </c>
      <c r="E54" s="52" t="s">
        <v>363</v>
      </c>
      <c r="F54" s="40" t="s">
        <v>271</v>
      </c>
      <c r="G54" s="24" t="s">
        <v>46</v>
      </c>
      <c r="H54" s="40" t="s">
        <v>319</v>
      </c>
      <c r="I54" s="40" t="s">
        <v>263</v>
      </c>
      <c r="J54" s="52" t="s">
        <v>364</v>
      </c>
    </row>
    <row r="55" ht="20.25" customHeight="1" spans="1:10">
      <c r="A55" s="23"/>
      <c r="B55" s="23"/>
      <c r="C55" s="23" t="s">
        <v>257</v>
      </c>
      <c r="D55" s="51" t="s">
        <v>258</v>
      </c>
      <c r="E55" s="52" t="s">
        <v>363</v>
      </c>
      <c r="F55" s="40" t="s">
        <v>271</v>
      </c>
      <c r="G55" s="24" t="s">
        <v>51</v>
      </c>
      <c r="H55" s="40" t="s">
        <v>319</v>
      </c>
      <c r="I55" s="40" t="s">
        <v>263</v>
      </c>
      <c r="J55" s="52" t="s">
        <v>365</v>
      </c>
    </row>
    <row r="56" ht="20.25" customHeight="1" spans="1:10">
      <c r="A56" s="23"/>
      <c r="B56" s="23"/>
      <c r="C56" s="23" t="s">
        <v>257</v>
      </c>
      <c r="D56" s="51" t="s">
        <v>275</v>
      </c>
      <c r="E56" s="52" t="s">
        <v>276</v>
      </c>
      <c r="F56" s="40" t="s">
        <v>271</v>
      </c>
      <c r="G56" s="24" t="s">
        <v>272</v>
      </c>
      <c r="H56" s="40" t="s">
        <v>273</v>
      </c>
      <c r="I56" s="40" t="s">
        <v>263</v>
      </c>
      <c r="J56" s="52" t="s">
        <v>366</v>
      </c>
    </row>
    <row r="57" ht="20.25" customHeight="1" spans="1:10">
      <c r="A57" s="23"/>
      <c r="B57" s="23"/>
      <c r="C57" s="23" t="s">
        <v>280</v>
      </c>
      <c r="D57" s="51" t="s">
        <v>281</v>
      </c>
      <c r="E57" s="52" t="s">
        <v>367</v>
      </c>
      <c r="F57" s="40" t="s">
        <v>271</v>
      </c>
      <c r="G57" s="24" t="s">
        <v>283</v>
      </c>
      <c r="H57" s="40" t="s">
        <v>273</v>
      </c>
      <c r="I57" s="40" t="s">
        <v>284</v>
      </c>
      <c r="J57" s="52" t="s">
        <v>368</v>
      </c>
    </row>
    <row r="58" ht="20.25" customHeight="1" spans="1:10">
      <c r="A58" s="23"/>
      <c r="B58" s="23"/>
      <c r="C58" s="23" t="s">
        <v>286</v>
      </c>
      <c r="D58" s="51" t="s">
        <v>287</v>
      </c>
      <c r="E58" s="52" t="s">
        <v>369</v>
      </c>
      <c r="F58" s="40" t="s">
        <v>289</v>
      </c>
      <c r="G58" s="24" t="s">
        <v>326</v>
      </c>
      <c r="H58" s="40" t="s">
        <v>273</v>
      </c>
      <c r="I58" s="40" t="s">
        <v>263</v>
      </c>
      <c r="J58" s="52" t="s">
        <v>370</v>
      </c>
    </row>
    <row r="59" ht="315" customHeight="1" spans="1:10">
      <c r="A59" s="50" t="s">
        <v>221</v>
      </c>
      <c r="B59" s="23" t="s">
        <v>371</v>
      </c>
      <c r="C59" s="23"/>
      <c r="D59" s="23"/>
      <c r="E59" s="23"/>
      <c r="F59" s="23"/>
      <c r="G59" s="23"/>
      <c r="H59" s="23"/>
      <c r="I59" s="23"/>
      <c r="J59" s="23"/>
    </row>
    <row r="60" ht="20.25" customHeight="1" spans="1:10">
      <c r="A60" s="23"/>
      <c r="B60" s="23"/>
      <c r="C60" s="23" t="s">
        <v>257</v>
      </c>
      <c r="D60" s="51" t="s">
        <v>258</v>
      </c>
      <c r="E60" s="52" t="s">
        <v>372</v>
      </c>
      <c r="F60" s="40" t="s">
        <v>271</v>
      </c>
      <c r="G60" s="24" t="s">
        <v>373</v>
      </c>
      <c r="H60" s="40" t="s">
        <v>319</v>
      </c>
      <c r="I60" s="40" t="s">
        <v>263</v>
      </c>
      <c r="J60" s="52" t="s">
        <v>374</v>
      </c>
    </row>
    <row r="61" ht="20.25" customHeight="1" spans="1:10">
      <c r="A61" s="23"/>
      <c r="B61" s="23"/>
      <c r="C61" s="23" t="s">
        <v>257</v>
      </c>
      <c r="D61" s="51" t="s">
        <v>258</v>
      </c>
      <c r="E61" s="52" t="s">
        <v>375</v>
      </c>
      <c r="F61" s="40" t="s">
        <v>271</v>
      </c>
      <c r="G61" s="24" t="s">
        <v>54</v>
      </c>
      <c r="H61" s="40" t="s">
        <v>319</v>
      </c>
      <c r="I61" s="40" t="s">
        <v>263</v>
      </c>
      <c r="J61" s="52" t="s">
        <v>376</v>
      </c>
    </row>
    <row r="62" ht="20.25" customHeight="1" spans="1:10">
      <c r="A62" s="23"/>
      <c r="B62" s="23"/>
      <c r="C62" s="23" t="s">
        <v>257</v>
      </c>
      <c r="D62" s="51" t="s">
        <v>269</v>
      </c>
      <c r="E62" s="52" t="s">
        <v>377</v>
      </c>
      <c r="F62" s="40" t="s">
        <v>271</v>
      </c>
      <c r="G62" s="24" t="s">
        <v>272</v>
      </c>
      <c r="H62" s="40" t="s">
        <v>273</v>
      </c>
      <c r="I62" s="40" t="s">
        <v>263</v>
      </c>
      <c r="J62" s="52" t="s">
        <v>378</v>
      </c>
    </row>
    <row r="63" ht="20.25" customHeight="1" spans="1:10">
      <c r="A63" s="23"/>
      <c r="B63" s="23"/>
      <c r="C63" s="23" t="s">
        <v>257</v>
      </c>
      <c r="D63" s="51" t="s">
        <v>275</v>
      </c>
      <c r="E63" s="52" t="s">
        <v>276</v>
      </c>
      <c r="F63" s="40" t="s">
        <v>271</v>
      </c>
      <c r="G63" s="24" t="s">
        <v>272</v>
      </c>
      <c r="H63" s="40" t="s">
        <v>273</v>
      </c>
      <c r="I63" s="40" t="s">
        <v>263</v>
      </c>
      <c r="J63" s="52" t="s">
        <v>366</v>
      </c>
    </row>
    <row r="64" ht="29" customHeight="1" spans="1:10">
      <c r="A64" s="23"/>
      <c r="B64" s="23"/>
      <c r="C64" s="23" t="s">
        <v>280</v>
      </c>
      <c r="D64" s="51" t="s">
        <v>281</v>
      </c>
      <c r="E64" s="52" t="s">
        <v>324</v>
      </c>
      <c r="F64" s="40" t="s">
        <v>271</v>
      </c>
      <c r="G64" s="24" t="s">
        <v>283</v>
      </c>
      <c r="H64" s="40" t="s">
        <v>273</v>
      </c>
      <c r="I64" s="40" t="s">
        <v>284</v>
      </c>
      <c r="J64" s="52" t="s">
        <v>325</v>
      </c>
    </row>
    <row r="65" ht="20.25" customHeight="1" spans="1:10">
      <c r="A65" s="23"/>
      <c r="B65" s="23"/>
      <c r="C65" s="23" t="s">
        <v>286</v>
      </c>
      <c r="D65" s="51" t="s">
        <v>287</v>
      </c>
      <c r="E65" s="52" t="s">
        <v>379</v>
      </c>
      <c r="F65" s="40" t="s">
        <v>271</v>
      </c>
      <c r="G65" s="24" t="s">
        <v>326</v>
      </c>
      <c r="H65" s="40" t="s">
        <v>273</v>
      </c>
      <c r="I65" s="40" t="s">
        <v>284</v>
      </c>
      <c r="J65" s="52" t="s">
        <v>380</v>
      </c>
    </row>
    <row r="66" ht="168" customHeight="1" spans="1:10">
      <c r="A66" s="50" t="s">
        <v>238</v>
      </c>
      <c r="B66" s="23" t="s">
        <v>381</v>
      </c>
      <c r="C66" s="23"/>
      <c r="D66" s="23"/>
      <c r="E66" s="23"/>
      <c r="F66" s="23"/>
      <c r="G66" s="23"/>
      <c r="H66" s="23"/>
      <c r="I66" s="23"/>
      <c r="J66" s="23"/>
    </row>
    <row r="67" ht="20.25" customHeight="1" spans="1:10">
      <c r="A67" s="23"/>
      <c r="B67" s="23"/>
      <c r="C67" s="23" t="s">
        <v>257</v>
      </c>
      <c r="D67" s="51" t="s">
        <v>258</v>
      </c>
      <c r="E67" s="52" t="s">
        <v>382</v>
      </c>
      <c r="F67" s="40" t="s">
        <v>260</v>
      </c>
      <c r="G67" s="24" t="s">
        <v>50</v>
      </c>
      <c r="H67" s="40" t="s">
        <v>319</v>
      </c>
      <c r="I67" s="40" t="s">
        <v>263</v>
      </c>
      <c r="J67" s="52" t="s">
        <v>383</v>
      </c>
    </row>
    <row r="68" ht="20.25" customHeight="1" spans="1:10">
      <c r="A68" s="23"/>
      <c r="B68" s="23"/>
      <c r="C68" s="23" t="s">
        <v>257</v>
      </c>
      <c r="D68" s="51" t="s">
        <v>258</v>
      </c>
      <c r="E68" s="52" t="s">
        <v>384</v>
      </c>
      <c r="F68" s="40" t="s">
        <v>260</v>
      </c>
      <c r="G68" s="24" t="s">
        <v>53</v>
      </c>
      <c r="H68" s="40" t="s">
        <v>319</v>
      </c>
      <c r="I68" s="40" t="s">
        <v>263</v>
      </c>
      <c r="J68" s="52" t="s">
        <v>383</v>
      </c>
    </row>
    <row r="69" ht="20.25" customHeight="1" spans="1:10">
      <c r="A69" s="23"/>
      <c r="B69" s="23"/>
      <c r="C69" s="23" t="s">
        <v>257</v>
      </c>
      <c r="D69" s="51" t="s">
        <v>275</v>
      </c>
      <c r="E69" s="52" t="s">
        <v>276</v>
      </c>
      <c r="F69" s="40" t="s">
        <v>271</v>
      </c>
      <c r="G69" s="24" t="s">
        <v>272</v>
      </c>
      <c r="H69" s="40" t="s">
        <v>273</v>
      </c>
      <c r="I69" s="40" t="s">
        <v>263</v>
      </c>
      <c r="J69" s="52" t="s">
        <v>366</v>
      </c>
    </row>
    <row r="70" ht="20.25" customHeight="1" spans="1:10">
      <c r="A70" s="23"/>
      <c r="B70" s="23"/>
      <c r="C70" s="23" t="s">
        <v>280</v>
      </c>
      <c r="D70" s="51" t="s">
        <v>281</v>
      </c>
      <c r="E70" s="52" t="s">
        <v>385</v>
      </c>
      <c r="F70" s="40" t="s">
        <v>271</v>
      </c>
      <c r="G70" s="24" t="s">
        <v>283</v>
      </c>
      <c r="H70" s="40" t="s">
        <v>273</v>
      </c>
      <c r="I70" s="40" t="s">
        <v>284</v>
      </c>
      <c r="J70" s="52" t="s">
        <v>386</v>
      </c>
    </row>
    <row r="71" ht="20.25" customHeight="1" spans="1:10">
      <c r="A71" s="23"/>
      <c r="B71" s="23"/>
      <c r="C71" s="23" t="s">
        <v>286</v>
      </c>
      <c r="D71" s="51" t="s">
        <v>287</v>
      </c>
      <c r="E71" s="52" t="s">
        <v>369</v>
      </c>
      <c r="F71" s="40" t="s">
        <v>289</v>
      </c>
      <c r="G71" s="24" t="s">
        <v>326</v>
      </c>
      <c r="H71" s="40" t="s">
        <v>273</v>
      </c>
      <c r="I71" s="40" t="s">
        <v>263</v>
      </c>
      <c r="J71" s="52" t="s">
        <v>387</v>
      </c>
    </row>
  </sheetData>
  <mergeCells count="13">
    <mergeCell ref="A2:J2"/>
    <mergeCell ref="A3:J3"/>
    <mergeCell ref="A4:J4"/>
    <mergeCell ref="A5:A6"/>
    <mergeCell ref="B5:B6"/>
    <mergeCell ref="C5:C6"/>
    <mergeCell ref="D5:D6"/>
    <mergeCell ref="E5:E6"/>
    <mergeCell ref="F5:F6"/>
    <mergeCell ref="G5:G6"/>
    <mergeCell ref="H5:H6"/>
    <mergeCell ref="I5:I6"/>
    <mergeCell ref="J5:J6"/>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Xuexuexuexuexue</cp:lastModifiedBy>
  <dcterms:created xsi:type="dcterms:W3CDTF">2025-03-05T08:40:00Z</dcterms:created>
  <dcterms:modified xsi:type="dcterms:W3CDTF">2025-03-06T12:11:37Z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50B2FFD9CA09498BA427BCCD931B4A3C_13</vt:lpwstr>
  </property>
  <property fmtid="{D5CDD505-2E9C-101B-9397-08002B2CF9AE}" pid="3" name="KSOProductBuildVer">
    <vt:lpwstr>2052-12.1.0.19770</vt:lpwstr>
  </property>
</Properties>
</file>