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<sst xmlns="http://schemas.openxmlformats.org/spreadsheetml/2006/main" count="2744" uniqueCount="674">
  <si>
    <t>预算01-1表</t>
  </si>
  <si>
    <t>2025年部门财务收支预算总表</t>
  </si>
  <si>
    <t>单位名称：峨山彝族自治县甸中镇</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</si>
  <si>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</si>
  <si>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</si>
  <si>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</si>
  <si>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</si>
  <si>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</si>
  <si>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</si>
  <si>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</si>
  <si>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</si>
  <si>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</si>
  <si>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</si>
  <si>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</si>
  <si>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</si>
  <si>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</si>
  <si>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</si>
  <si>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</si>
  <si>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</si>
  <si>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</si>
  <si>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</si>
  <si>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</si>
  <si>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</si>
  <si>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</si>
  <si>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</si>
  <si>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</si>
  <si>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</si>
  <si>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</si>
  <si>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</si>
  <si>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</si>
  <si>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</si>
  <si>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</si>
  <si>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</si>
  <si>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</si>
  <si>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</si>
  <si>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</si>
  <si>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</si>
  <si>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</si>
  <si>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</si>
  <si>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</si>
  <si>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</si>
  <si>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</si>
  <si>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</si>
  <si>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</si>
  <si>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</si>
  <si>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</si>
  <si>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</si>
  <si>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</si>
  <si>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</si>
  <si>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</si>
  <si>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</si>
  <si>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</si>
  <si>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</si>
  <si>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</si>
  <si>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</si>
  <si>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</si>
  <si>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572</t>
  </si>
  <si>
    <t>甸中镇</t>
  </si>
  <si>
    <t>572006</t>
  </si>
  <si>
    <t>峨山彝族自治县甸中镇党群服务中心</t>
  </si>
  <si>
    <t>572001</t>
  </si>
  <si>
    <t>峨山彝族自治县甸中镇人民政府</t>
  </si>
  <si>
    <t>572011</t>
  </si>
  <si>
    <t>峨山彝族自治县甸中镇综合行政执法队</t>
  </si>
  <si>
    <t>572012</t>
  </si>
  <si>
    <t>峨山彝族自治县甸中镇农业农村发展服务中心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</si>
  <si>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</si>
  <si>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</si>
  <si>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</si>
  <si>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</si>
  <si>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</si>
  <si>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</si>
  <si>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</si>
  <si>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</si>
  <si>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</si>
  <si>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</si>
  <si>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</si>
  <si>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</si>
  <si>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</si>
  <si>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</si>
  <si>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</si>
  <si>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</si>
  <si>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20101</t>
  </si>
  <si>
    <t>人大事务</t>
  </si>
  <si>
    <t>2010108</t>
  </si>
  <si>
    <t>代表工作</t>
  </si>
  <si>
    <t>20103</t>
  </si>
  <si>
    <t>政府办公厅（室）及相关机构事务</t>
  </si>
  <si>
    <t>2010301</t>
  </si>
  <si>
    <t>行政运行</t>
  </si>
  <si>
    <t>20106</t>
  </si>
  <si>
    <t>财政事务</t>
  </si>
  <si>
    <t>2010601</t>
  </si>
  <si>
    <t>2010699</t>
  </si>
  <si>
    <t>其他财政事务支出</t>
  </si>
  <si>
    <t>20132</t>
  </si>
  <si>
    <t>组织事务</t>
  </si>
  <si>
    <t>2013202</t>
  </si>
  <si>
    <t>一般行政管理事务</t>
  </si>
  <si>
    <t>20135</t>
  </si>
  <si>
    <t>对外联络事务</t>
  </si>
  <si>
    <t>2013550</t>
  </si>
  <si>
    <t>事业运行</t>
  </si>
  <si>
    <t>20136</t>
  </si>
  <si>
    <t>其他共产党事务支出</t>
  </si>
  <si>
    <t>2013650</t>
  </si>
  <si>
    <t>20138</t>
  </si>
  <si>
    <t>市场监督管理事务</t>
  </si>
  <si>
    <t>2013816</t>
  </si>
  <si>
    <t>食品安全监管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</si>
  <si>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</si>
  <si>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</si>
  <si>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</si>
  <si>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</si>
  <si>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</si>
  <si>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</si>
  <si>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</si>
  <si>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</si>
  <si>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</si>
  <si>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</si>
  <si>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</si>
  <si>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</si>
  <si>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</si>
  <si>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</si>
  <si>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</si>
  <si>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</si>
  <si>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2081004</t>
  </si>
  <si>
    <t>殡葬</t>
  </si>
  <si>
    <t>20828</t>
  </si>
  <si>
    <t>退役军人管理事务</t>
  </si>
  <si>
    <t>2082801</t>
  </si>
  <si>
    <t>20899</t>
  </si>
  <si>
    <t>其他社会保障和就业支出</t>
  </si>
  <si>
    <t>2089999</t>
  </si>
  <si>
    <t>210</t>
  </si>
  <si>
    <t>卫生健康支出</t>
  </si>
  <si>
    <t>21007</t>
  </si>
  <si>
    <t>计划生育事务</t>
  </si>
  <si>
    <t>2100717</t>
  </si>
  <si>
    <t>计划生育服务</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</si>
  <si>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</si>
  <si>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</si>
  <si>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</si>
  <si>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</si>
  <si>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</si>
  <si>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</si>
  <si>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</si>
  <si>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</si>
  <si>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</si>
  <si>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</si>
  <si>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</si>
  <si>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</si>
  <si>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</si>
  <si>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</si>
  <si>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213</t>
  </si>
  <si>
    <t>农林水支出</t>
  </si>
  <si>
    <t>21301</t>
  </si>
  <si>
    <t>农业农村</t>
  </si>
  <si>
    <t>2130104</t>
  </si>
  <si>
    <t>2130108</t>
  </si>
  <si>
    <t>病虫害控制</t>
  </si>
  <si>
    <t>21302</t>
  </si>
  <si>
    <t>林业和草原</t>
  </si>
  <si>
    <t>2130204</t>
  </si>
  <si>
    <t>事业机构</t>
  </si>
  <si>
    <t>21303</t>
  </si>
  <si>
    <t>水利</t>
  </si>
  <si>
    <t>2130306</t>
  </si>
  <si>
    <t>水利工程运行与维护</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</si>
  <si>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</si>
  <si>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</si>
  <si>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</si>
  <si>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</si>
  <si>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</si>
  <si>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</si>
  <si>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</si>
  <si>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</si>
  <si>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</si>
  <si>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</si>
  <si>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</si>
  <si>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</si>
  <si>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</si>
  <si>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</si>
  <si>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2240199</t>
  </si>
  <si>
    <t>其他应急管理支出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</si>
  <si>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</si>
  <si>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</si>
  <si>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</si>
  <si>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</si>
  <si>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</si>
  <si>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</si>
  <si>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</si>
  <si>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</si>
  <si>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</si>
  <si>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</si>
  <si>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</si>
  <si>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</si>
  <si>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</si>
  <si>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</si>
  <si>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</si>
  <si>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</si>
  <si>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</si>
  <si>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</si>
  <si>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</si>
  <si>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</si>
  <si>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</si>
  <si>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</si>
  <si>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</si>
  <si>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</si>
  <si>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</si>
  <si>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</si>
  <si>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</si>
  <si>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</si>
  <si>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</si>
  <si>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</si>
  <si>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</si>
  <si>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</si>
  <si>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</si>
  <si>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</si>
  <si>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</si>
  <si>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</si>
  <si>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</si>
  <si>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</si>
  <si>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</si>
  <si>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</si>
  <si>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</si>
  <si>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</si>
  <si>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</si>
  <si>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</si>
  <si>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530426210000000015917</t>
  </si>
  <si>
    <t>事业人员支出工资</t>
  </si>
  <si>
    <t>30101</t>
  </si>
  <si>
    <t>基本工资</t>
  </si>
  <si>
    <t>30102</t>
  </si>
  <si>
    <t>津贴补贴</t>
  </si>
  <si>
    <t>30107</t>
  </si>
  <si>
    <t>绩效工资</t>
  </si>
  <si>
    <t>530426210000000015918</t>
  </si>
  <si>
    <t>社会保障缴费</t>
  </si>
  <si>
    <t>30112</t>
  </si>
  <si>
    <t>其他社会保障缴费</t>
  </si>
  <si>
    <t>30108</t>
  </si>
  <si>
    <t>机关事业单位基本养老保险缴费</t>
  </si>
  <si>
    <t>30110</t>
  </si>
  <si>
    <t>职工基本医疗保险缴费</t>
  </si>
  <si>
    <t>530426210000000015919</t>
  </si>
  <si>
    <t>30113</t>
  </si>
  <si>
    <t>530426210000000015922</t>
  </si>
  <si>
    <t>工会经费</t>
  </si>
  <si>
    <t>30228</t>
  </si>
  <si>
    <t>530426210000000015923</t>
  </si>
  <si>
    <t>一般公用经费</t>
  </si>
  <si>
    <t>30201</t>
  </si>
  <si>
    <t>办公费</t>
  </si>
  <si>
    <t>30205</t>
  </si>
  <si>
    <t>水费</t>
  </si>
  <si>
    <t>30206</t>
  </si>
  <si>
    <t>电费</t>
  </si>
  <si>
    <t>30207</t>
  </si>
  <si>
    <t>邮电费</t>
  </si>
  <si>
    <t>30299</t>
  </si>
  <si>
    <t>其他商品和服务支出</t>
  </si>
  <si>
    <t>530426231100001472199</t>
  </si>
  <si>
    <t>残疾人就业保障金</t>
  </si>
  <si>
    <t>530426231100001472218</t>
  </si>
  <si>
    <t>福利费</t>
  </si>
  <si>
    <t>30229</t>
  </si>
  <si>
    <t>530426231100001476072</t>
  </si>
  <si>
    <t>奖励性绩效工资</t>
  </si>
  <si>
    <t>530426251100003752117</t>
  </si>
  <si>
    <t>甸中镇企业退休人员社会化管理资金</t>
  </si>
  <si>
    <t>530426251100003795082</t>
  </si>
  <si>
    <t>对个人和家庭的补助</t>
  </si>
  <si>
    <t>30305</t>
  </si>
  <si>
    <t>生活补助</t>
  </si>
  <si>
    <t>530426251100003795095</t>
  </si>
  <si>
    <t>退休人员统筹外养老金</t>
  </si>
  <si>
    <t>30302</t>
  </si>
  <si>
    <t>退休费</t>
  </si>
  <si>
    <t>530426210000000015904</t>
  </si>
  <si>
    <t>530426210000000015907</t>
  </si>
  <si>
    <t>行政人员公务交通补贴</t>
  </si>
  <si>
    <t>30239</t>
  </si>
  <si>
    <t>其他交通费用</t>
  </si>
  <si>
    <t>530426210000000015908</t>
  </si>
  <si>
    <t>530426210000000015910</t>
  </si>
  <si>
    <t>行政人员支出工资</t>
  </si>
  <si>
    <t>30103</t>
  </si>
  <si>
    <t>奖金</t>
  </si>
  <si>
    <t>530426210000000015911</t>
  </si>
  <si>
    <t>530426210000000015912</t>
  </si>
  <si>
    <t>530426210000000015913</t>
  </si>
  <si>
    <t>530426210000000015915</t>
  </si>
  <si>
    <t>公车购置及运维费</t>
  </si>
  <si>
    <t>30231</t>
  </si>
  <si>
    <t>公务用车运行维护费</t>
  </si>
  <si>
    <t>530426231100001469675</t>
  </si>
  <si>
    <t>530426231100001469678</t>
  </si>
  <si>
    <t>530426231100001469679</t>
  </si>
  <si>
    <t>综合效能考核奖</t>
  </si>
  <si>
    <t>530426231100001469680</t>
  </si>
  <si>
    <t>530426241100002344101</t>
  </si>
  <si>
    <t>编外人员工资</t>
  </si>
  <si>
    <t>30199</t>
  </si>
  <si>
    <t>其他工资福利支出</t>
  </si>
  <si>
    <t>530426251100003731697</t>
  </si>
  <si>
    <t>其他财政补助人员经费</t>
  </si>
  <si>
    <t>530426251100003733429</t>
  </si>
  <si>
    <t>工作业务经费</t>
  </si>
  <si>
    <t>30215</t>
  </si>
  <si>
    <t>会议费</t>
  </si>
  <si>
    <t>530426241100002344572</t>
  </si>
  <si>
    <t>530426241100002344600</t>
  </si>
  <si>
    <t>530426241100002344601</t>
  </si>
  <si>
    <t>530426241100002344602</t>
  </si>
  <si>
    <t>530426241100002344608</t>
  </si>
  <si>
    <t>530426241100002344610</t>
  </si>
  <si>
    <t>530426241100002344611</t>
  </si>
  <si>
    <t>530426241100002344613</t>
  </si>
  <si>
    <t>530426251100003732409</t>
  </si>
  <si>
    <t>530426251100003733987</t>
  </si>
  <si>
    <t>专户经费</t>
  </si>
  <si>
    <t>530426251100003795165</t>
  </si>
  <si>
    <t>530426251100003795170</t>
  </si>
  <si>
    <t>530426251100003795172</t>
  </si>
  <si>
    <t>530426251100003795176</t>
  </si>
  <si>
    <t>530426251100003795179</t>
  </si>
  <si>
    <t>530426251100003795182</t>
  </si>
  <si>
    <t>530426251100003795199</t>
  </si>
  <si>
    <t>530426251100003795200</t>
  </si>
  <si>
    <t>530426251100003795274</t>
  </si>
  <si>
    <t>530426251100003795297</t>
  </si>
  <si>
    <t>530426251100003796010</t>
  </si>
  <si>
    <t>财政工作经费</t>
  </si>
  <si>
    <t>预算05-1表</t>
  </si>
  <si>
    <t>2025年部门项目支出预算表</t>
  </si>
  <si>
    <t>项目分类</t>
  </si>
  <si>
    <t>项目单位</t>
  </si>
  <si>
    <t>经济科目编码</t>
  </si>
  <si>
    <t>本年拨款</t>
  </si>
  <si>
    <t>其中：本次下达</t>
  </si>
  <si>
    <t>甸中镇村（社区）、小组运转经费</t>
  </si>
  <si>
    <t>312 民生类</t>
  </si>
  <si>
    <t>530426231100001378098</t>
  </si>
  <si>
    <t>甸中镇村（社区）、组干部补贴资金经费</t>
  </si>
  <si>
    <t>530426241100002824672</t>
  </si>
  <si>
    <t>甸中镇村（社区）其他运转经费</t>
  </si>
  <si>
    <t>313 事业发展类</t>
  </si>
  <si>
    <t>530426231100001374293</t>
  </si>
  <si>
    <t>30216</t>
  </si>
  <si>
    <t>培训费</t>
  </si>
  <si>
    <t>甸中镇农村党员教育培训经费</t>
  </si>
  <si>
    <t>530426231100001221628</t>
  </si>
  <si>
    <t>甸中镇农村困难党员关爱行动补助资金</t>
  </si>
  <si>
    <t>530426231100001172429</t>
  </si>
  <si>
    <t>甸中镇其他村（社区）小组干部待遇补助经费</t>
  </si>
  <si>
    <t>530426231100001387785</t>
  </si>
  <si>
    <t>甸中镇人民政府遗属生活困难补助、一次性抚恤金和丧葬费经费</t>
  </si>
  <si>
    <t>530426231100001215548</t>
  </si>
  <si>
    <t>30304</t>
  </si>
  <si>
    <t>抚恤金</t>
  </si>
  <si>
    <t>乡镇（街道）财政体制改革奖补兑现奖金经费</t>
  </si>
  <si>
    <t>530426251100003875681</t>
  </si>
  <si>
    <t>甸中镇遗属生活困难补助经费</t>
  </si>
  <si>
    <t>530426241100003094106</t>
  </si>
  <si>
    <t>甸中镇防火队员补助资金</t>
  </si>
  <si>
    <t>311 专项业务类</t>
  </si>
  <si>
    <t>530426251100003619726</t>
  </si>
  <si>
    <t>甸中镇护林员补助资金</t>
  </si>
  <si>
    <t>530426251100003620003</t>
  </si>
  <si>
    <t>甸中镇森林防火工作经费</t>
  </si>
  <si>
    <t>530426251100003619934</t>
  </si>
  <si>
    <t>甸中镇乡镇财政公共服务能力提升改造项目专项资金</t>
  </si>
  <si>
    <t>530426231100001675089</t>
  </si>
  <si>
    <t>30227</t>
  </si>
  <si>
    <t>委托业务费</t>
  </si>
  <si>
    <t>甸中镇消防车运行维护经费</t>
  </si>
  <si>
    <t>530426251100003620334</t>
  </si>
  <si>
    <t>甸中镇消防工作经费</t>
  </si>
  <si>
    <t>530426251100003620428</t>
  </si>
  <si>
    <t>甸中镇巡山护林员补助资金</t>
  </si>
  <si>
    <t>530426251100003620184</t>
  </si>
  <si>
    <t>甸中镇遗属补助经费</t>
  </si>
  <si>
    <t>530426241100003093968</t>
  </si>
  <si>
    <t>甸中镇专职消防队人员经费</t>
  </si>
  <si>
    <t>530426251100003627400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</si>
  <si>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</si>
  <si>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</si>
  <si>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</si>
  <si>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</si>
  <si>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</si>
  <si>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</si>
  <si>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</si>
  <si>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</si>
  <si>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</si>
  <si>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</si>
  <si>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</si>
  <si>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</si>
  <si>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峨山县甸中镇2025年遗属生活困难补助经费项目按月支付遗属生活困难补助计划在2025年12月完成支出共11526元，明细为方自兴遗属每月补助956元，2024年7月至12月调标补发54元，共11526元。</t>
  </si>
  <si>
    <t>产出指标</t>
  </si>
  <si>
    <t>数量指标</t>
  </si>
  <si>
    <t>遗属补助发放人次</t>
  </si>
  <si>
    <t>=</t>
  </si>
  <si>
    <t>人/人次</t>
  </si>
  <si>
    <t>定量指标</t>
  </si>
  <si>
    <t>反映遗属补助救助人数</t>
  </si>
  <si>
    <t>遗属补助发放月份</t>
  </si>
  <si>
    <t>&gt;=</t>
  </si>
  <si>
    <t>12</t>
  </si>
  <si>
    <t>月</t>
  </si>
  <si>
    <t>反映遗属补助救助人数月份</t>
  </si>
  <si>
    <t>质量指标</t>
  </si>
  <si>
    <t>每月完成遗属补助发放率</t>
  </si>
  <si>
    <t>100</t>
  </si>
  <si>
    <t>%</t>
  </si>
  <si>
    <t>反映救助对象认定的准确情况
救助对象认定准确率=抽检符合标准的救助对象数/抽检实际救助对象数*100%</t>
  </si>
  <si>
    <t>效益指标</t>
  </si>
  <si>
    <t>经济效益</t>
  </si>
  <si>
    <t>减轻家属在经济上、体力上的负担</t>
  </si>
  <si>
    <t>定性指标</t>
  </si>
  <si>
    <t>社会效益</t>
  </si>
  <si>
    <t>救助政策的宣传效果</t>
  </si>
  <si>
    <t>反映救助政策的宣传效果情况。
减少社会矛盾，降低犯罪率，构建和谐社会</t>
  </si>
  <si>
    <t>满意度指标</t>
  </si>
  <si>
    <t>服务对象满意度</t>
  </si>
  <si>
    <t>遗属满意度</t>
  </si>
  <si>
    <t>反映救助对象的满意程度
救助对象满意度=调查中满意和较满意的获救助人员数/调查总人数*100%</t>
  </si>
  <si>
    <t>一是加强村（社区）其他运转经费项目成员小组队伍建设。由乡镇（街道）党（工）委具体负责实施，村（社区）认真统计村（社区）办公经费项目，细化办公经费项目用途。项目领导小组成员落实项目建设经费预算计划，加强建设过程具体化，运转经费发放公开透明，保证村（社区）其他运转经费项目顺利实施。全年村（社区）其他运转经费实现全镇1个社区全覆盖。二是夯实新时代乡村振兴工作的基层根基。完善基本保障制度，按照实际情况及时发放，每半年进行一次自查，每年对本辖区的情况进行一次全面检查。资金发放情况必须接受有关部门的检查、审计，每年按时公布，接受监督。对于挪用、克扣、转移、谋取私利等行为，严肃处理，全面提高甸中镇村（社区）其他运转经费的使用效益。</t>
  </si>
  <si>
    <t>其他运转经费覆盖村（社区）个数</t>
  </si>
  <si>
    <t>个</t>
  </si>
  <si>
    <t>反映其他村（社区）运转经费覆盖村（社区）个数的情况</t>
  </si>
  <si>
    <t>办公运转经费覆盖率</t>
  </si>
  <si>
    <t>反映其他村（社区）运转经费覆盖村（社区）个数的情况
覆盖率=实际覆盖村（社区）个数/应覆盖总数*100%</t>
  </si>
  <si>
    <t>时效指标</t>
  </si>
  <si>
    <t>运转经费及时下达程度</t>
  </si>
  <si>
    <t>&lt;=</t>
  </si>
  <si>
    <t>14</t>
  </si>
  <si>
    <t>天</t>
  </si>
  <si>
    <t>反映其他村（社区）运转经费发放下达的实际情况</t>
  </si>
  <si>
    <t>村（社区）其他运转经费受益范围</t>
  </si>
  <si>
    <t>反映其他村（社区）运转经费实际受益的村（社区）覆盖情况
受益范围=实际收益村（社区）个数/应受益村（社区）总个数</t>
  </si>
  <si>
    <t>村（社区）其他运转经费使用对象满意度</t>
  </si>
  <si>
    <t>85</t>
  </si>
  <si>
    <t>反映其他村（社区）运转经费适用对象的满意情况
满意度=实际满意村（社区）数/村（社区）总数*100%</t>
  </si>
  <si>
    <t>一是实现11个村（社区）其他村组干部补贴全覆盖。增强对基层干部在脱贫攻坚、乡村振兴和服务群众工作中的保障性，助推甸中镇建设好美丽乡村。二是保障11个村（社区）、66个村（居）民小组基层各项事务工作顺利开展，提高其他村（社区）组干部服务群众积极性、督促其牢记初心使命、推进中华民族伟大复兴历史伟业，充分认识到其他村（社区）组干部补贴的重要意义，切实统一思想认识，集中各方面资源，采取有力举措，确保其他村（社区）组干部补贴工作取得实效。三是实现其他村（社区）组干部补贴精准覆盖，全镇11个村社区覆盖率达到100%，体现对基层干部的关注与关爱。</t>
  </si>
  <si>
    <t>全年发放次数</t>
  </si>
  <si>
    <t>次</t>
  </si>
  <si>
    <t>反映其他村（社区）组干部补贴发放次数情况</t>
  </si>
  <si>
    <t>发放对象覆盖率</t>
  </si>
  <si>
    <t>反映其他村（社区）组干部补贴发放覆盖情况
覆盖率=实际覆盖人数/应覆盖总人数*100%</t>
  </si>
  <si>
    <t>其他村（社区）、小组干部待遇补助及时下达程度</t>
  </si>
  <si>
    <t>放映补贴及时下达实际情况</t>
  </si>
  <si>
    <t>其他村（社区）小组干部待遇补助受益范围</t>
  </si>
  <si>
    <t>11</t>
  </si>
  <si>
    <t>放映11个村（社区）其他村组干部补贴发放受益情况</t>
  </si>
  <si>
    <t>其他村（社区）组干部满意度</t>
  </si>
  <si>
    <t>反映其他村（社区）组干部对补贴发放满意情况
满意度=实际满意人数/总人数*100%</t>
  </si>
  <si>
    <t>一是实现11个村（社区）、66个村（居）小组运转经费全覆盖，提高村（社区）村组干部服务群众积极性，保障基层各项事务工作顺利开展，促进甸中镇乡村振兴事业发展。二是提高思想认识，筑牢甸中镇基层干部战斗思想堡垒。根据所设立的运转经费实施方案和可行性分析报告严格规范管理运转经费支出，做到经费使用公开透明，提高村（社区）、小组运转经费使用效率。</t>
  </si>
  <si>
    <t>运转经费覆盖村（社区）个数</t>
  </si>
  <si>
    <t>反映运转经费覆盖村（社区）个数情况</t>
  </si>
  <si>
    <t>运转经费覆盖率</t>
  </si>
  <si>
    <t>反映运转经费覆盖村（社区）情况。
覆盖率=实际覆盖村（社区）个数/应覆盖总数*100%</t>
  </si>
  <si>
    <t>运转经费使用准确率</t>
  </si>
  <si>
    <t>反映运转经费在村（社区）使用情况。
准确率=实际使用经费支出项目数/应支出项目数*100%</t>
  </si>
  <si>
    <t>反映村（社区）运转经费下达及时程度</t>
  </si>
  <si>
    <t>政策知晓度</t>
  </si>
  <si>
    <t>反映各村（社区）对运转经费相关项目政策知晓情况
知晓度=实际公示相关政策文件数/应公示总数*100%</t>
  </si>
  <si>
    <t>村（社区）办公经费受益范围</t>
  </si>
  <si>
    <t>反映11个村（社区）办公运转经费受益情况</t>
  </si>
  <si>
    <t>是否有效提升基层办公经费使用效率</t>
  </si>
  <si>
    <t>反映是否有效提升基层办公运转经费使用效率
使用效率=实际支出办公运转经费/应发放办公经费*100%</t>
  </si>
  <si>
    <t>村（社区）运转经费使用对象满意度</t>
  </si>
  <si>
    <t>反映村（社区）运转经费使用对象满意情况。
满意度=实际满意村（社区）个数/村（社区）总个数*100%</t>
  </si>
  <si>
    <t>甸中镇通过2025年农村党员教育培训充分提高党员党性修养，增强党性观念，树立党员形象，让党员保持共产党员先进性，教育党员充分认识提高个人党性意识的重大意义，以激发其建设美丽乡村的积极性和创造力，努力培训党员的专业技能和工作本领，提高农村党员全面建设美丽乡村的能力。使我镇党员素质得到进一步提高，提升党员先进性，让农村党员从思想上、行动上对党有更加全面的认识。特别是要密切联系农村工作特点和农民党员的实际，做好党员教育和培训工作，为加强农村党员队伍建设，提高农民党员素质，实现党对农村各项工作的正确领导，加快推进农村现代化进程做出贡献。</t>
  </si>
  <si>
    <t>农村党员教育培训人数</t>
  </si>
  <si>
    <t>1036</t>
  </si>
  <si>
    <t>人</t>
  </si>
  <si>
    <t>反映参加教育培训人员的数量情况</t>
  </si>
  <si>
    <t>培训对象覆盖率</t>
  </si>
  <si>
    <t>反映农村党员教育培训的参训情况。
培训对象覆盖率=实际参加教育培训党员数/农村党员应培训总人数*100%</t>
  </si>
  <si>
    <t>教育培训计划完成进度</t>
  </si>
  <si>
    <t>期</t>
  </si>
  <si>
    <t>反映农村党员教育培训开展的具体期数。
教育培训完成进度=已开展教育培训期数</t>
  </si>
  <si>
    <t>成本指标</t>
  </si>
  <si>
    <t>经济成本指标</t>
  </si>
  <si>
    <t>35</t>
  </si>
  <si>
    <t>元/人</t>
  </si>
  <si>
    <t>反映党员培训费餐食费用指标25元/人</t>
  </si>
  <si>
    <t>农村党员教育培训受益范围</t>
  </si>
  <si>
    <t>反映农村党员教育培训党员受益范围。
受益范围=受益范围覆盖村（社区）个数/甸中镇村（社区）总个数</t>
  </si>
  <si>
    <t>培训对象满意度</t>
  </si>
  <si>
    <t>反映农村党员教育培训对象满意情况。
满意度=满意情况/参加培训总人数</t>
  </si>
  <si>
    <t>为2025年预算项目</t>
  </si>
  <si>
    <t>奖补兑现资金数额</t>
  </si>
  <si>
    <t>500000</t>
  </si>
  <si>
    <t>元</t>
  </si>
  <si>
    <t>反映奖补兑换资金的到位率</t>
  </si>
  <si>
    <t>奖补兑现资金时间</t>
  </si>
  <si>
    <t>15</t>
  </si>
  <si>
    <t>反映奖补兑现资金的到位时间</t>
  </si>
  <si>
    <t>社会成本指标</t>
  </si>
  <si>
    <t>指标影响范围</t>
  </si>
  <si>
    <t>级</t>
  </si>
  <si>
    <t>反映指标影响范围大小</t>
  </si>
  <si>
    <t>下达资金对财政创收的预估金额</t>
  </si>
  <si>
    <t>1000000</t>
  </si>
  <si>
    <t>反映下达资金对财政来年资金的预估金额影响大小</t>
  </si>
  <si>
    <t>财政工作人员的满意程度</t>
  </si>
  <si>
    <t>反映工作人员的反馈满意长度</t>
  </si>
  <si>
    <t>本项目涉及遗属5人，计划安排资金56430元，资金来源全部为县级财政安排。明细为刘向东遗属每月补助1103元,调标补发66元，共13302元；李文荣遗属每月补助956元，调标补发54元，共11526元；金绍亮遗属每月补助956元，调标补发54元，共11526元；李致成遗属每月补助956元，调标补发54元，共11526元；李福忠遗属每月补助693元，调标补发234元，共8550元。</t>
  </si>
  <si>
    <t>反映救助对象认定的准确情况。
救助对象认定准确率=抽检符合标准的救助对象数/抽检实际救助对象数*100%</t>
  </si>
  <si>
    <t>100%</t>
  </si>
  <si>
    <t>遗属满意度100%</t>
  </si>
  <si>
    <t>反映获救助对象的满意程度。
救助对象满意度=调查中满意和较满意的获救助人员数/调查总人数*100%</t>
  </si>
  <si>
    <t>根据《玉组通（2012）1号关于继续开展“农村困难党员关爱行动”的通知》《峨组通（2013）12号关于继续开展“农村困难党员关爱行动”的通知》，根据省、市、县委的要求，2006年7月以来，甸中镇一直开展着“农村困难党员关爱行动”2025年预计申报农村困难党员关爱行动补助项目资金98710元。为进一步建立健全党内激励、关怀、帮扶机制，将继续开展“农村困难党员关爱行动”，切实帮助农村困难党员解决生产生活中的实际困难，补助60岁以上困难党员每人每月30元，1949年10月1日前入党老党员50元每人每月，及物资帮助，预计共补助268人。</t>
  </si>
  <si>
    <t>全年补助期数</t>
  </si>
  <si>
    <t>反映农村党员关爱行动的补助季度情况，从第一季度开始，每季度一次。</t>
  </si>
  <si>
    <t>获补覆盖率</t>
  </si>
  <si>
    <t>95</t>
  </si>
  <si>
    <t>获补覆盖率=实际获得补助人数/申请符合标准人数*100%</t>
  </si>
  <si>
    <t>资金下达后及时支付</t>
  </si>
  <si>
    <t>反映发放单位及时发放补助资金的情况。</t>
  </si>
  <si>
    <t>30</t>
  </si>
  <si>
    <t>反映农村60岁以上老党员每月发放关爱资金标准</t>
  </si>
  <si>
    <t>受益范围</t>
  </si>
  <si>
    <t>反映11个村（社区）补助促进受助对象生活状况改善情况。</t>
  </si>
  <si>
    <t>受益对象满意度</t>
  </si>
  <si>
    <t>反映受补助对象的满意程度。</t>
  </si>
  <si>
    <t>一是实现11个村（社区）、组干部补贴全覆盖。增强对基层干部在脱贫攻坚、乡村振兴和服务群众工作中的保障性，助推甸中镇建设好美丽乡村。二是保障11个村（社区）、66个村（居）民小组基层各项事务工作顺利开展，提高村（社区）组干部服务群众积极性、督促其牢记初心使命、推进中华民族伟大复兴历史伟业，充分认识到村（社区）组干部补贴的重要意义，切实统一思想认识，集中各方面资源，采取有力举措，确保村（社区）组干部补贴工作取得实效。三是实现村（社区）组干部补贴精准覆盖，全镇11个村社区覆盖率达到100%，体现对基层干部的关注与关爱。</t>
  </si>
  <si>
    <t>全年发放期数</t>
  </si>
  <si>
    <t>反映村组干部补贴资金实际发放期数</t>
  </si>
  <si>
    <t>反映村组干部补贴资金实际发放人数覆盖程度。覆盖率=实际发放人/应发放人*100%</t>
  </si>
  <si>
    <t>村组干部补贴及时下达程度</t>
  </si>
  <si>
    <t>反映村组干部补贴资金实际发放及时程度。</t>
  </si>
  <si>
    <t>是否有效提高村组干部积极性</t>
  </si>
  <si>
    <t>反映村组干部受益范围。受益范围=村组干部补贴资金实际发放受益数/补贴资金应发放受益数/*100%</t>
  </si>
  <si>
    <t>村组干部满意程度</t>
  </si>
  <si>
    <t>反映村组干部补贴资金受益者满意程度。满意度=满意人数/村社区干部总人数*100%</t>
  </si>
  <si>
    <t xml:space="preserve">1、发现并消除安全隐患；
2、完成每年消防安全宣传任务；
3、每年不少于4次应急演练及培训。
</t>
  </si>
  <si>
    <t>消防安全培训及应急演练</t>
  </si>
  <si>
    <t>次/年</t>
  </si>
  <si>
    <t>项目实施方案</t>
  </si>
  <si>
    <t>消防安全宣传任务完成率</t>
  </si>
  <si>
    <t>98</t>
  </si>
  <si>
    <t>140400</t>
  </si>
  <si>
    <t>提供就业岗位数量</t>
  </si>
  <si>
    <t>1、年森林火灾发生率控制在1 次/1万亩以下;
2、年森林火灾受害率控制在 0.9%以内；
3.护林防火任务完成率高于95%。</t>
  </si>
  <si>
    <t>护林防火监测面积</t>
  </si>
  <si>
    <t>18</t>
  </si>
  <si>
    <t>万亩</t>
  </si>
  <si>
    <t>反映项目实施面积</t>
  </si>
  <si>
    <t>护林防火任务完成率</t>
  </si>
  <si>
    <t>反映项目完成情况</t>
  </si>
  <si>
    <t>1.98</t>
  </si>
  <si>
    <t>万元</t>
  </si>
  <si>
    <t>反映项目投入资金。</t>
  </si>
  <si>
    <t>50</t>
  </si>
  <si>
    <t>反映项目提供的就业岗位数量</t>
  </si>
  <si>
    <t>职工、群众满意度</t>
  </si>
  <si>
    <t>90</t>
  </si>
  <si>
    <t>反映职工群众对项目完成的满意度情况</t>
  </si>
  <si>
    <t>通过防火队员的投入，提高甸中镇应急响应能力：更快地响应火情，迅速采取行动，从而有效控制和扑灭火灾，减少火灾对森林资源的破坏。增强火源管控和隐患排查：防火队员的增加有助于加强火源管理，深入开展森林火灾隐患的排查和整治，确保火灾易发区域的防火安全。提高公众的防火意识，形成群防群治的良好氛围。提高森林防火的科技水平和效率。降低人员伤亡和财产损失：专业的防火队伍能够有效应对森林火灾，减少火灾对国家和人民生命财产安全的影响。实现全天候备勤：增加防火队员可以实现24小时备勤，确保在火灾高发期或关键时段有足够的人员进行巡护和应急响应。强化队伍建设和管理：通过严格的队伍管理和培训，可以建立一支纪律严明、素质过硬的森林防火“铁军”，提升整体战斗力。
1、年森林火灾发生率控制在1 次/1万亩以下;
2、年森林火灾受害率控制在 0.9%以内；
3.护林防火任务完成率高于95%。</t>
  </si>
  <si>
    <t>30000</t>
  </si>
  <si>
    <t>20000</t>
  </si>
  <si>
    <t>32</t>
  </si>
  <si>
    <t>本项目涉及遗属1人，计划安排资金8550元，资金来源全部为县级财政安排。明细为鲁洪发遗属每月补助693元，2024年7月至12月调标补发234元，共8550元。</t>
  </si>
  <si>
    <t>人次</t>
  </si>
  <si>
    <t>反映遗属补助救助人次月份</t>
  </si>
  <si>
    <t>反映确切发放实际情况</t>
  </si>
  <si>
    <t>反映经济效益是否达到目标</t>
  </si>
  <si>
    <t>反映救助政策的宣传效果情况，减少社会矛盾、降低犯罪率，构建和谐社会</t>
  </si>
  <si>
    <t>反映社会效益是否取得预期</t>
  </si>
  <si>
    <t>反映执行情况</t>
  </si>
  <si>
    <t>1、对甸中镇财政所办公楼外墙砖进行拆除，拆除面积534.45平方米，对外墙面重新喷刷涂料，对办公楼整体外光风貌进行改造；
2、对财政所办公服务大厅进行改造。更换老旧门窗，照明灯具，重新打造平台，对楼顶防水层拆除重做，建设高效、干净、透明的服务大厅；
3、打造一间会议室，安装投影设备，摆设会议桌凳，实现远程开会和办公需求；
4、重新设计档案室、所长办公室、储物间，档案室符合档案管理的要求，所长办公室符合标准配置，储物间重新设计，力求卫生有序；
5、改造财政所大院，对原有地面进行拆除，重新铺设仿青石板278.48平方米；
6、改造一个卫生间，安装洗手台，符合爱国卫生七个专项行动标准；
7、拆除楼道内老旧栏杆，重新安装不锈钢栏杆29.59米，更换两道大门。</t>
  </si>
  <si>
    <t>拆除原楼道内栏杆</t>
  </si>
  <si>
    <t>77.39</t>
  </si>
  <si>
    <t>平方米</t>
  </si>
  <si>
    <t>反映原楼道栏杆拆除数量</t>
  </si>
  <si>
    <t>外墙面喷刷涂料</t>
  </si>
  <si>
    <t>543.45</t>
  </si>
  <si>
    <t>反映外墙面喷刷新涂料面积</t>
  </si>
  <si>
    <t>更换LED普通灯具</t>
  </si>
  <si>
    <t>22</t>
  </si>
  <si>
    <t>反映更换LED普通灯具数量</t>
  </si>
  <si>
    <t>安装洗手台</t>
  </si>
  <si>
    <t>反映安装洗手台数量</t>
  </si>
  <si>
    <t>购买投影设备一台、会议桌</t>
  </si>
  <si>
    <t>台</t>
  </si>
  <si>
    <t>反映购买投影设备一台、会议桌数量</t>
  </si>
  <si>
    <t>楼顶防水层拆除重做</t>
  </si>
  <si>
    <t>138.69</t>
  </si>
  <si>
    <t>反映财政所办公室楼顶防水面积</t>
  </si>
  <si>
    <t>卫生间改造数量</t>
  </si>
  <si>
    <t>反映卫生间改造数量</t>
  </si>
  <si>
    <t>更换复合防盗门和金属(铁艺）大门</t>
  </si>
  <si>
    <t>道</t>
  </si>
  <si>
    <t>反映更换复合防盗门和金属(铁艺）大门数量</t>
  </si>
  <si>
    <t>院内铺设青石板面积</t>
  </si>
  <si>
    <t>278.48</t>
  </si>
  <si>
    <t>反映院内铺设青石板面积</t>
  </si>
  <si>
    <t>院内外墙面喷刷涂刷</t>
  </si>
  <si>
    <t>654.8</t>
  </si>
  <si>
    <t>反映院内外墙面喷刷涂刷面积</t>
  </si>
  <si>
    <t>项目验收合格率</t>
  </si>
  <si>
    <t>97</t>
  </si>
  <si>
    <t>反映项目验收合格率</t>
  </si>
  <si>
    <t>项目返工率</t>
  </si>
  <si>
    <t>&lt;</t>
  </si>
  <si>
    <t>反映项目返工率</t>
  </si>
  <si>
    <t>项目设施配套率</t>
  </si>
  <si>
    <t>反映项目设备配套率</t>
  </si>
  <si>
    <t>项目对于财政所公共服务能力的影响</t>
  </si>
  <si>
    <t>80</t>
  </si>
  <si>
    <t>反映项目效果</t>
  </si>
  <si>
    <t>可持续影响</t>
  </si>
  <si>
    <t>项目建设使用年限</t>
  </si>
  <si>
    <t>年</t>
  </si>
  <si>
    <t>反映项目使用年限</t>
  </si>
  <si>
    <t>项目受惠人群满意度</t>
  </si>
  <si>
    <t>反映受益人群满意度</t>
  </si>
  <si>
    <t>预算06表</t>
  </si>
  <si>
    <t>2025年部门政府性基金预算支出预算表</t>
  </si>
  <si>
    <t>政府性基金预算支出</t>
  </si>
  <si>
    <t>备注：本单位无政府性基金预算支出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</si>
  <si>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</si>
  <si>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</si>
  <si>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</si>
  <si>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</si>
  <si>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</si>
  <si>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</si>
  <si>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</si>
  <si>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</si>
  <si>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</si>
  <si>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</si>
  <si>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</si>
  <si>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</si>
  <si>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辆</t>
  </si>
  <si>
    <t>预算08表</t>
  </si>
  <si>
    <t>2025年部门政府购买服务预算表</t>
  </si>
  <si>
    <t>政府购买服务项目</t>
  </si>
  <si>
    <t>政府购买服务目录</t>
  </si>
  <si>
    <t>政府购买服务指导性目录代码</t>
  </si>
  <si>
    <t>备注：本单位无政府购买服务预算</t>
  </si>
  <si>
    <t>预算09-1表</t>
  </si>
  <si>
    <t>2025年对下转移支付预算表</t>
  </si>
  <si>
    <t>单位名称（项目）</t>
  </si>
  <si>
    <t>乡镇、街道</t>
  </si>
  <si>
    <t>双江街道</t>
  </si>
  <si>
    <t>小街街道</t>
  </si>
  <si>
    <t>岔河乡</t>
  </si>
  <si>
    <t>大龙潭乡</t>
  </si>
  <si>
    <t>塔甸镇</t>
  </si>
  <si>
    <t>化念镇</t>
  </si>
  <si>
    <t>备注：本单位无对下转移支付预算</t>
  </si>
  <si>
    <t>预算09-2表</t>
  </si>
  <si>
    <t>2025年对下转移支付绩效目标表</t>
  </si>
  <si>
    <t>备注：本单位无对下转移支付绩效目标</t>
  </si>
  <si>
    <t>预算10表</t>
  </si>
  <si>
    <t>2025年新增资产配置表</t>
  </si>
  <si>
    <t>资产类别</t>
  </si>
  <si>
    <t>资产分类代码.名称</t>
  </si>
  <si>
    <t>资产名称</t>
  </si>
  <si>
    <t>财政部门批复数（元）</t>
  </si>
  <si>
    <t>单价</t>
  </si>
  <si>
    <t>金额</t>
  </si>
  <si>
    <t>备注：本单位无新增资产配置</t>
  </si>
  <si>
    <t>预算11表</t>
  </si>
  <si>
    <t>2025年上级补助项目支出预算表</t>
  </si>
  <si>
    <t>上级补助</t>
  </si>
  <si>
    <t>备注：本单位无上级补助项目支出预算</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</si>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</sst>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0" fontId="3" fillId="0" borderId="1">
      <alignment horizontal="right" vertical="center"/>
    </xf>
    <xf numFmtId="178" fontId="3" fillId="0" borderId="1">
      <alignment horizontal="right" vertical="center"/>
    </xf>
    <xf numFmtId="49" fontId="3" fillId="0" borderId="1">
      <alignment horizontal="left" vertical="center" wrapText="1"/>
    </xf>
    <xf numFmtId="178" fontId="3" fillId="0" borderId="1">
      <alignment horizontal="right" vertical="center"/>
    </xf>
    <xf numFmtId="179" fontId="3" fillId="0" borderId="1">
      <alignment horizontal="right" vertical="center"/>
    </xf>
    <xf numFmtId="180" fontId="3" fillId="0" borderId="1">
      <alignment horizontal="right" vertical="center"/>
    </xf>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8"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8"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8"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8" fontId="3" fillId="0" borderId="1" xfId="53" applyNumberFormat="1" applyFont="1" applyBorder="1" applyAlignment="1">
      <alignment horizontal="right" vertical="center" wrapText="1"/>
    </xf>
    <xf numFmtId="178"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8"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8" fontId="3" fillId="0" borderId="1" xfId="0" applyNumberFormat="1" applyFont="1" applyBorder="1" applyAlignment="1">
      <alignment horizontal="left" vertical="center" wrapText="1"/>
    </xf>
    <xf numFmtId="178"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8"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3" fillId="0" borderId="0" xfId="0" applyFont="1" applyFill="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3" activePane="bottomLeft" state="frozen"/>
      <selection/>
      <selection pane="bottomLeft" activeCell="A5" sqref="A5:B5"/>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78" t="s">
        <v>2</v>
      </c>
      <c r="B4" s="78"/>
      <c r="C4" s="67"/>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21129479.42</v>
      </c>
      <c r="C8" s="15" t="str">
        <f>"一"&amp;"、"&amp;"一般公共服务支出"</f>
        <v>一、一般公共服务支出</v>
      </c>
      <c r="D8" s="17">
        <v>7291882.16</v>
      </c>
    </row>
    <row r="9" ht="22.5" customHeight="1" spans="1:4">
      <c r="A9" s="15" t="s">
        <v>10</v>
      </c>
      <c r="B9" s="17"/>
      <c r="C9" s="15" t="str">
        <f>"二"&amp;"、"&amp;"社会保障和就业支出"</f>
        <v>二、社会保障和就业支出</v>
      </c>
      <c r="D9" s="17">
        <v>2202118.64</v>
      </c>
    </row>
    <row r="10" ht="22.5" customHeight="1" spans="1:4">
      <c r="A10" s="15" t="s">
        <v>11</v>
      </c>
      <c r="B10" s="17"/>
      <c r="C10" s="15" t="str">
        <f>"三"&amp;"、"&amp;"卫生健康支出"</f>
        <v>三、卫生健康支出</v>
      </c>
      <c r="D10" s="17">
        <v>629032.89</v>
      </c>
    </row>
    <row r="11" ht="22.5" customHeight="1" spans="1:4">
      <c r="A11" s="15" t="s">
        <v>12</v>
      </c>
      <c r="B11" s="17"/>
      <c r="C11" s="15" t="str">
        <f>"四"&amp;"、"&amp;"城乡社区支出"</f>
        <v>四、城乡社区支出</v>
      </c>
      <c r="D11" s="17">
        <v>626180</v>
      </c>
    </row>
    <row r="12" ht="22.5" customHeight="1" spans="1:4">
      <c r="A12" s="15" t="s">
        <v>13</v>
      </c>
      <c r="B12" s="17">
        <v>50000</v>
      </c>
      <c r="C12" s="15" t="str">
        <f>"五"&amp;"、"&amp;"农林水支出"</f>
        <v>五、农林水支出</v>
      </c>
      <c r="D12" s="17">
        <v>9296317.73</v>
      </c>
    </row>
    <row r="13" ht="22.5" customHeight="1" spans="1:4">
      <c r="A13" s="15" t="s">
        <v>14</v>
      </c>
      <c r="B13" s="17"/>
      <c r="C13" s="15" t="str">
        <f>"六"&amp;"、"&amp;"住房保障支出"</f>
        <v>六、住房保障支出</v>
      </c>
      <c r="D13" s="17">
        <v>959148</v>
      </c>
    </row>
    <row r="14" ht="22.5" customHeight="1" spans="1:4">
      <c r="A14" s="15" t="s">
        <v>15</v>
      </c>
      <c r="B14" s="17"/>
      <c r="C14" s="15" t="str">
        <f>"七"&amp;"、"&amp;"灾害防治及应急管理支出"</f>
        <v>七、灾害防治及应急管理支出</v>
      </c>
      <c r="D14" s="17">
        <v>174800</v>
      </c>
    </row>
    <row r="15" ht="22.5" customHeight="1" spans="1:4">
      <c r="A15" s="15" t="s">
        <v>16</v>
      </c>
      <c r="B15" s="17"/>
      <c r="C15" s="15"/>
      <c r="D15" s="17"/>
    </row>
    <row r="16" ht="22.5" customHeight="1" spans="1:4">
      <c r="A16" s="68" t="s">
        <v>17</v>
      </c>
      <c r="B16" s="17"/>
      <c r="C16" s="71"/>
      <c r="D16" s="17"/>
    </row>
    <row r="17" ht="22.5" customHeight="1" spans="1:4">
      <c r="A17" s="68" t="s">
        <v>18</v>
      </c>
      <c r="B17" s="17">
        <v>50000</v>
      </c>
      <c r="C17" s="71"/>
      <c r="D17" s="17"/>
    </row>
    <row r="18" ht="22.5" customHeight="1" spans="1:4">
      <c r="A18" s="68"/>
      <c r="B18" s="17"/>
      <c r="C18" s="71"/>
      <c r="D18" s="17"/>
    </row>
    <row r="19" ht="22.5" customHeight="1" spans="1:4">
      <c r="A19" s="69" t="s">
        <v>19</v>
      </c>
      <c r="B19" s="70">
        <v>21179479.42</v>
      </c>
      <c r="C19" s="71" t="s">
        <v>20</v>
      </c>
      <c r="D19" s="70">
        <v>21179479.42</v>
      </c>
    </row>
    <row r="20" ht="22.5" customHeight="1" spans="1:4">
      <c r="A20" s="79" t="s">
        <v>21</v>
      </c>
      <c r="B20" s="17"/>
      <c r="C20" s="80" t="s">
        <v>22</v>
      </c>
      <c r="D20" s="49"/>
    </row>
    <row r="21" ht="22.5" customHeight="1" spans="1:4">
      <c r="A21" s="68" t="s">
        <v>23</v>
      </c>
      <c r="B21" s="70"/>
      <c r="C21" s="68" t="s">
        <v>23</v>
      </c>
      <c r="D21" s="70"/>
    </row>
    <row r="22" ht="22.5" customHeight="1" spans="1:4">
      <c r="A22" s="68" t="s">
        <v>24</v>
      </c>
      <c r="B22" s="70"/>
      <c r="C22" s="68" t="s">
        <v>25</v>
      </c>
      <c r="D22" s="70"/>
    </row>
    <row r="23" ht="22.5" customHeight="1" spans="1:4">
      <c r="A23" s="69" t="s">
        <v>26</v>
      </c>
      <c r="B23" s="70">
        <v>21179479.42</v>
      </c>
      <c r="C23" s="71" t="s">
        <v>27</v>
      </c>
      <c r="D23" s="70">
        <v>21179479.42</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5" sqref="B5:B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620</v>
      </c>
    </row>
    <row r="3" ht="37.5" customHeight="1" spans="1:6">
      <c r="A3" s="4" t="s">
        <v>621</v>
      </c>
      <c r="B3" s="4"/>
      <c r="C3" s="4"/>
      <c r="D3" s="4"/>
      <c r="E3" s="4"/>
      <c r="F3" s="4"/>
    </row>
    <row r="4" ht="18.75" customHeight="1" spans="1:6">
      <c r="A4" s="44" t="s">
        <v>2</v>
      </c>
      <c r="B4" s="44"/>
      <c r="C4" s="44"/>
      <c r="D4" s="45"/>
      <c r="E4" s="45"/>
      <c r="F4" s="46" t="s">
        <v>30</v>
      </c>
    </row>
    <row r="5" ht="18.75" customHeight="1" spans="1:6">
      <c r="A5" s="13" t="s">
        <v>213</v>
      </c>
      <c r="B5" s="13" t="s">
        <v>68</v>
      </c>
      <c r="C5" s="13" t="s">
        <v>69</v>
      </c>
      <c r="D5" s="47" t="s">
        <v>622</v>
      </c>
      <c r="E5" s="47"/>
      <c r="F5" s="47"/>
    </row>
    <row r="6" ht="18.75" customHeight="1" spans="1:6">
      <c r="A6" s="13" t="s">
        <v>68</v>
      </c>
      <c r="B6" s="13" t="s">
        <v>68</v>
      </c>
      <c r="C6" s="13" t="s">
        <v>69</v>
      </c>
      <c r="D6" s="47" t="s">
        <v>35</v>
      </c>
      <c r="E6" s="47" t="s">
        <v>72</v>
      </c>
      <c r="F6" s="47" t="s">
        <v>73</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8" t="s">
        <v>185</v>
      </c>
      <c r="B9" s="48"/>
      <c r="C9" s="48"/>
      <c r="D9" s="49"/>
      <c r="E9" s="49"/>
      <c r="F9" s="49"/>
    </row>
    <row r="10" customHeight="1" spans="1:3">
      <c r="A10" s="44" t="s">
        <v>623</v>
      </c>
      <c r="B10" s="44"/>
      <c r="C10" s="44"/>
    </row>
  </sheetData>
  <mergeCells count="8">
    <mergeCell ref="A3:F3"/>
    <mergeCell ref="A4:C4"/>
    <mergeCell ref="D5:F5"/>
    <mergeCell ref="A9:C9"/>
    <mergeCell ref="A10:C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pane ySplit="1" topLeftCell="A2" activePane="bottomLeft" state="frozen"/>
      <selection/>
      <selection pane="bottomLeft" activeCell="B5" sqref="B5:B7"/>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624</v>
      </c>
    </row>
    <row r="3" ht="45" customHeight="1" spans="1:17">
      <c r="A3" s="32" t="s">
        <v>625</v>
      </c>
      <c r="B3" s="32"/>
      <c r="C3" s="32"/>
      <c r="D3" s="32"/>
      <c r="E3" s="32"/>
      <c r="F3" s="32"/>
      <c r="G3" s="32"/>
      <c r="H3" s="32"/>
      <c r="I3" s="32"/>
      <c r="J3" s="32"/>
      <c r="K3" s="32"/>
      <c r="L3" s="32"/>
      <c r="M3" s="32"/>
      <c r="N3" s="41"/>
      <c r="O3" s="41"/>
      <c r="P3" s="41"/>
      <c r="Q3" s="41"/>
    </row>
    <row r="4" ht="20.25" customHeight="1" spans="1:17">
      <c r="A4" s="19" t="s">
        <v>2</v>
      </c>
      <c r="B4" s="19"/>
      <c r="C4" s="19"/>
      <c r="D4" s="19"/>
      <c r="E4" s="19"/>
      <c r="F4" s="19"/>
      <c r="G4" s="19"/>
      <c r="H4" s="19"/>
      <c r="I4" s="19"/>
      <c r="J4" s="19"/>
      <c r="K4" s="19"/>
      <c r="L4" s="19"/>
      <c r="M4" s="19"/>
      <c r="N4" s="19"/>
      <c r="O4" s="19"/>
      <c r="P4" s="19"/>
      <c r="Q4" s="20" t="s">
        <v>30</v>
      </c>
    </row>
    <row r="5" ht="20.25" customHeight="1" spans="1:17">
      <c r="A5" s="22" t="s">
        <v>626</v>
      </c>
      <c r="B5" s="22" t="s">
        <v>627</v>
      </c>
      <c r="C5" s="22" t="s">
        <v>628</v>
      </c>
      <c r="D5" s="22" t="s">
        <v>629</v>
      </c>
      <c r="E5" s="22" t="s">
        <v>630</v>
      </c>
      <c r="F5" s="22" t="s">
        <v>631</v>
      </c>
      <c r="G5" s="22" t="s">
        <v>220</v>
      </c>
      <c r="H5" s="22"/>
      <c r="I5" s="22"/>
      <c r="J5" s="22"/>
      <c r="K5" s="22"/>
      <c r="L5" s="22"/>
      <c r="M5" s="22"/>
      <c r="N5" s="22"/>
      <c r="O5" s="22"/>
      <c r="P5" s="22"/>
      <c r="Q5" s="22"/>
    </row>
    <row r="6" ht="20.25" customHeight="1" spans="1:17">
      <c r="A6" s="22" t="s">
        <v>632</v>
      </c>
      <c r="B6" s="22" t="s">
        <v>627</v>
      </c>
      <c r="C6" s="22" t="s">
        <v>628</v>
      </c>
      <c r="D6" s="22" t="s">
        <v>629</v>
      </c>
      <c r="E6" s="22" t="s">
        <v>630</v>
      </c>
      <c r="F6" s="22" t="s">
        <v>631</v>
      </c>
      <c r="G6" s="22" t="s">
        <v>33</v>
      </c>
      <c r="H6" s="22" t="s">
        <v>36</v>
      </c>
      <c r="I6" s="22" t="s">
        <v>633</v>
      </c>
      <c r="J6" s="22" t="s">
        <v>634</v>
      </c>
      <c r="K6" s="22" t="s">
        <v>39</v>
      </c>
      <c r="L6" s="22" t="s">
        <v>635</v>
      </c>
      <c r="M6" s="22" t="s">
        <v>71</v>
      </c>
      <c r="N6" s="22"/>
      <c r="O6" s="22"/>
      <c r="P6" s="22"/>
      <c r="Q6" s="22"/>
    </row>
    <row r="7" ht="32.4" customHeight="1" spans="1:17">
      <c r="A7" s="22"/>
      <c r="B7" s="22"/>
      <c r="C7" s="22"/>
      <c r="D7" s="22"/>
      <c r="E7" s="22"/>
      <c r="F7" s="22"/>
      <c r="G7" s="22"/>
      <c r="H7" s="22" t="s">
        <v>35</v>
      </c>
      <c r="I7" s="22"/>
      <c r="J7" s="22"/>
      <c r="K7" s="22"/>
      <c r="L7" s="22" t="s">
        <v>35</v>
      </c>
      <c r="M7" s="22" t="s">
        <v>42</v>
      </c>
      <c r="N7" s="22" t="s">
        <v>43</v>
      </c>
      <c r="O7" s="42" t="s">
        <v>44</v>
      </c>
      <c r="P7" s="42" t="s">
        <v>45</v>
      </c>
      <c r="Q7" s="42" t="s">
        <v>46</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376</v>
      </c>
      <c r="B9" s="23"/>
      <c r="C9" s="23"/>
      <c r="D9" s="39"/>
      <c r="E9" s="39"/>
      <c r="F9" s="39"/>
      <c r="G9" s="39">
        <v>6000</v>
      </c>
      <c r="H9" s="39">
        <v>6000</v>
      </c>
      <c r="I9" s="39"/>
      <c r="J9" s="35"/>
      <c r="K9" s="35"/>
      <c r="L9" s="39"/>
      <c r="M9" s="39"/>
      <c r="N9" s="39"/>
      <c r="O9" s="39"/>
      <c r="P9" s="39"/>
      <c r="Q9" s="39"/>
    </row>
    <row r="10" ht="20.25" customHeight="1" spans="1:17">
      <c r="A10" s="23"/>
      <c r="B10" s="23" t="s">
        <v>376</v>
      </c>
      <c r="C10" s="23" t="str">
        <f t="shared" ref="C10:C12" si="0">"C1804010201"&amp;"  "&amp;"机动车保险服务"</f>
        <v>C1804010201  机动车保险服务</v>
      </c>
      <c r="D10" s="40" t="s">
        <v>636</v>
      </c>
      <c r="E10" s="24">
        <v>1</v>
      </c>
      <c r="F10" s="39"/>
      <c r="G10" s="39">
        <v>6000</v>
      </c>
      <c r="H10" s="35">
        <v>6000</v>
      </c>
      <c r="I10" s="35"/>
      <c r="J10" s="35"/>
      <c r="K10" s="35"/>
      <c r="L10" s="39"/>
      <c r="M10" s="39"/>
      <c r="N10" s="39"/>
      <c r="O10" s="39"/>
      <c r="P10" s="39"/>
      <c r="Q10" s="39"/>
    </row>
    <row r="11" ht="20.25" customHeight="1" spans="1:17">
      <c r="A11" s="38" t="s">
        <v>293</v>
      </c>
      <c r="B11" s="23"/>
      <c r="C11" s="23"/>
      <c r="D11" s="23"/>
      <c r="E11" s="23"/>
      <c r="F11" s="39"/>
      <c r="G11" s="39">
        <v>32000</v>
      </c>
      <c r="H11" s="39">
        <v>32000</v>
      </c>
      <c r="I11" s="39"/>
      <c r="J11" s="35"/>
      <c r="K11" s="35"/>
      <c r="L11" s="39"/>
      <c r="M11" s="39"/>
      <c r="N11" s="39"/>
      <c r="O11" s="39"/>
      <c r="P11" s="39"/>
      <c r="Q11" s="39"/>
    </row>
    <row r="12" ht="20.25" customHeight="1" spans="1:17">
      <c r="A12" s="23"/>
      <c r="B12" s="23" t="s">
        <v>295</v>
      </c>
      <c r="C12" s="23" t="str">
        <f t="shared" si="0"/>
        <v>C1804010201  机动车保险服务</v>
      </c>
      <c r="D12" s="40" t="s">
        <v>636</v>
      </c>
      <c r="E12" s="24">
        <v>1</v>
      </c>
      <c r="F12" s="39"/>
      <c r="G12" s="39">
        <v>32000</v>
      </c>
      <c r="H12" s="35">
        <v>32000</v>
      </c>
      <c r="I12" s="35"/>
      <c r="J12" s="35"/>
      <c r="K12" s="35"/>
      <c r="L12" s="39"/>
      <c r="M12" s="39"/>
      <c r="N12" s="39"/>
      <c r="O12" s="39"/>
      <c r="P12" s="39"/>
      <c r="Q12" s="39"/>
    </row>
    <row r="13" ht="20.25" customHeight="1" spans="1:17">
      <c r="A13" s="24" t="s">
        <v>33</v>
      </c>
      <c r="B13" s="24"/>
      <c r="C13" s="24"/>
      <c r="D13" s="40"/>
      <c r="E13" s="40"/>
      <c r="F13" s="39"/>
      <c r="G13" s="39">
        <v>38000</v>
      </c>
      <c r="H13" s="39">
        <v>38000</v>
      </c>
      <c r="I13" s="39"/>
      <c r="J13" s="39"/>
      <c r="K13" s="39"/>
      <c r="L13" s="39"/>
      <c r="M13" s="39"/>
      <c r="N13" s="39"/>
      <c r="O13" s="39"/>
      <c r="P13" s="39"/>
      <c r="Q13" s="39"/>
    </row>
  </sheetData>
  <mergeCells count="17">
    <mergeCell ref="A2:M2"/>
    <mergeCell ref="A3:Q3"/>
    <mergeCell ref="A4:M4"/>
    <mergeCell ref="G5:Q5"/>
    <mergeCell ref="L6:Q6"/>
    <mergeCell ref="A13:E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3" activePane="bottomLeft" state="frozen"/>
      <selection/>
      <selection pane="bottomLeft" activeCell="A5" sqref="A5:A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637</v>
      </c>
    </row>
    <row r="3" ht="45" customHeight="1" spans="1:14">
      <c r="A3" s="32" t="s">
        <v>638</v>
      </c>
      <c r="B3" s="32"/>
      <c r="C3" s="32"/>
      <c r="D3" s="32"/>
      <c r="E3" s="32"/>
      <c r="F3" s="32"/>
      <c r="G3" s="32"/>
      <c r="H3" s="32"/>
      <c r="I3" s="32"/>
      <c r="J3" s="32"/>
      <c r="K3" s="32"/>
      <c r="L3" s="32"/>
      <c r="M3" s="32"/>
      <c r="N3" s="32"/>
    </row>
    <row r="4" ht="20.25" customHeight="1" spans="1:14">
      <c r="A4" s="19" t="s">
        <v>2</v>
      </c>
      <c r="B4" s="19"/>
      <c r="C4" s="19"/>
      <c r="D4" s="19"/>
      <c r="E4" s="19"/>
      <c r="F4" s="19"/>
      <c r="G4" s="19"/>
      <c r="H4" s="19"/>
      <c r="I4" s="20"/>
      <c r="J4" s="20"/>
      <c r="K4" s="20"/>
      <c r="L4" s="20"/>
      <c r="M4" s="20"/>
      <c r="N4" s="20" t="s">
        <v>30</v>
      </c>
    </row>
    <row r="5" ht="27.15" customHeight="1" spans="1:14">
      <c r="A5" s="33" t="s">
        <v>626</v>
      </c>
      <c r="B5" s="33" t="s">
        <v>639</v>
      </c>
      <c r="C5" s="33" t="s">
        <v>640</v>
      </c>
      <c r="D5" s="33" t="s">
        <v>220</v>
      </c>
      <c r="E5" s="33"/>
      <c r="F5" s="33"/>
      <c r="G5" s="33"/>
      <c r="H5" s="33"/>
      <c r="I5" s="33"/>
      <c r="J5" s="33"/>
      <c r="K5" s="33"/>
      <c r="L5" s="33"/>
      <c r="M5" s="33"/>
      <c r="N5" s="33"/>
    </row>
    <row r="6" ht="23.4" customHeight="1" spans="1:14">
      <c r="A6" s="33" t="s">
        <v>632</v>
      </c>
      <c r="B6" s="33"/>
      <c r="C6" s="33" t="s">
        <v>641</v>
      </c>
      <c r="D6" s="33" t="s">
        <v>33</v>
      </c>
      <c r="E6" s="33" t="s">
        <v>36</v>
      </c>
      <c r="F6" s="33" t="s">
        <v>633</v>
      </c>
      <c r="G6" s="33" t="s">
        <v>634</v>
      </c>
      <c r="H6" s="33" t="s">
        <v>39</v>
      </c>
      <c r="I6" s="33" t="s">
        <v>635</v>
      </c>
      <c r="J6" s="33"/>
      <c r="K6" s="33"/>
      <c r="L6" s="33"/>
      <c r="M6" s="33"/>
      <c r="N6" s="33"/>
    </row>
    <row r="7" ht="28.65" customHeight="1" spans="1:14">
      <c r="A7" s="33"/>
      <c r="B7" s="33"/>
      <c r="C7" s="33"/>
      <c r="D7" s="33"/>
      <c r="E7" s="33" t="s">
        <v>35</v>
      </c>
      <c r="F7" s="33"/>
      <c r="G7" s="33"/>
      <c r="H7" s="33"/>
      <c r="I7" s="33" t="s">
        <v>35</v>
      </c>
      <c r="J7" s="33" t="s">
        <v>42</v>
      </c>
      <c r="K7" s="33" t="s">
        <v>43</v>
      </c>
      <c r="L7" s="36" t="s">
        <v>44</v>
      </c>
      <c r="M7" s="36" t="s">
        <v>45</v>
      </c>
      <c r="N7" s="36" t="s">
        <v>46</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33</v>
      </c>
      <c r="B11" s="24"/>
      <c r="C11" s="24"/>
      <c r="D11" s="35"/>
      <c r="E11" s="35"/>
      <c r="F11" s="35"/>
      <c r="G11" s="35"/>
      <c r="H11" s="35"/>
      <c r="I11" s="35"/>
      <c r="J11" s="35"/>
      <c r="K11" s="35"/>
      <c r="L11" s="35"/>
      <c r="M11" s="35"/>
      <c r="N11" s="35"/>
    </row>
    <row r="12" customHeight="1" spans="1:1">
      <c r="A12" t="s">
        <v>642</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B7" sqref="B7"/>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643</v>
      </c>
    </row>
    <row r="3" ht="45.15" customHeight="1" spans="1:11">
      <c r="A3" s="25" t="s">
        <v>644</v>
      </c>
      <c r="B3" s="25"/>
      <c r="C3" s="25"/>
      <c r="D3" s="25"/>
      <c r="E3" s="25"/>
      <c r="F3" s="25"/>
      <c r="G3" s="25"/>
      <c r="H3" s="25"/>
      <c r="I3" s="25"/>
      <c r="J3" s="25"/>
      <c r="K3" s="25"/>
    </row>
    <row r="4" ht="18.75" customHeight="1" spans="1:11">
      <c r="A4" s="19" t="s">
        <v>2</v>
      </c>
      <c r="B4" s="19"/>
      <c r="C4" s="19"/>
      <c r="D4" s="19"/>
      <c r="E4" s="19"/>
      <c r="F4" s="19"/>
      <c r="G4" s="19"/>
      <c r="H4" s="19"/>
      <c r="I4" s="19"/>
      <c r="J4" s="20"/>
      <c r="K4" s="20" t="s">
        <v>30</v>
      </c>
    </row>
    <row r="5" ht="22.5" customHeight="1" spans="1:11">
      <c r="A5" s="28" t="s">
        <v>645</v>
      </c>
      <c r="B5" s="28" t="s">
        <v>220</v>
      </c>
      <c r="C5" s="28"/>
      <c r="D5" s="28"/>
      <c r="E5" s="28" t="s">
        <v>646</v>
      </c>
      <c r="F5" s="28"/>
      <c r="G5" s="28"/>
      <c r="H5" s="28"/>
      <c r="I5" s="28"/>
      <c r="J5" s="28"/>
      <c r="K5" s="28"/>
    </row>
    <row r="6" ht="22.5" customHeight="1" spans="1:11">
      <c r="A6" s="28"/>
      <c r="B6" s="28" t="s">
        <v>33</v>
      </c>
      <c r="C6" s="28" t="s">
        <v>36</v>
      </c>
      <c r="D6" s="28" t="s">
        <v>633</v>
      </c>
      <c r="E6" s="28" t="s">
        <v>647</v>
      </c>
      <c r="F6" s="28" t="s">
        <v>648</v>
      </c>
      <c r="G6" s="28" t="s">
        <v>649</v>
      </c>
      <c r="H6" s="28" t="s">
        <v>57</v>
      </c>
      <c r="I6" s="28" t="s">
        <v>650</v>
      </c>
      <c r="J6" s="28" t="s">
        <v>651</v>
      </c>
      <c r="K6" s="28" t="s">
        <v>652</v>
      </c>
    </row>
    <row r="7" ht="18.75" customHeight="1" spans="1:11">
      <c r="A7" s="29" t="s">
        <v>47</v>
      </c>
      <c r="B7" s="29" t="s">
        <v>48</v>
      </c>
      <c r="C7" s="29" t="s">
        <v>49</v>
      </c>
      <c r="D7" s="29" t="s">
        <v>50</v>
      </c>
      <c r="E7" s="29" t="s">
        <v>51</v>
      </c>
      <c r="F7" s="29" t="s">
        <v>52</v>
      </c>
      <c r="G7" s="29" t="s">
        <v>53</v>
      </c>
      <c r="H7" s="29" t="s">
        <v>54</v>
      </c>
      <c r="I7" s="29" t="s">
        <v>55</v>
      </c>
      <c r="J7" s="29" t="s">
        <v>79</v>
      </c>
      <c r="K7" s="29" t="s">
        <v>453</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653</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6" sqref="B6"/>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654</v>
      </c>
    </row>
    <row r="3" ht="52.05" customHeight="1" spans="1:10">
      <c r="A3" s="25" t="s">
        <v>655</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388</v>
      </c>
      <c r="B5" s="22" t="s">
        <v>389</v>
      </c>
      <c r="C5" s="22" t="s">
        <v>390</v>
      </c>
      <c r="D5" s="22" t="s">
        <v>391</v>
      </c>
      <c r="E5" s="22" t="s">
        <v>392</v>
      </c>
      <c r="F5" s="22" t="s">
        <v>393</v>
      </c>
      <c r="G5" s="22" t="s">
        <v>394</v>
      </c>
      <c r="H5" s="22" t="s">
        <v>395</v>
      </c>
      <c r="I5" s="22" t="s">
        <v>396</v>
      </c>
      <c r="J5" s="22" t="s">
        <v>397</v>
      </c>
    </row>
    <row r="6" ht="18.75" customHeight="1" spans="1:10">
      <c r="A6" s="22" t="s">
        <v>47</v>
      </c>
      <c r="B6" s="22" t="s">
        <v>48</v>
      </c>
      <c r="C6" s="22" t="s">
        <v>49</v>
      </c>
      <c r="D6" s="22" t="s">
        <v>50</v>
      </c>
      <c r="E6" s="22" t="s">
        <v>51</v>
      </c>
      <c r="F6" s="22" t="s">
        <v>52</v>
      </c>
      <c r="G6" s="22" t="s">
        <v>53</v>
      </c>
      <c r="H6" s="22" t="s">
        <v>54</v>
      </c>
      <c r="I6" s="22" t="s">
        <v>55</v>
      </c>
      <c r="J6" s="22" t="s">
        <v>79</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656</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4" sqref="A4:C4"/>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657</v>
      </c>
    </row>
    <row r="3" ht="41.4" customHeight="1" spans="1:8">
      <c r="A3" s="21" t="s">
        <v>658</v>
      </c>
      <c r="B3" s="21"/>
      <c r="C3" s="21"/>
      <c r="D3" s="21"/>
      <c r="E3" s="21"/>
      <c r="F3" s="21"/>
      <c r="G3" s="21"/>
      <c r="H3" s="21"/>
    </row>
    <row r="4" ht="18.75" customHeight="1" spans="1:8">
      <c r="A4" s="19" t="s">
        <v>2</v>
      </c>
      <c r="B4" s="19"/>
      <c r="C4" s="19"/>
      <c r="D4" s="19"/>
      <c r="E4" s="19"/>
      <c r="F4" s="19"/>
      <c r="G4" s="19"/>
      <c r="H4" s="19"/>
    </row>
    <row r="5" ht="18.75" customHeight="1" spans="1:8">
      <c r="A5" s="22" t="s">
        <v>213</v>
      </c>
      <c r="B5" s="22" t="s">
        <v>659</v>
      </c>
      <c r="C5" s="22" t="s">
        <v>660</v>
      </c>
      <c r="D5" s="22" t="s">
        <v>661</v>
      </c>
      <c r="E5" s="22" t="s">
        <v>629</v>
      </c>
      <c r="F5" s="22" t="s">
        <v>662</v>
      </c>
      <c r="G5" s="22"/>
      <c r="H5" s="22"/>
    </row>
    <row r="6" ht="18.75" customHeight="1" spans="1:8">
      <c r="A6" s="22"/>
      <c r="B6" s="22"/>
      <c r="C6" s="22"/>
      <c r="D6" s="22"/>
      <c r="E6" s="22"/>
      <c r="F6" s="22" t="s">
        <v>630</v>
      </c>
      <c r="G6" s="22" t="s">
        <v>663</v>
      </c>
      <c r="H6" s="22" t="s">
        <v>664</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customHeight="1" spans="1:1">
      <c r="A9" t="s">
        <v>665</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4" sqref="A4:G4"/>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666</v>
      </c>
    </row>
    <row r="3" ht="45" customHeight="1" spans="1:11">
      <c r="A3" s="4" t="s">
        <v>667</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336</v>
      </c>
      <c r="B5" s="13" t="s">
        <v>215</v>
      </c>
      <c r="C5" s="13" t="s">
        <v>337</v>
      </c>
      <c r="D5" s="13" t="s">
        <v>216</v>
      </c>
      <c r="E5" s="13" t="s">
        <v>217</v>
      </c>
      <c r="F5" s="13" t="s">
        <v>338</v>
      </c>
      <c r="G5" s="13" t="s">
        <v>219</v>
      </c>
      <c r="H5" s="13" t="s">
        <v>33</v>
      </c>
      <c r="I5" s="13" t="s">
        <v>668</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669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abSelected="1" workbookViewId="0">
      <pane ySplit="1" topLeftCell="A2" activePane="bottomLeft" state="frozen"/>
      <selection/>
      <selection pane="bottomLeft" activeCell="A4" sqref="A4:D4"/>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670</v>
      </c>
    </row>
    <row r="3" ht="45" customHeight="1" spans="1:7">
      <c r="A3" s="4" t="s">
        <v>671</v>
      </c>
      <c r="B3" s="4"/>
      <c r="C3" s="4"/>
      <c r="D3" s="4"/>
      <c r="E3" s="4"/>
      <c r="F3" s="4"/>
      <c r="G3" s="4"/>
    </row>
    <row r="4" ht="24.15" customHeight="1" spans="1:7">
      <c r="A4" s="5" t="s">
        <v>2</v>
      </c>
      <c r="B4" s="5"/>
      <c r="C4" s="5"/>
      <c r="D4" s="5"/>
      <c r="E4" s="6"/>
      <c r="F4" s="6"/>
      <c r="G4" s="6" t="s">
        <v>30</v>
      </c>
    </row>
    <row r="5" ht="18.75" customHeight="1" spans="1:7">
      <c r="A5" s="7" t="s">
        <v>337</v>
      </c>
      <c r="B5" s="7" t="s">
        <v>336</v>
      </c>
      <c r="C5" s="7" t="s">
        <v>215</v>
      </c>
      <c r="D5" s="7" t="s">
        <v>672</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61</v>
      </c>
      <c r="B9" s="9" t="s">
        <v>342</v>
      </c>
      <c r="C9" s="10" t="s">
        <v>341</v>
      </c>
      <c r="D9" s="9" t="s">
        <v>673</v>
      </c>
      <c r="E9" s="11">
        <v>423000</v>
      </c>
      <c r="F9" s="11"/>
      <c r="G9" s="11"/>
    </row>
    <row r="10" ht="20.25" customHeight="1" spans="1:7">
      <c r="A10" s="9" t="s">
        <v>61</v>
      </c>
      <c r="B10" s="9" t="s">
        <v>342</v>
      </c>
      <c r="C10" s="10" t="s">
        <v>344</v>
      </c>
      <c r="D10" s="9" t="s">
        <v>673</v>
      </c>
      <c r="E10" s="11">
        <v>3616780</v>
      </c>
      <c r="F10" s="11"/>
      <c r="G10" s="11"/>
    </row>
    <row r="11" ht="20.25" customHeight="1" spans="1:7">
      <c r="A11" s="9" t="s">
        <v>61</v>
      </c>
      <c r="B11" s="9" t="s">
        <v>347</v>
      </c>
      <c r="C11" s="10" t="s">
        <v>346</v>
      </c>
      <c r="D11" s="9" t="s">
        <v>673</v>
      </c>
      <c r="E11" s="11">
        <v>5000</v>
      </c>
      <c r="F11" s="11"/>
      <c r="G11" s="11"/>
    </row>
    <row r="12" ht="20.25" customHeight="1" spans="1:7">
      <c r="A12" s="9" t="s">
        <v>61</v>
      </c>
      <c r="B12" s="9" t="s">
        <v>342</v>
      </c>
      <c r="C12" s="10" t="s">
        <v>351</v>
      </c>
      <c r="D12" s="9" t="s">
        <v>673</v>
      </c>
      <c r="E12" s="11">
        <v>20000</v>
      </c>
      <c r="F12" s="11"/>
      <c r="G12" s="11"/>
    </row>
    <row r="13" ht="20.25" customHeight="1" spans="1:7">
      <c r="A13" s="9" t="s">
        <v>61</v>
      </c>
      <c r="B13" s="9" t="s">
        <v>342</v>
      </c>
      <c r="C13" s="10" t="s">
        <v>353</v>
      </c>
      <c r="D13" s="9" t="s">
        <v>673</v>
      </c>
      <c r="E13" s="11">
        <v>98710</v>
      </c>
      <c r="F13" s="11"/>
      <c r="G13" s="11"/>
    </row>
    <row r="14" ht="20.25" customHeight="1" spans="1:7">
      <c r="A14" s="9" t="s">
        <v>61</v>
      </c>
      <c r="B14" s="9" t="s">
        <v>347</v>
      </c>
      <c r="C14" s="10" t="s">
        <v>355</v>
      </c>
      <c r="D14" s="9" t="s">
        <v>673</v>
      </c>
      <c r="E14" s="11">
        <v>1683000</v>
      </c>
      <c r="F14" s="11"/>
      <c r="G14" s="11"/>
    </row>
    <row r="15" ht="33" customHeight="1" spans="1:7">
      <c r="A15" s="9" t="s">
        <v>61</v>
      </c>
      <c r="B15" s="9" t="s">
        <v>342</v>
      </c>
      <c r="C15" s="10" t="s">
        <v>357</v>
      </c>
      <c r="D15" s="9" t="s">
        <v>673</v>
      </c>
      <c r="E15" s="11">
        <v>499408</v>
      </c>
      <c r="F15" s="11"/>
      <c r="G15" s="11"/>
    </row>
    <row r="16" ht="20.25" customHeight="1" spans="1:7">
      <c r="A16" s="9" t="s">
        <v>61</v>
      </c>
      <c r="B16" s="9" t="s">
        <v>347</v>
      </c>
      <c r="C16" s="10" t="s">
        <v>361</v>
      </c>
      <c r="D16" s="9" t="s">
        <v>673</v>
      </c>
      <c r="E16" s="11">
        <v>500000</v>
      </c>
      <c r="F16" s="11"/>
      <c r="G16" s="11"/>
    </row>
    <row r="17" ht="20.25" customHeight="1" spans="1:7">
      <c r="A17" s="9" t="s">
        <v>59</v>
      </c>
      <c r="B17" s="9" t="s">
        <v>342</v>
      </c>
      <c r="C17" s="10" t="s">
        <v>363</v>
      </c>
      <c r="D17" s="9" t="s">
        <v>673</v>
      </c>
      <c r="E17" s="11">
        <v>11526</v>
      </c>
      <c r="F17" s="11"/>
      <c r="G17" s="11"/>
    </row>
    <row r="18" ht="20.25" customHeight="1" spans="1:7">
      <c r="A18" s="9" t="s">
        <v>65</v>
      </c>
      <c r="B18" s="9" t="s">
        <v>366</v>
      </c>
      <c r="C18" s="10" t="s">
        <v>365</v>
      </c>
      <c r="D18" s="9" t="s">
        <v>673</v>
      </c>
      <c r="E18" s="11">
        <v>180000</v>
      </c>
      <c r="F18" s="11"/>
      <c r="G18" s="11"/>
    </row>
    <row r="19" ht="20.25" customHeight="1" spans="1:7">
      <c r="A19" s="9" t="s">
        <v>65</v>
      </c>
      <c r="B19" s="9" t="s">
        <v>366</v>
      </c>
      <c r="C19" s="10" t="s">
        <v>368</v>
      </c>
      <c r="D19" s="9" t="s">
        <v>673</v>
      </c>
      <c r="E19" s="11">
        <v>19800</v>
      </c>
      <c r="F19" s="11"/>
      <c r="G19" s="11"/>
    </row>
    <row r="20" ht="20.25" customHeight="1" spans="1:7">
      <c r="A20" s="9" t="s">
        <v>65</v>
      </c>
      <c r="B20" s="9" t="s">
        <v>366</v>
      </c>
      <c r="C20" s="10" t="s">
        <v>370</v>
      </c>
      <c r="D20" s="9" t="s">
        <v>673</v>
      </c>
      <c r="E20" s="11">
        <v>30000</v>
      </c>
      <c r="F20" s="11"/>
      <c r="G20" s="11"/>
    </row>
    <row r="21" ht="20.25" customHeight="1" spans="1:7">
      <c r="A21" s="9" t="s">
        <v>65</v>
      </c>
      <c r="B21" s="9" t="s">
        <v>347</v>
      </c>
      <c r="C21" s="10" t="s">
        <v>372</v>
      </c>
      <c r="D21" s="9" t="s">
        <v>673</v>
      </c>
      <c r="E21" s="11">
        <v>157641.11</v>
      </c>
      <c r="F21" s="11"/>
      <c r="G21" s="11"/>
    </row>
    <row r="22" ht="20.25" customHeight="1" spans="1:7">
      <c r="A22" s="9" t="s">
        <v>65</v>
      </c>
      <c r="B22" s="9" t="s">
        <v>366</v>
      </c>
      <c r="C22" s="10" t="s">
        <v>376</v>
      </c>
      <c r="D22" s="9" t="s">
        <v>673</v>
      </c>
      <c r="E22" s="11">
        <v>30000</v>
      </c>
      <c r="F22" s="11"/>
      <c r="G22" s="11"/>
    </row>
    <row r="23" ht="20.25" customHeight="1" spans="1:7">
      <c r="A23" s="9" t="s">
        <v>65</v>
      </c>
      <c r="B23" s="9" t="s">
        <v>366</v>
      </c>
      <c r="C23" s="10" t="s">
        <v>378</v>
      </c>
      <c r="D23" s="9" t="s">
        <v>673</v>
      </c>
      <c r="E23" s="11">
        <v>20000</v>
      </c>
      <c r="F23" s="11"/>
      <c r="G23" s="11"/>
    </row>
    <row r="24" ht="20.25" customHeight="1" spans="1:7">
      <c r="A24" s="9" t="s">
        <v>65</v>
      </c>
      <c r="B24" s="9" t="s">
        <v>366</v>
      </c>
      <c r="C24" s="10" t="s">
        <v>380</v>
      </c>
      <c r="D24" s="9" t="s">
        <v>673</v>
      </c>
      <c r="E24" s="11">
        <v>325000</v>
      </c>
      <c r="F24" s="11"/>
      <c r="G24" s="11"/>
    </row>
    <row r="25" ht="20.25" customHeight="1" spans="1:7">
      <c r="A25" s="9" t="s">
        <v>65</v>
      </c>
      <c r="B25" s="9" t="s">
        <v>342</v>
      </c>
      <c r="C25" s="10" t="s">
        <v>382</v>
      </c>
      <c r="D25" s="9" t="s">
        <v>673</v>
      </c>
      <c r="E25" s="11">
        <v>8550</v>
      </c>
      <c r="F25" s="11"/>
      <c r="G25" s="11"/>
    </row>
    <row r="26" ht="20.25" customHeight="1" spans="1:7">
      <c r="A26" s="9" t="s">
        <v>65</v>
      </c>
      <c r="B26" s="9" t="s">
        <v>366</v>
      </c>
      <c r="C26" s="10" t="s">
        <v>384</v>
      </c>
      <c r="D26" s="9" t="s">
        <v>673</v>
      </c>
      <c r="E26" s="11">
        <v>124800</v>
      </c>
      <c r="F26" s="11"/>
      <c r="G26" s="11"/>
    </row>
    <row r="27" ht="20.25" customHeight="1" spans="1:7">
      <c r="A27" s="12" t="s">
        <v>33</v>
      </c>
      <c r="B27" s="12"/>
      <c r="C27" s="12"/>
      <c r="D27" s="12"/>
      <c r="E27" s="11">
        <v>7753215.11</v>
      </c>
      <c r="F27" s="11"/>
      <c r="G27" s="11"/>
    </row>
  </sheetData>
  <mergeCells count="11">
    <mergeCell ref="A3:G3"/>
    <mergeCell ref="A4:D4"/>
    <mergeCell ref="E5:G5"/>
    <mergeCell ref="A27:D27"/>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A5" sqref="A5:A7"/>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4"/>
      <c r="F4" s="54"/>
      <c r="G4" s="54"/>
      <c r="H4" s="54"/>
      <c r="I4" s="6"/>
      <c r="J4" s="6"/>
      <c r="K4" s="6"/>
      <c r="L4" s="6"/>
      <c r="M4" s="6"/>
      <c r="N4" s="6"/>
      <c r="O4" s="6"/>
      <c r="P4" s="6"/>
      <c r="Q4" s="6"/>
      <c r="R4" s="6"/>
      <c r="S4" s="6" t="s">
        <v>30</v>
      </c>
    </row>
    <row r="5" ht="18.75" customHeight="1" spans="1:19">
      <c r="A5" s="13" t="s">
        <v>31</v>
      </c>
      <c r="B5" s="72" t="s">
        <v>32</v>
      </c>
      <c r="C5" s="72" t="s">
        <v>33</v>
      </c>
      <c r="D5" s="72" t="s">
        <v>34</v>
      </c>
      <c r="E5" s="72"/>
      <c r="F5" s="72"/>
      <c r="G5" s="72"/>
      <c r="H5" s="72"/>
      <c r="I5" s="72"/>
      <c r="J5" s="75"/>
      <c r="K5" s="75"/>
      <c r="L5" s="75"/>
      <c r="M5" s="75"/>
      <c r="N5" s="75"/>
      <c r="O5" s="72" t="s">
        <v>21</v>
      </c>
      <c r="P5" s="72"/>
      <c r="Q5" s="72"/>
      <c r="R5" s="72"/>
      <c r="S5" s="72"/>
    </row>
    <row r="6" ht="18.75" customHeight="1" spans="1:19">
      <c r="A6" s="13"/>
      <c r="B6" s="72"/>
      <c r="C6" s="72"/>
      <c r="D6" s="73" t="s">
        <v>35</v>
      </c>
      <c r="E6" s="73" t="s">
        <v>36</v>
      </c>
      <c r="F6" s="73" t="s">
        <v>37</v>
      </c>
      <c r="G6" s="73" t="s">
        <v>38</v>
      </c>
      <c r="H6" s="73" t="s">
        <v>39</v>
      </c>
      <c r="I6" s="76" t="s">
        <v>40</v>
      </c>
      <c r="J6" s="77"/>
      <c r="K6" s="77"/>
      <c r="L6" s="77"/>
      <c r="M6" s="77"/>
      <c r="N6" s="77"/>
      <c r="O6" s="76" t="s">
        <v>35</v>
      </c>
      <c r="P6" s="76" t="s">
        <v>36</v>
      </c>
      <c r="Q6" s="76" t="s">
        <v>37</v>
      </c>
      <c r="R6" s="76" t="s">
        <v>38</v>
      </c>
      <c r="S6" s="73" t="s">
        <v>41</v>
      </c>
    </row>
    <row r="7" ht="18.75" customHeight="1" spans="1:19">
      <c r="A7" s="13"/>
      <c r="B7" s="72"/>
      <c r="C7" s="72"/>
      <c r="D7" s="73"/>
      <c r="E7" s="73"/>
      <c r="F7" s="73"/>
      <c r="G7" s="73"/>
      <c r="H7" s="73"/>
      <c r="I7" s="76" t="s">
        <v>35</v>
      </c>
      <c r="J7" s="76" t="s">
        <v>42</v>
      </c>
      <c r="K7" s="76" t="s">
        <v>43</v>
      </c>
      <c r="L7" s="76" t="s">
        <v>44</v>
      </c>
      <c r="M7" s="76" t="s">
        <v>45</v>
      </c>
      <c r="N7" s="76" t="s">
        <v>46</v>
      </c>
      <c r="O7" s="76"/>
      <c r="P7" s="76"/>
      <c r="Q7" s="76"/>
      <c r="R7" s="76"/>
      <c r="S7" s="73"/>
    </row>
    <row r="8" ht="18.75" customHeight="1" spans="1:19">
      <c r="A8" s="74" t="s">
        <v>47</v>
      </c>
      <c r="B8" s="14" t="s">
        <v>48</v>
      </c>
      <c r="C8" s="14" t="s">
        <v>49</v>
      </c>
      <c r="D8" s="14" t="s">
        <v>50</v>
      </c>
      <c r="E8" s="74" t="s">
        <v>51</v>
      </c>
      <c r="F8" s="14" t="s">
        <v>52</v>
      </c>
      <c r="G8" s="14" t="s">
        <v>53</v>
      </c>
      <c r="H8" s="74" t="s">
        <v>54</v>
      </c>
      <c r="I8" s="14" t="s">
        <v>55</v>
      </c>
      <c r="J8" s="14">
        <v>10</v>
      </c>
      <c r="K8" s="14">
        <v>11</v>
      </c>
      <c r="L8" s="14">
        <v>12</v>
      </c>
      <c r="M8" s="14">
        <v>13</v>
      </c>
      <c r="N8" s="14">
        <v>14</v>
      </c>
      <c r="O8" s="14">
        <v>15</v>
      </c>
      <c r="P8" s="14">
        <v>16</v>
      </c>
      <c r="Q8" s="14">
        <v>17</v>
      </c>
      <c r="R8" s="14">
        <v>18</v>
      </c>
      <c r="S8" s="14">
        <v>19</v>
      </c>
    </row>
    <row r="9" ht="30" customHeight="1" spans="1:19">
      <c r="A9" s="16" t="s">
        <v>56</v>
      </c>
      <c r="B9" s="16" t="s">
        <v>57</v>
      </c>
      <c r="C9" s="17">
        <v>21179479.42</v>
      </c>
      <c r="D9" s="17">
        <v>21129479.42</v>
      </c>
      <c r="E9" s="17">
        <v>21129479.42</v>
      </c>
      <c r="F9" s="17"/>
      <c r="G9" s="17"/>
      <c r="H9" s="17"/>
      <c r="I9" s="17">
        <v>50000</v>
      </c>
      <c r="J9" s="17"/>
      <c r="K9" s="17"/>
      <c r="L9" s="17"/>
      <c r="M9" s="17"/>
      <c r="N9" s="17">
        <v>50000</v>
      </c>
      <c r="O9" s="17"/>
      <c r="P9" s="17"/>
      <c r="Q9" s="17"/>
      <c r="R9" s="17"/>
      <c r="S9" s="17"/>
    </row>
    <row r="10" ht="30" customHeight="1" spans="1:19">
      <c r="A10" s="65" t="s">
        <v>58</v>
      </c>
      <c r="B10" s="65" t="s">
        <v>59</v>
      </c>
      <c r="C10" s="17">
        <v>1885741.91</v>
      </c>
      <c r="D10" s="17">
        <v>1885741.91</v>
      </c>
      <c r="E10" s="17">
        <v>1885741.91</v>
      </c>
      <c r="F10" s="17"/>
      <c r="G10" s="17"/>
      <c r="H10" s="17"/>
      <c r="I10" s="17"/>
      <c r="J10" s="17"/>
      <c r="K10" s="17"/>
      <c r="L10" s="17"/>
      <c r="M10" s="17"/>
      <c r="N10" s="17"/>
      <c r="O10" s="23"/>
      <c r="P10" s="23"/>
      <c r="Q10" s="23"/>
      <c r="R10" s="23"/>
      <c r="S10" s="23"/>
    </row>
    <row r="11" ht="30" customHeight="1" spans="1:19">
      <c r="A11" s="65" t="s">
        <v>60</v>
      </c>
      <c r="B11" s="65" t="s">
        <v>61</v>
      </c>
      <c r="C11" s="17">
        <v>12249996.55</v>
      </c>
      <c r="D11" s="17">
        <v>12249996.55</v>
      </c>
      <c r="E11" s="17">
        <v>12249996.55</v>
      </c>
      <c r="F11" s="17"/>
      <c r="G11" s="17"/>
      <c r="H11" s="17"/>
      <c r="I11" s="17"/>
      <c r="J11" s="17"/>
      <c r="K11" s="17"/>
      <c r="L11" s="17"/>
      <c r="M11" s="17"/>
      <c r="N11" s="17"/>
      <c r="O11" s="23"/>
      <c r="P11" s="23"/>
      <c r="Q11" s="23"/>
      <c r="R11" s="23"/>
      <c r="S11" s="23"/>
    </row>
    <row r="12" ht="30" customHeight="1" spans="1:19">
      <c r="A12" s="65" t="s">
        <v>62</v>
      </c>
      <c r="B12" s="65" t="s">
        <v>63</v>
      </c>
      <c r="C12" s="17">
        <v>1258337.99</v>
      </c>
      <c r="D12" s="17">
        <v>1258337.99</v>
      </c>
      <c r="E12" s="17">
        <v>1258337.99</v>
      </c>
      <c r="F12" s="17"/>
      <c r="G12" s="17"/>
      <c r="H12" s="17"/>
      <c r="I12" s="17"/>
      <c r="J12" s="17"/>
      <c r="K12" s="17"/>
      <c r="L12" s="17"/>
      <c r="M12" s="17"/>
      <c r="N12" s="17"/>
      <c r="O12" s="23"/>
      <c r="P12" s="23"/>
      <c r="Q12" s="23"/>
      <c r="R12" s="23"/>
      <c r="S12" s="23"/>
    </row>
    <row r="13" ht="30" customHeight="1" spans="1:19">
      <c r="A13" s="65" t="s">
        <v>64</v>
      </c>
      <c r="B13" s="65" t="s">
        <v>65</v>
      </c>
      <c r="C13" s="17">
        <v>5785402.97</v>
      </c>
      <c r="D13" s="17">
        <v>5735402.97</v>
      </c>
      <c r="E13" s="17">
        <v>5735402.97</v>
      </c>
      <c r="F13" s="17"/>
      <c r="G13" s="17"/>
      <c r="H13" s="17"/>
      <c r="I13" s="17">
        <v>50000</v>
      </c>
      <c r="J13" s="17"/>
      <c r="K13" s="17"/>
      <c r="L13" s="17"/>
      <c r="M13" s="17"/>
      <c r="N13" s="17">
        <v>50000</v>
      </c>
      <c r="O13" s="23"/>
      <c r="P13" s="23"/>
      <c r="Q13" s="23"/>
      <c r="R13" s="23"/>
      <c r="S13" s="23"/>
    </row>
    <row r="14" ht="30" customHeight="1" spans="1:19">
      <c r="A14" s="48" t="s">
        <v>33</v>
      </c>
      <c r="B14" s="48"/>
      <c r="C14" s="17">
        <v>21179479.42</v>
      </c>
      <c r="D14" s="17">
        <v>21129479.42</v>
      </c>
      <c r="E14" s="17">
        <v>21129479.42</v>
      </c>
      <c r="F14" s="17"/>
      <c r="G14" s="17"/>
      <c r="H14" s="17"/>
      <c r="I14" s="17">
        <v>50000</v>
      </c>
      <c r="J14" s="17"/>
      <c r="K14" s="17"/>
      <c r="L14" s="17"/>
      <c r="M14" s="17"/>
      <c r="N14" s="17">
        <v>50000</v>
      </c>
      <c r="O14" s="17"/>
      <c r="P14" s="17"/>
      <c r="Q14" s="17"/>
      <c r="R14" s="17"/>
      <c r="S14" s="17"/>
    </row>
  </sheetData>
  <mergeCells count="19">
    <mergeCell ref="A3:S3"/>
    <mergeCell ref="A4:D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3"/>
  <sheetViews>
    <sheetView showZeros="0" workbookViewId="0">
      <pane ySplit="1" topLeftCell="A2" activePane="bottomLeft" state="frozen"/>
      <selection/>
      <selection pane="bottomLeft" activeCell="B7" sqref="B7"/>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66</v>
      </c>
    </row>
    <row r="3" ht="37.5" customHeight="1" spans="1:15">
      <c r="A3" s="4" t="s">
        <v>67</v>
      </c>
      <c r="B3" s="4"/>
      <c r="C3" s="4"/>
      <c r="D3" s="4"/>
      <c r="E3" s="4"/>
      <c r="F3" s="4"/>
      <c r="G3" s="4"/>
      <c r="H3" s="4"/>
      <c r="I3" s="4"/>
      <c r="J3" s="4"/>
      <c r="K3" s="53"/>
      <c r="L3" s="53"/>
      <c r="M3" s="53"/>
      <c r="N3" s="53"/>
      <c r="O3" s="53"/>
    </row>
    <row r="4" ht="18.75" customHeight="1" spans="1:15">
      <c r="A4" s="44" t="s">
        <v>2</v>
      </c>
      <c r="B4" s="44"/>
      <c r="C4" s="44"/>
      <c r="D4" s="44"/>
      <c r="E4" s="44"/>
      <c r="F4" s="44"/>
      <c r="G4" s="44"/>
      <c r="H4" s="44"/>
      <c r="I4" s="44"/>
      <c r="J4" s="3"/>
      <c r="K4" s="3"/>
      <c r="L4" s="3"/>
      <c r="M4" s="3"/>
      <c r="N4" s="3"/>
      <c r="O4" s="3" t="s">
        <v>30</v>
      </c>
    </row>
    <row r="5" ht="18.75" customHeight="1" spans="1:15">
      <c r="A5" s="13" t="s">
        <v>68</v>
      </c>
      <c r="B5" s="13" t="s">
        <v>69</v>
      </c>
      <c r="C5" s="47" t="s">
        <v>33</v>
      </c>
      <c r="D5" s="47" t="s">
        <v>36</v>
      </c>
      <c r="E5" s="47"/>
      <c r="F5" s="47"/>
      <c r="G5" s="13" t="s">
        <v>37</v>
      </c>
      <c r="H5" s="47" t="s">
        <v>38</v>
      </c>
      <c r="I5" s="13" t="s">
        <v>70</v>
      </c>
      <c r="J5" s="47" t="s">
        <v>71</v>
      </c>
      <c r="K5" s="47"/>
      <c r="L5" s="47"/>
      <c r="M5" s="47"/>
      <c r="N5" s="47"/>
      <c r="O5" s="47"/>
    </row>
    <row r="6" ht="18.75" customHeight="1" spans="1:15">
      <c r="A6" s="13"/>
      <c r="B6" s="13"/>
      <c r="C6" s="47"/>
      <c r="D6" s="47" t="s">
        <v>35</v>
      </c>
      <c r="E6" s="47" t="s">
        <v>72</v>
      </c>
      <c r="F6" s="47" t="s">
        <v>73</v>
      </c>
      <c r="G6" s="13"/>
      <c r="H6" s="47"/>
      <c r="I6" s="13"/>
      <c r="J6" s="47" t="s">
        <v>35</v>
      </c>
      <c r="K6" s="47" t="s">
        <v>74</v>
      </c>
      <c r="L6" s="14" t="s">
        <v>75</v>
      </c>
      <c r="M6" s="14" t="s">
        <v>76</v>
      </c>
      <c r="N6" s="14" t="s">
        <v>77</v>
      </c>
      <c r="O6" s="14" t="s">
        <v>78</v>
      </c>
    </row>
    <row r="7" ht="18.75" customHeight="1" spans="1:15">
      <c r="A7" s="14" t="s">
        <v>47</v>
      </c>
      <c r="B7" s="14" t="s">
        <v>48</v>
      </c>
      <c r="C7" s="14" t="s">
        <v>49</v>
      </c>
      <c r="D7" s="14" t="s">
        <v>50</v>
      </c>
      <c r="E7" s="14" t="s">
        <v>51</v>
      </c>
      <c r="F7" s="14" t="s">
        <v>52</v>
      </c>
      <c r="G7" s="14" t="s">
        <v>53</v>
      </c>
      <c r="H7" s="14" t="s">
        <v>54</v>
      </c>
      <c r="I7" s="14" t="s">
        <v>55</v>
      </c>
      <c r="J7" s="14" t="s">
        <v>79</v>
      </c>
      <c r="K7" s="14">
        <v>11</v>
      </c>
      <c r="L7" s="14">
        <v>12</v>
      </c>
      <c r="M7" s="14">
        <v>13</v>
      </c>
      <c r="N7" s="14">
        <v>14</v>
      </c>
      <c r="O7" s="14">
        <v>15</v>
      </c>
    </row>
    <row r="8" ht="20.25" customHeight="1" spans="1:15">
      <c r="A8" s="16" t="s">
        <v>80</v>
      </c>
      <c r="B8" s="16" t="s">
        <v>81</v>
      </c>
      <c r="C8" s="17">
        <v>7291882.16</v>
      </c>
      <c r="D8" s="17">
        <v>7291882.16</v>
      </c>
      <c r="E8" s="17">
        <v>6515531.05</v>
      </c>
      <c r="F8" s="17">
        <v>776351.11</v>
      </c>
      <c r="G8" s="17"/>
      <c r="H8" s="17"/>
      <c r="I8" s="17"/>
      <c r="J8" s="17"/>
      <c r="K8" s="17"/>
      <c r="L8" s="17"/>
      <c r="M8" s="17"/>
      <c r="N8" s="17"/>
      <c r="O8" s="17"/>
    </row>
    <row r="9" ht="20.25" customHeight="1" spans="1:15">
      <c r="A9" s="65" t="s">
        <v>82</v>
      </c>
      <c r="B9" s="65" t="s">
        <v>83</v>
      </c>
      <c r="C9" s="17">
        <v>22000</v>
      </c>
      <c r="D9" s="17">
        <v>22000</v>
      </c>
      <c r="E9" s="17">
        <v>22000</v>
      </c>
      <c r="F9" s="17"/>
      <c r="G9" s="17"/>
      <c r="H9" s="17"/>
      <c r="I9" s="17"/>
      <c r="J9" s="17"/>
      <c r="K9" s="17"/>
      <c r="L9" s="17"/>
      <c r="M9" s="17"/>
      <c r="N9" s="17"/>
      <c r="O9" s="17"/>
    </row>
    <row r="10" ht="20.25" customHeight="1" spans="1:15">
      <c r="A10" s="66" t="s">
        <v>84</v>
      </c>
      <c r="B10" s="66" t="s">
        <v>85</v>
      </c>
      <c r="C10" s="17">
        <v>22000</v>
      </c>
      <c r="D10" s="17">
        <v>22000</v>
      </c>
      <c r="E10" s="17">
        <v>22000</v>
      </c>
      <c r="F10" s="17"/>
      <c r="G10" s="17"/>
      <c r="H10" s="17"/>
      <c r="I10" s="17"/>
      <c r="J10" s="17"/>
      <c r="K10" s="17"/>
      <c r="L10" s="17"/>
      <c r="M10" s="17"/>
      <c r="N10" s="17"/>
      <c r="O10" s="17"/>
    </row>
    <row r="11" ht="20.25" customHeight="1" spans="1:15">
      <c r="A11" s="65" t="s">
        <v>86</v>
      </c>
      <c r="B11" s="65" t="s">
        <v>87</v>
      </c>
      <c r="C11" s="17">
        <v>4576519.13</v>
      </c>
      <c r="D11" s="17">
        <v>4576519.13</v>
      </c>
      <c r="E11" s="17">
        <v>4076519.13</v>
      </c>
      <c r="F11" s="17">
        <v>500000</v>
      </c>
      <c r="G11" s="17"/>
      <c r="H11" s="17"/>
      <c r="I11" s="17"/>
      <c r="J11" s="17"/>
      <c r="K11" s="17"/>
      <c r="L11" s="17"/>
      <c r="M11" s="17"/>
      <c r="N11" s="17"/>
      <c r="O11" s="17"/>
    </row>
    <row r="12" ht="20.25" customHeight="1" spans="1:15">
      <c r="A12" s="66" t="s">
        <v>88</v>
      </c>
      <c r="B12" s="66" t="s">
        <v>89</v>
      </c>
      <c r="C12" s="17">
        <v>4576519.13</v>
      </c>
      <c r="D12" s="17">
        <v>4576519.13</v>
      </c>
      <c r="E12" s="17">
        <v>4076519.13</v>
      </c>
      <c r="F12" s="17">
        <v>500000</v>
      </c>
      <c r="G12" s="17"/>
      <c r="H12" s="17"/>
      <c r="I12" s="17"/>
      <c r="J12" s="17"/>
      <c r="K12" s="17"/>
      <c r="L12" s="17"/>
      <c r="M12" s="17"/>
      <c r="N12" s="17"/>
      <c r="O12" s="17"/>
    </row>
    <row r="13" ht="20.25" customHeight="1" spans="1:15">
      <c r="A13" s="65" t="s">
        <v>90</v>
      </c>
      <c r="B13" s="65" t="s">
        <v>91</v>
      </c>
      <c r="C13" s="17">
        <v>177641.11</v>
      </c>
      <c r="D13" s="17">
        <v>177641.11</v>
      </c>
      <c r="E13" s="17">
        <v>20000</v>
      </c>
      <c r="F13" s="17">
        <v>157641.11</v>
      </c>
      <c r="G13" s="17"/>
      <c r="H13" s="17"/>
      <c r="I13" s="17"/>
      <c r="J13" s="17"/>
      <c r="K13" s="17"/>
      <c r="L13" s="17"/>
      <c r="M13" s="17"/>
      <c r="N13" s="17"/>
      <c r="O13" s="17"/>
    </row>
    <row r="14" ht="20.25" customHeight="1" spans="1:15">
      <c r="A14" s="66" t="s">
        <v>92</v>
      </c>
      <c r="B14" s="66" t="s">
        <v>89</v>
      </c>
      <c r="C14" s="17">
        <v>20000</v>
      </c>
      <c r="D14" s="17">
        <v>20000</v>
      </c>
      <c r="E14" s="17">
        <v>20000</v>
      </c>
      <c r="F14" s="17"/>
      <c r="G14" s="17"/>
      <c r="H14" s="17"/>
      <c r="I14" s="17"/>
      <c r="J14" s="17"/>
      <c r="K14" s="17"/>
      <c r="L14" s="17"/>
      <c r="M14" s="17"/>
      <c r="N14" s="17"/>
      <c r="O14" s="17"/>
    </row>
    <row r="15" ht="20.25" customHeight="1" spans="1:15">
      <c r="A15" s="66" t="s">
        <v>93</v>
      </c>
      <c r="B15" s="66" t="s">
        <v>94</v>
      </c>
      <c r="C15" s="17">
        <v>157641.11</v>
      </c>
      <c r="D15" s="17">
        <v>157641.11</v>
      </c>
      <c r="E15" s="17"/>
      <c r="F15" s="17">
        <v>157641.11</v>
      </c>
      <c r="G15" s="17"/>
      <c r="H15" s="17"/>
      <c r="I15" s="17"/>
      <c r="J15" s="17"/>
      <c r="K15" s="17"/>
      <c r="L15" s="17"/>
      <c r="M15" s="17"/>
      <c r="N15" s="17"/>
      <c r="O15" s="17"/>
    </row>
    <row r="16" ht="20.25" customHeight="1" spans="1:15">
      <c r="A16" s="65" t="s">
        <v>95</v>
      </c>
      <c r="B16" s="65" t="s">
        <v>96</v>
      </c>
      <c r="C16" s="17">
        <v>118710</v>
      </c>
      <c r="D16" s="17">
        <v>118710</v>
      </c>
      <c r="E16" s="17"/>
      <c r="F16" s="17">
        <v>118710</v>
      </c>
      <c r="G16" s="17"/>
      <c r="H16" s="17"/>
      <c r="I16" s="17"/>
      <c r="J16" s="17"/>
      <c r="K16" s="17"/>
      <c r="L16" s="17"/>
      <c r="M16" s="17"/>
      <c r="N16" s="17"/>
      <c r="O16" s="17"/>
    </row>
    <row r="17" ht="20.25" customHeight="1" spans="1:15">
      <c r="A17" s="66" t="s">
        <v>97</v>
      </c>
      <c r="B17" s="66" t="s">
        <v>98</v>
      </c>
      <c r="C17" s="17">
        <v>118710</v>
      </c>
      <c r="D17" s="17">
        <v>118710</v>
      </c>
      <c r="E17" s="17"/>
      <c r="F17" s="17">
        <v>118710</v>
      </c>
      <c r="G17" s="17"/>
      <c r="H17" s="17"/>
      <c r="I17" s="17"/>
      <c r="J17" s="17"/>
      <c r="K17" s="17"/>
      <c r="L17" s="17"/>
      <c r="M17" s="17"/>
      <c r="N17" s="17"/>
      <c r="O17" s="17"/>
    </row>
    <row r="18" ht="20.25" customHeight="1" spans="1:15">
      <c r="A18" s="65" t="s">
        <v>99</v>
      </c>
      <c r="B18" s="65" t="s">
        <v>100</v>
      </c>
      <c r="C18" s="17">
        <v>113886.09</v>
      </c>
      <c r="D18" s="17">
        <v>113886.09</v>
      </c>
      <c r="E18" s="17">
        <v>113886.09</v>
      </c>
      <c r="F18" s="17"/>
      <c r="G18" s="17"/>
      <c r="H18" s="17"/>
      <c r="I18" s="17"/>
      <c r="J18" s="17"/>
      <c r="K18" s="17"/>
      <c r="L18" s="17"/>
      <c r="M18" s="17"/>
      <c r="N18" s="17"/>
      <c r="O18" s="17"/>
    </row>
    <row r="19" ht="20.25" customHeight="1" spans="1:15">
      <c r="A19" s="66" t="s">
        <v>101</v>
      </c>
      <c r="B19" s="66" t="s">
        <v>102</v>
      </c>
      <c r="C19" s="17">
        <v>113886.09</v>
      </c>
      <c r="D19" s="17">
        <v>113886.09</v>
      </c>
      <c r="E19" s="17">
        <v>113886.09</v>
      </c>
      <c r="F19" s="17"/>
      <c r="G19" s="17"/>
      <c r="H19" s="17"/>
      <c r="I19" s="17"/>
      <c r="J19" s="17"/>
      <c r="K19" s="17"/>
      <c r="L19" s="17"/>
      <c r="M19" s="17"/>
      <c r="N19" s="17"/>
      <c r="O19" s="17"/>
    </row>
    <row r="20" ht="20.25" customHeight="1" spans="1:15">
      <c r="A20" s="65" t="s">
        <v>103</v>
      </c>
      <c r="B20" s="65" t="s">
        <v>104</v>
      </c>
      <c r="C20" s="17">
        <v>2244125.83</v>
      </c>
      <c r="D20" s="17">
        <v>2244125.83</v>
      </c>
      <c r="E20" s="17">
        <v>2244125.83</v>
      </c>
      <c r="F20" s="17"/>
      <c r="G20" s="17"/>
      <c r="H20" s="17"/>
      <c r="I20" s="17"/>
      <c r="J20" s="17"/>
      <c r="K20" s="17"/>
      <c r="L20" s="17"/>
      <c r="M20" s="17"/>
      <c r="N20" s="17"/>
      <c r="O20" s="17"/>
    </row>
    <row r="21" ht="20.25" customHeight="1" spans="1:15">
      <c r="A21" s="66" t="s">
        <v>105</v>
      </c>
      <c r="B21" s="66" t="s">
        <v>102</v>
      </c>
      <c r="C21" s="17">
        <v>2244125.83</v>
      </c>
      <c r="D21" s="17">
        <v>2244125.83</v>
      </c>
      <c r="E21" s="17">
        <v>2244125.83</v>
      </c>
      <c r="F21" s="17"/>
      <c r="G21" s="17"/>
      <c r="H21" s="17"/>
      <c r="I21" s="17"/>
      <c r="J21" s="17"/>
      <c r="K21" s="17"/>
      <c r="L21" s="17"/>
      <c r="M21" s="17"/>
      <c r="N21" s="17"/>
      <c r="O21" s="17"/>
    </row>
    <row r="22" ht="20.25" customHeight="1" spans="1:15">
      <c r="A22" s="65" t="s">
        <v>106</v>
      </c>
      <c r="B22" s="65" t="s">
        <v>107</v>
      </c>
      <c r="C22" s="17">
        <v>39000</v>
      </c>
      <c r="D22" s="17">
        <v>39000</v>
      </c>
      <c r="E22" s="17">
        <v>39000</v>
      </c>
      <c r="F22" s="17"/>
      <c r="G22" s="17"/>
      <c r="H22" s="17"/>
      <c r="I22" s="17"/>
      <c r="J22" s="17"/>
      <c r="K22" s="17"/>
      <c r="L22" s="17"/>
      <c r="M22" s="17"/>
      <c r="N22" s="17"/>
      <c r="O22" s="17"/>
    </row>
    <row r="23" ht="20.25" customHeight="1" spans="1:15">
      <c r="A23" s="66" t="s">
        <v>108</v>
      </c>
      <c r="B23" s="66" t="s">
        <v>109</v>
      </c>
      <c r="C23" s="17">
        <v>39000</v>
      </c>
      <c r="D23" s="17">
        <v>39000</v>
      </c>
      <c r="E23" s="17">
        <v>39000</v>
      </c>
      <c r="F23" s="17"/>
      <c r="G23" s="17"/>
      <c r="H23" s="17"/>
      <c r="I23" s="17"/>
      <c r="J23" s="17"/>
      <c r="K23" s="17"/>
      <c r="L23" s="17"/>
      <c r="M23" s="17"/>
      <c r="N23" s="17"/>
      <c r="O23" s="17"/>
    </row>
    <row r="24" ht="20.25" customHeight="1" spans="1:15">
      <c r="A24" s="16" t="s">
        <v>110</v>
      </c>
      <c r="B24" s="16" t="s">
        <v>111</v>
      </c>
      <c r="C24" s="17">
        <v>2202118.64</v>
      </c>
      <c r="D24" s="17">
        <v>2202118.64</v>
      </c>
      <c r="E24" s="17">
        <v>1682634.64</v>
      </c>
      <c r="F24" s="17">
        <v>519484</v>
      </c>
      <c r="G24" s="17"/>
      <c r="H24" s="17"/>
      <c r="I24" s="17"/>
      <c r="J24" s="17"/>
      <c r="K24" s="17"/>
      <c r="L24" s="17"/>
      <c r="M24" s="17"/>
      <c r="N24" s="17"/>
      <c r="O24" s="17"/>
    </row>
    <row r="25" ht="20.25" customHeight="1" spans="1:15">
      <c r="A25" s="65" t="s">
        <v>112</v>
      </c>
      <c r="B25" s="65" t="s">
        <v>113</v>
      </c>
      <c r="C25" s="17">
        <v>1580904.64</v>
      </c>
      <c r="D25" s="17">
        <v>1580904.64</v>
      </c>
      <c r="E25" s="17">
        <v>1580904.64</v>
      </c>
      <c r="F25" s="17"/>
      <c r="G25" s="17"/>
      <c r="H25" s="17"/>
      <c r="I25" s="17"/>
      <c r="J25" s="17"/>
      <c r="K25" s="17"/>
      <c r="L25" s="17"/>
      <c r="M25" s="17"/>
      <c r="N25" s="17"/>
      <c r="O25" s="17"/>
    </row>
    <row r="26" ht="20.25" customHeight="1" spans="1:15">
      <c r="A26" s="66" t="s">
        <v>114</v>
      </c>
      <c r="B26" s="66" t="s">
        <v>115</v>
      </c>
      <c r="C26" s="17">
        <v>205200</v>
      </c>
      <c r="D26" s="17">
        <v>205200</v>
      </c>
      <c r="E26" s="17">
        <v>205200</v>
      </c>
      <c r="F26" s="17"/>
      <c r="G26" s="17"/>
      <c r="H26" s="17"/>
      <c r="I26" s="17"/>
      <c r="J26" s="17"/>
      <c r="K26" s="17"/>
      <c r="L26" s="17"/>
      <c r="M26" s="17"/>
      <c r="N26" s="17"/>
      <c r="O26" s="17"/>
    </row>
    <row r="27" ht="20.25" customHeight="1" spans="1:15">
      <c r="A27" s="66" t="s">
        <v>116</v>
      </c>
      <c r="B27" s="66" t="s">
        <v>117</v>
      </c>
      <c r="C27" s="17">
        <v>296400</v>
      </c>
      <c r="D27" s="17">
        <v>296400</v>
      </c>
      <c r="E27" s="17">
        <v>296400</v>
      </c>
      <c r="F27" s="17"/>
      <c r="G27" s="17"/>
      <c r="H27" s="17"/>
      <c r="I27" s="17"/>
      <c r="J27" s="17"/>
      <c r="K27" s="17"/>
      <c r="L27" s="17"/>
      <c r="M27" s="17"/>
      <c r="N27" s="17"/>
      <c r="O27" s="17"/>
    </row>
    <row r="28" ht="30" customHeight="1" spans="1:15">
      <c r="A28" s="66" t="s">
        <v>118</v>
      </c>
      <c r="B28" s="66" t="s">
        <v>119</v>
      </c>
      <c r="C28" s="17">
        <v>1079304.64</v>
      </c>
      <c r="D28" s="17">
        <v>1079304.64</v>
      </c>
      <c r="E28" s="17">
        <v>1079304.64</v>
      </c>
      <c r="F28" s="17"/>
      <c r="G28" s="17"/>
      <c r="H28" s="17"/>
      <c r="I28" s="17"/>
      <c r="J28" s="17"/>
      <c r="K28" s="17"/>
      <c r="L28" s="17"/>
      <c r="M28" s="17"/>
      <c r="N28" s="17"/>
      <c r="O28" s="17"/>
    </row>
    <row r="29" ht="20.25" customHeight="1" spans="1:15">
      <c r="A29" s="65" t="s">
        <v>120</v>
      </c>
      <c r="B29" s="65" t="s">
        <v>121</v>
      </c>
      <c r="C29" s="17">
        <v>519484</v>
      </c>
      <c r="D29" s="17">
        <v>519484</v>
      </c>
      <c r="E29" s="17"/>
      <c r="F29" s="17">
        <v>519484</v>
      </c>
      <c r="G29" s="17"/>
      <c r="H29" s="17"/>
      <c r="I29" s="17"/>
      <c r="J29" s="17"/>
      <c r="K29" s="17"/>
      <c r="L29" s="17"/>
      <c r="M29" s="17"/>
      <c r="N29" s="17"/>
      <c r="O29" s="17"/>
    </row>
    <row r="30" ht="20.25" customHeight="1" spans="1:15">
      <c r="A30" s="66" t="s">
        <v>122</v>
      </c>
      <c r="B30" s="66" t="s">
        <v>123</v>
      </c>
      <c r="C30" s="17">
        <v>519484</v>
      </c>
      <c r="D30" s="17">
        <v>519484</v>
      </c>
      <c r="E30" s="17"/>
      <c r="F30" s="17">
        <v>519484</v>
      </c>
      <c r="G30" s="17"/>
      <c r="H30" s="17"/>
      <c r="I30" s="17"/>
      <c r="J30" s="17"/>
      <c r="K30" s="17"/>
      <c r="L30" s="17"/>
      <c r="M30" s="17"/>
      <c r="N30" s="17"/>
      <c r="O30" s="17"/>
    </row>
    <row r="31" ht="20.25" customHeight="1" spans="1:15">
      <c r="A31" s="65" t="s">
        <v>124</v>
      </c>
      <c r="B31" s="65" t="s">
        <v>125</v>
      </c>
      <c r="C31" s="17">
        <v>57600</v>
      </c>
      <c r="D31" s="17">
        <v>57600</v>
      </c>
      <c r="E31" s="17">
        <v>57600</v>
      </c>
      <c r="F31" s="17"/>
      <c r="G31" s="17"/>
      <c r="H31" s="17"/>
      <c r="I31" s="17"/>
      <c r="J31" s="17"/>
      <c r="K31" s="17"/>
      <c r="L31" s="17"/>
      <c r="M31" s="17"/>
      <c r="N31" s="17"/>
      <c r="O31" s="17"/>
    </row>
    <row r="32" ht="20.25" customHeight="1" spans="1:15">
      <c r="A32" s="66" t="s">
        <v>126</v>
      </c>
      <c r="B32" s="66" t="s">
        <v>127</v>
      </c>
      <c r="C32" s="17">
        <v>57600</v>
      </c>
      <c r="D32" s="17">
        <v>57600</v>
      </c>
      <c r="E32" s="17">
        <v>57600</v>
      </c>
      <c r="F32" s="17"/>
      <c r="G32" s="17"/>
      <c r="H32" s="17"/>
      <c r="I32" s="17"/>
      <c r="J32" s="17"/>
      <c r="K32" s="17"/>
      <c r="L32" s="17"/>
      <c r="M32" s="17"/>
      <c r="N32" s="17"/>
      <c r="O32" s="17"/>
    </row>
    <row r="33" ht="20.25" customHeight="1" spans="1:15">
      <c r="A33" s="65" t="s">
        <v>128</v>
      </c>
      <c r="B33" s="65" t="s">
        <v>129</v>
      </c>
      <c r="C33" s="17">
        <v>13680</v>
      </c>
      <c r="D33" s="17">
        <v>13680</v>
      </c>
      <c r="E33" s="17">
        <v>13680</v>
      </c>
      <c r="F33" s="17"/>
      <c r="G33" s="17"/>
      <c r="H33" s="17"/>
      <c r="I33" s="17"/>
      <c r="J33" s="17"/>
      <c r="K33" s="17"/>
      <c r="L33" s="17"/>
      <c r="M33" s="17"/>
      <c r="N33" s="17"/>
      <c r="O33" s="17"/>
    </row>
    <row r="34" ht="20.25" customHeight="1" spans="1:15">
      <c r="A34" s="66" t="s">
        <v>130</v>
      </c>
      <c r="B34" s="66" t="s">
        <v>89</v>
      </c>
      <c r="C34" s="17">
        <v>13680</v>
      </c>
      <c r="D34" s="17">
        <v>13680</v>
      </c>
      <c r="E34" s="17">
        <v>13680</v>
      </c>
      <c r="F34" s="17"/>
      <c r="G34" s="17"/>
      <c r="H34" s="17"/>
      <c r="I34" s="17"/>
      <c r="J34" s="17"/>
      <c r="K34" s="17"/>
      <c r="L34" s="17"/>
      <c r="M34" s="17"/>
      <c r="N34" s="17"/>
      <c r="O34" s="17"/>
    </row>
    <row r="35" ht="20.25" customHeight="1" spans="1:15">
      <c r="A35" s="65" t="s">
        <v>131</v>
      </c>
      <c r="B35" s="65" t="s">
        <v>132</v>
      </c>
      <c r="C35" s="17">
        <v>30450</v>
      </c>
      <c r="D35" s="17">
        <v>30450</v>
      </c>
      <c r="E35" s="17">
        <v>30450</v>
      </c>
      <c r="F35" s="17"/>
      <c r="G35" s="17"/>
      <c r="H35" s="17"/>
      <c r="I35" s="17"/>
      <c r="J35" s="17"/>
      <c r="K35" s="17"/>
      <c r="L35" s="17"/>
      <c r="M35" s="17"/>
      <c r="N35" s="17"/>
      <c r="O35" s="17"/>
    </row>
    <row r="36" ht="20.25" customHeight="1" spans="1:15">
      <c r="A36" s="66" t="s">
        <v>133</v>
      </c>
      <c r="B36" s="66" t="s">
        <v>132</v>
      </c>
      <c r="C36" s="17">
        <v>30450</v>
      </c>
      <c r="D36" s="17">
        <v>30450</v>
      </c>
      <c r="E36" s="17">
        <v>30450</v>
      </c>
      <c r="F36" s="17"/>
      <c r="G36" s="17"/>
      <c r="H36" s="17"/>
      <c r="I36" s="17"/>
      <c r="J36" s="17"/>
      <c r="K36" s="17"/>
      <c r="L36" s="17"/>
      <c r="M36" s="17"/>
      <c r="N36" s="17"/>
      <c r="O36" s="17"/>
    </row>
    <row r="37" ht="20.25" customHeight="1" spans="1:15">
      <c r="A37" s="16" t="s">
        <v>134</v>
      </c>
      <c r="B37" s="16" t="s">
        <v>135</v>
      </c>
      <c r="C37" s="17">
        <v>629032.89</v>
      </c>
      <c r="D37" s="17">
        <v>629032.89</v>
      </c>
      <c r="E37" s="17">
        <v>629032.89</v>
      </c>
      <c r="F37" s="17"/>
      <c r="G37" s="17"/>
      <c r="H37" s="17"/>
      <c r="I37" s="17"/>
      <c r="J37" s="17"/>
      <c r="K37" s="17"/>
      <c r="L37" s="17"/>
      <c r="M37" s="17"/>
      <c r="N37" s="17"/>
      <c r="O37" s="17"/>
    </row>
    <row r="38" ht="20.25" customHeight="1" spans="1:15">
      <c r="A38" s="65" t="s">
        <v>136</v>
      </c>
      <c r="B38" s="65" t="s">
        <v>137</v>
      </c>
      <c r="C38" s="17">
        <v>7920</v>
      </c>
      <c r="D38" s="17">
        <v>7920</v>
      </c>
      <c r="E38" s="17">
        <v>7920</v>
      </c>
      <c r="F38" s="17"/>
      <c r="G38" s="17"/>
      <c r="H38" s="17"/>
      <c r="I38" s="17"/>
      <c r="J38" s="17"/>
      <c r="K38" s="17"/>
      <c r="L38" s="17"/>
      <c r="M38" s="17"/>
      <c r="N38" s="17"/>
      <c r="O38" s="17"/>
    </row>
    <row r="39" ht="20.25" customHeight="1" spans="1:15">
      <c r="A39" s="66" t="s">
        <v>138</v>
      </c>
      <c r="B39" s="66" t="s">
        <v>139</v>
      </c>
      <c r="C39" s="17">
        <v>7920</v>
      </c>
      <c r="D39" s="17">
        <v>7920</v>
      </c>
      <c r="E39" s="17">
        <v>7920</v>
      </c>
      <c r="F39" s="17"/>
      <c r="G39" s="17"/>
      <c r="H39" s="17"/>
      <c r="I39" s="17"/>
      <c r="J39" s="17"/>
      <c r="K39" s="17"/>
      <c r="L39" s="17"/>
      <c r="M39" s="17"/>
      <c r="N39" s="17"/>
      <c r="O39" s="17"/>
    </row>
    <row r="40" ht="20.25" customHeight="1" spans="1:15">
      <c r="A40" s="65" t="s">
        <v>140</v>
      </c>
      <c r="B40" s="65" t="s">
        <v>141</v>
      </c>
      <c r="C40" s="17">
        <v>621112.89</v>
      </c>
      <c r="D40" s="17">
        <v>621112.89</v>
      </c>
      <c r="E40" s="17">
        <v>621112.89</v>
      </c>
      <c r="F40" s="17"/>
      <c r="G40" s="17"/>
      <c r="H40" s="17"/>
      <c r="I40" s="17"/>
      <c r="J40" s="17"/>
      <c r="K40" s="17"/>
      <c r="L40" s="17"/>
      <c r="M40" s="17"/>
      <c r="N40" s="17"/>
      <c r="O40" s="17"/>
    </row>
    <row r="41" ht="20.25" customHeight="1" spans="1:15">
      <c r="A41" s="66" t="s">
        <v>142</v>
      </c>
      <c r="B41" s="66" t="s">
        <v>143</v>
      </c>
      <c r="C41" s="17">
        <v>206063.6</v>
      </c>
      <c r="D41" s="17">
        <v>206063.6</v>
      </c>
      <c r="E41" s="17">
        <v>206063.6</v>
      </c>
      <c r="F41" s="17"/>
      <c r="G41" s="17"/>
      <c r="H41" s="17"/>
      <c r="I41" s="17"/>
      <c r="J41" s="17"/>
      <c r="K41" s="17"/>
      <c r="L41" s="17"/>
      <c r="M41" s="17"/>
      <c r="N41" s="17"/>
      <c r="O41" s="17"/>
    </row>
    <row r="42" ht="20.25" customHeight="1" spans="1:15">
      <c r="A42" s="66" t="s">
        <v>144</v>
      </c>
      <c r="B42" s="66" t="s">
        <v>145</v>
      </c>
      <c r="C42" s="17">
        <v>353825.68</v>
      </c>
      <c r="D42" s="17">
        <v>353825.68</v>
      </c>
      <c r="E42" s="17">
        <v>353825.68</v>
      </c>
      <c r="F42" s="17"/>
      <c r="G42" s="17"/>
      <c r="H42" s="17"/>
      <c r="I42" s="17"/>
      <c r="J42" s="17"/>
      <c r="K42" s="17"/>
      <c r="L42" s="17"/>
      <c r="M42" s="17"/>
      <c r="N42" s="17"/>
      <c r="O42" s="17"/>
    </row>
    <row r="43" ht="20.25" customHeight="1" spans="1:15">
      <c r="A43" s="66" t="s">
        <v>146</v>
      </c>
      <c r="B43" s="66" t="s">
        <v>147</v>
      </c>
      <c r="C43" s="17">
        <v>61223.61</v>
      </c>
      <c r="D43" s="17">
        <v>61223.61</v>
      </c>
      <c r="E43" s="17">
        <v>61223.61</v>
      </c>
      <c r="F43" s="17"/>
      <c r="G43" s="17"/>
      <c r="H43" s="17"/>
      <c r="I43" s="17"/>
      <c r="J43" s="17"/>
      <c r="K43" s="17"/>
      <c r="L43" s="17"/>
      <c r="M43" s="17"/>
      <c r="N43" s="17"/>
      <c r="O43" s="17"/>
    </row>
    <row r="44" ht="20.25" customHeight="1" spans="1:15">
      <c r="A44" s="16" t="s">
        <v>148</v>
      </c>
      <c r="B44" s="16" t="s">
        <v>149</v>
      </c>
      <c r="C44" s="17">
        <v>626180</v>
      </c>
      <c r="D44" s="17">
        <v>626180</v>
      </c>
      <c r="E44" s="17"/>
      <c r="F44" s="17">
        <v>626180</v>
      </c>
      <c r="G44" s="17"/>
      <c r="H44" s="17"/>
      <c r="I44" s="17"/>
      <c r="J44" s="17"/>
      <c r="K44" s="17"/>
      <c r="L44" s="17"/>
      <c r="M44" s="17"/>
      <c r="N44" s="17"/>
      <c r="O44" s="17"/>
    </row>
    <row r="45" ht="20.25" customHeight="1" spans="1:15">
      <c r="A45" s="65" t="s">
        <v>150</v>
      </c>
      <c r="B45" s="65" t="s">
        <v>151</v>
      </c>
      <c r="C45" s="17">
        <v>626180</v>
      </c>
      <c r="D45" s="17">
        <v>626180</v>
      </c>
      <c r="E45" s="17"/>
      <c r="F45" s="17">
        <v>626180</v>
      </c>
      <c r="G45" s="17"/>
      <c r="H45" s="17"/>
      <c r="I45" s="17"/>
      <c r="J45" s="17"/>
      <c r="K45" s="17"/>
      <c r="L45" s="17"/>
      <c r="M45" s="17"/>
      <c r="N45" s="17"/>
      <c r="O45" s="17"/>
    </row>
    <row r="46" ht="20.25" customHeight="1" spans="1:15">
      <c r="A46" s="66" t="s">
        <v>152</v>
      </c>
      <c r="B46" s="66" t="s">
        <v>153</v>
      </c>
      <c r="C46" s="17">
        <v>626180</v>
      </c>
      <c r="D46" s="17">
        <v>626180</v>
      </c>
      <c r="E46" s="17"/>
      <c r="F46" s="17">
        <v>626180</v>
      </c>
      <c r="G46" s="17"/>
      <c r="H46" s="17"/>
      <c r="I46" s="17"/>
      <c r="J46" s="17"/>
      <c r="K46" s="17"/>
      <c r="L46" s="17"/>
      <c r="M46" s="17"/>
      <c r="N46" s="17"/>
      <c r="O46" s="17"/>
    </row>
    <row r="47" ht="20.25" customHeight="1" spans="1:15">
      <c r="A47" s="16" t="s">
        <v>154</v>
      </c>
      <c r="B47" s="16" t="s">
        <v>155</v>
      </c>
      <c r="C47" s="17">
        <v>9296317.73</v>
      </c>
      <c r="D47" s="17">
        <v>9246317.73</v>
      </c>
      <c r="E47" s="17">
        <v>3589917.73</v>
      </c>
      <c r="F47" s="17">
        <v>5656400</v>
      </c>
      <c r="G47" s="17"/>
      <c r="H47" s="17"/>
      <c r="I47" s="17"/>
      <c r="J47" s="17">
        <v>50000</v>
      </c>
      <c r="K47" s="17"/>
      <c r="L47" s="17"/>
      <c r="M47" s="17"/>
      <c r="N47" s="17"/>
      <c r="O47" s="17">
        <v>50000</v>
      </c>
    </row>
    <row r="48" ht="20.25" customHeight="1" spans="1:15">
      <c r="A48" s="65" t="s">
        <v>156</v>
      </c>
      <c r="B48" s="65" t="s">
        <v>157</v>
      </c>
      <c r="C48" s="17">
        <v>3631517.73</v>
      </c>
      <c r="D48" s="17">
        <v>3581517.73</v>
      </c>
      <c r="E48" s="17">
        <v>3561717.73</v>
      </c>
      <c r="F48" s="17">
        <v>19800</v>
      </c>
      <c r="G48" s="17"/>
      <c r="H48" s="17"/>
      <c r="I48" s="17"/>
      <c r="J48" s="17">
        <v>50000</v>
      </c>
      <c r="K48" s="17"/>
      <c r="L48" s="17"/>
      <c r="M48" s="17"/>
      <c r="N48" s="17"/>
      <c r="O48" s="17">
        <v>50000</v>
      </c>
    </row>
    <row r="49" ht="20.25" customHeight="1" spans="1:15">
      <c r="A49" s="66" t="s">
        <v>158</v>
      </c>
      <c r="B49" s="66" t="s">
        <v>102</v>
      </c>
      <c r="C49" s="17">
        <v>3615917.73</v>
      </c>
      <c r="D49" s="17">
        <v>3565917.73</v>
      </c>
      <c r="E49" s="17">
        <v>3546117.73</v>
      </c>
      <c r="F49" s="17">
        <v>19800</v>
      </c>
      <c r="G49" s="17"/>
      <c r="H49" s="17"/>
      <c r="I49" s="17"/>
      <c r="J49" s="17">
        <v>50000</v>
      </c>
      <c r="K49" s="17"/>
      <c r="L49" s="17"/>
      <c r="M49" s="17"/>
      <c r="N49" s="17"/>
      <c r="O49" s="17">
        <v>50000</v>
      </c>
    </row>
    <row r="50" ht="20.25" customHeight="1" spans="1:15">
      <c r="A50" s="66" t="s">
        <v>159</v>
      </c>
      <c r="B50" s="66" t="s">
        <v>160</v>
      </c>
      <c r="C50" s="17">
        <v>15600</v>
      </c>
      <c r="D50" s="17">
        <v>15600</v>
      </c>
      <c r="E50" s="17">
        <v>15600</v>
      </c>
      <c r="F50" s="17"/>
      <c r="G50" s="17"/>
      <c r="H50" s="17"/>
      <c r="I50" s="17"/>
      <c r="J50" s="17"/>
      <c r="K50" s="17"/>
      <c r="L50" s="17"/>
      <c r="M50" s="17"/>
      <c r="N50" s="17"/>
      <c r="O50" s="17"/>
    </row>
    <row r="51" ht="20.25" customHeight="1" spans="1:15">
      <c r="A51" s="65" t="s">
        <v>161</v>
      </c>
      <c r="B51" s="65" t="s">
        <v>162</v>
      </c>
      <c r="C51" s="17">
        <v>535000</v>
      </c>
      <c r="D51" s="17">
        <v>535000</v>
      </c>
      <c r="E51" s="17"/>
      <c r="F51" s="17">
        <v>535000</v>
      </c>
      <c r="G51" s="17"/>
      <c r="H51" s="17"/>
      <c r="I51" s="17"/>
      <c r="J51" s="17"/>
      <c r="K51" s="17"/>
      <c r="L51" s="17"/>
      <c r="M51" s="17"/>
      <c r="N51" s="17"/>
      <c r="O51" s="17"/>
    </row>
    <row r="52" ht="20.25" customHeight="1" spans="1:15">
      <c r="A52" s="66" t="s">
        <v>163</v>
      </c>
      <c r="B52" s="66" t="s">
        <v>164</v>
      </c>
      <c r="C52" s="17">
        <v>535000</v>
      </c>
      <c r="D52" s="17">
        <v>535000</v>
      </c>
      <c r="E52" s="17"/>
      <c r="F52" s="17">
        <v>535000</v>
      </c>
      <c r="G52" s="17"/>
      <c r="H52" s="17"/>
      <c r="I52" s="17"/>
      <c r="J52" s="17"/>
      <c r="K52" s="17"/>
      <c r="L52" s="17"/>
      <c r="M52" s="17"/>
      <c r="N52" s="17"/>
      <c r="O52" s="17"/>
    </row>
    <row r="53" ht="20.25" customHeight="1" spans="1:15">
      <c r="A53" s="65" t="s">
        <v>165</v>
      </c>
      <c r="B53" s="65" t="s">
        <v>166</v>
      </c>
      <c r="C53" s="17">
        <v>28200</v>
      </c>
      <c r="D53" s="17">
        <v>28200</v>
      </c>
      <c r="E53" s="17">
        <v>28200</v>
      </c>
      <c r="F53" s="17"/>
      <c r="G53" s="17"/>
      <c r="H53" s="17"/>
      <c r="I53" s="17"/>
      <c r="J53" s="17"/>
      <c r="K53" s="17"/>
      <c r="L53" s="17"/>
      <c r="M53" s="17"/>
      <c r="N53" s="17"/>
      <c r="O53" s="17"/>
    </row>
    <row r="54" ht="20.25" customHeight="1" spans="1:15">
      <c r="A54" s="66" t="s">
        <v>167</v>
      </c>
      <c r="B54" s="66" t="s">
        <v>168</v>
      </c>
      <c r="C54" s="17">
        <v>28200</v>
      </c>
      <c r="D54" s="17">
        <v>28200</v>
      </c>
      <c r="E54" s="17">
        <v>28200</v>
      </c>
      <c r="F54" s="17"/>
      <c r="G54" s="17"/>
      <c r="H54" s="17"/>
      <c r="I54" s="17"/>
      <c r="J54" s="17"/>
      <c r="K54" s="17"/>
      <c r="L54" s="17"/>
      <c r="M54" s="17"/>
      <c r="N54" s="17"/>
      <c r="O54" s="17"/>
    </row>
    <row r="55" ht="20.25" customHeight="1" spans="1:15">
      <c r="A55" s="65" t="s">
        <v>169</v>
      </c>
      <c r="B55" s="65" t="s">
        <v>170</v>
      </c>
      <c r="C55" s="17">
        <v>5101600</v>
      </c>
      <c r="D55" s="17">
        <v>5101600</v>
      </c>
      <c r="E55" s="17"/>
      <c r="F55" s="17">
        <v>5101600</v>
      </c>
      <c r="G55" s="17"/>
      <c r="H55" s="17"/>
      <c r="I55" s="17"/>
      <c r="J55" s="17"/>
      <c r="K55" s="17"/>
      <c r="L55" s="17"/>
      <c r="M55" s="17"/>
      <c r="N55" s="17"/>
      <c r="O55" s="17"/>
    </row>
    <row r="56" ht="20.25" customHeight="1" spans="1:15">
      <c r="A56" s="66" t="s">
        <v>171</v>
      </c>
      <c r="B56" s="66" t="s">
        <v>172</v>
      </c>
      <c r="C56" s="17">
        <v>5101600</v>
      </c>
      <c r="D56" s="17">
        <v>5101600</v>
      </c>
      <c r="E56" s="17"/>
      <c r="F56" s="17">
        <v>5101600</v>
      </c>
      <c r="G56" s="17"/>
      <c r="H56" s="17"/>
      <c r="I56" s="17"/>
      <c r="J56" s="17"/>
      <c r="K56" s="17"/>
      <c r="L56" s="17"/>
      <c r="M56" s="17"/>
      <c r="N56" s="17"/>
      <c r="O56" s="17"/>
    </row>
    <row r="57" ht="20.25" customHeight="1" spans="1:15">
      <c r="A57" s="16" t="s">
        <v>173</v>
      </c>
      <c r="B57" s="16" t="s">
        <v>174</v>
      </c>
      <c r="C57" s="17">
        <v>959148</v>
      </c>
      <c r="D57" s="17">
        <v>959148</v>
      </c>
      <c r="E57" s="17">
        <v>959148</v>
      </c>
      <c r="F57" s="17"/>
      <c r="G57" s="17"/>
      <c r="H57" s="17"/>
      <c r="I57" s="17"/>
      <c r="J57" s="17"/>
      <c r="K57" s="17"/>
      <c r="L57" s="17"/>
      <c r="M57" s="17"/>
      <c r="N57" s="17"/>
      <c r="O57" s="17"/>
    </row>
    <row r="58" ht="20.25" customHeight="1" spans="1:15">
      <c r="A58" s="65" t="s">
        <v>175</v>
      </c>
      <c r="B58" s="65" t="s">
        <v>176</v>
      </c>
      <c r="C58" s="17">
        <v>959148</v>
      </c>
      <c r="D58" s="17">
        <v>959148</v>
      </c>
      <c r="E58" s="17">
        <v>959148</v>
      </c>
      <c r="F58" s="17"/>
      <c r="G58" s="17"/>
      <c r="H58" s="17"/>
      <c r="I58" s="17"/>
      <c r="J58" s="17"/>
      <c r="K58" s="17"/>
      <c r="L58" s="17"/>
      <c r="M58" s="17"/>
      <c r="N58" s="17"/>
      <c r="O58" s="17"/>
    </row>
    <row r="59" ht="20.25" customHeight="1" spans="1:15">
      <c r="A59" s="66" t="s">
        <v>177</v>
      </c>
      <c r="B59" s="66" t="s">
        <v>178</v>
      </c>
      <c r="C59" s="17">
        <v>959148</v>
      </c>
      <c r="D59" s="17">
        <v>959148</v>
      </c>
      <c r="E59" s="17">
        <v>959148</v>
      </c>
      <c r="F59" s="17"/>
      <c r="G59" s="17"/>
      <c r="H59" s="17"/>
      <c r="I59" s="17"/>
      <c r="J59" s="17"/>
      <c r="K59" s="17"/>
      <c r="L59" s="17"/>
      <c r="M59" s="17"/>
      <c r="N59" s="17"/>
      <c r="O59" s="17"/>
    </row>
    <row r="60" ht="20.25" customHeight="1" spans="1:15">
      <c r="A60" s="16" t="s">
        <v>179</v>
      </c>
      <c r="B60" s="16" t="s">
        <v>180</v>
      </c>
      <c r="C60" s="17">
        <v>174800</v>
      </c>
      <c r="D60" s="17">
        <v>174800</v>
      </c>
      <c r="E60" s="17"/>
      <c r="F60" s="17">
        <v>174800</v>
      </c>
      <c r="G60" s="17"/>
      <c r="H60" s="17"/>
      <c r="I60" s="17"/>
      <c r="J60" s="17"/>
      <c r="K60" s="17"/>
      <c r="L60" s="17"/>
      <c r="M60" s="17"/>
      <c r="N60" s="17"/>
      <c r="O60" s="17"/>
    </row>
    <row r="61" ht="20.25" customHeight="1" spans="1:15">
      <c r="A61" s="65" t="s">
        <v>181</v>
      </c>
      <c r="B61" s="65" t="s">
        <v>182</v>
      </c>
      <c r="C61" s="17">
        <v>174800</v>
      </c>
      <c r="D61" s="17">
        <v>174800</v>
      </c>
      <c r="E61" s="17"/>
      <c r="F61" s="17">
        <v>174800</v>
      </c>
      <c r="G61" s="17"/>
      <c r="H61" s="17"/>
      <c r="I61" s="17"/>
      <c r="J61" s="17"/>
      <c r="K61" s="17"/>
      <c r="L61" s="17"/>
      <c r="M61" s="17"/>
      <c r="N61" s="17"/>
      <c r="O61" s="17"/>
    </row>
    <row r="62" ht="20.25" customHeight="1" spans="1:15">
      <c r="A62" s="66" t="s">
        <v>183</v>
      </c>
      <c r="B62" s="66" t="s">
        <v>184</v>
      </c>
      <c r="C62" s="17">
        <v>174800</v>
      </c>
      <c r="D62" s="17">
        <v>174800</v>
      </c>
      <c r="E62" s="17"/>
      <c r="F62" s="17">
        <v>174800</v>
      </c>
      <c r="G62" s="17"/>
      <c r="H62" s="17"/>
      <c r="I62" s="17"/>
      <c r="J62" s="17"/>
      <c r="K62" s="17"/>
      <c r="L62" s="17"/>
      <c r="M62" s="17"/>
      <c r="N62" s="17"/>
      <c r="O62" s="17"/>
    </row>
    <row r="63" ht="20.25" customHeight="1" spans="1:15">
      <c r="A63" s="48" t="s">
        <v>185</v>
      </c>
      <c r="B63" s="48"/>
      <c r="C63" s="17">
        <v>21179479.42</v>
      </c>
      <c r="D63" s="17">
        <v>21129479.42</v>
      </c>
      <c r="E63" s="17">
        <v>13376264.31</v>
      </c>
      <c r="F63" s="17">
        <v>7753215.11</v>
      </c>
      <c r="G63" s="17"/>
      <c r="H63" s="17"/>
      <c r="I63" s="17"/>
      <c r="J63" s="17">
        <v>50000</v>
      </c>
      <c r="K63" s="17"/>
      <c r="L63" s="17"/>
      <c r="M63" s="17"/>
      <c r="N63" s="17"/>
      <c r="O63" s="17">
        <v>50000</v>
      </c>
    </row>
  </sheetData>
  <mergeCells count="11">
    <mergeCell ref="A3:O3"/>
    <mergeCell ref="A4:I4"/>
    <mergeCell ref="D5:F5"/>
    <mergeCell ref="J5:O5"/>
    <mergeCell ref="A63:B63"/>
    <mergeCell ref="A5:A6"/>
    <mergeCell ref="B5:B6"/>
    <mergeCell ref="C5:C6"/>
    <mergeCell ref="G5:G6"/>
    <mergeCell ref="H5:H6"/>
    <mergeCell ref="I5:I6"/>
  </mergeCells>
  <pageMargins left="0.75" right="0.75" top="1" bottom="1" header="0.5" footer="0.5"/>
  <pageSetup paperSize="1" scale="3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B16" sqref="B16"/>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186</v>
      </c>
    </row>
    <row r="3" ht="45" customHeight="1" spans="1:4">
      <c r="A3" s="4" t="s">
        <v>187</v>
      </c>
      <c r="B3" s="4"/>
      <c r="C3" s="4"/>
      <c r="D3" s="4"/>
    </row>
    <row r="4" ht="18.75" customHeight="1" spans="1:4">
      <c r="A4" s="5" t="s">
        <v>2</v>
      </c>
      <c r="B4" s="5"/>
      <c r="C4" s="67"/>
      <c r="D4" s="6" t="s">
        <v>3</v>
      </c>
    </row>
    <row r="5" ht="22.5" customHeight="1" spans="1:4">
      <c r="A5" s="8" t="s">
        <v>4</v>
      </c>
      <c r="B5" s="8"/>
      <c r="C5" s="8" t="s">
        <v>5</v>
      </c>
      <c r="D5" s="8"/>
    </row>
    <row r="6" ht="18.75" customHeight="1" spans="1:4">
      <c r="A6" s="8" t="s">
        <v>6</v>
      </c>
      <c r="B6" s="8" t="s">
        <v>7</v>
      </c>
      <c r="C6" s="8" t="s">
        <v>188</v>
      </c>
      <c r="D6" s="8" t="s">
        <v>7</v>
      </c>
    </row>
    <row r="7" ht="18.75" customHeight="1" spans="1:4">
      <c r="A7" s="8"/>
      <c r="B7" s="8"/>
      <c r="C7" s="8"/>
      <c r="D7" s="8"/>
    </row>
    <row r="8" ht="22.5" customHeight="1" spans="1:4">
      <c r="A8" s="15" t="s">
        <v>189</v>
      </c>
      <c r="B8" s="17">
        <v>21129479.42</v>
      </c>
      <c r="C8" s="15" t="s">
        <v>190</v>
      </c>
      <c r="D8" s="17">
        <v>21129479.42</v>
      </c>
    </row>
    <row r="9" ht="22.5" customHeight="1" spans="1:4">
      <c r="A9" s="15" t="s">
        <v>191</v>
      </c>
      <c r="B9" s="17">
        <v>21129479.42</v>
      </c>
      <c r="C9" s="15" t="str">
        <f>"（"&amp;"一"&amp;"）"&amp;"一般公共服务支出"</f>
        <v>（一）一般公共服务支出</v>
      </c>
      <c r="D9" s="17">
        <v>7291882.16</v>
      </c>
    </row>
    <row r="10" ht="22.5" customHeight="1" spans="1:4">
      <c r="A10" s="15" t="s">
        <v>192</v>
      </c>
      <c r="B10" s="17"/>
      <c r="C10" s="15" t="str">
        <f>"（"&amp;"二"&amp;"）"&amp;"社会保障和就业支出"</f>
        <v>（二）社会保障和就业支出</v>
      </c>
      <c r="D10" s="17">
        <v>2202118.64</v>
      </c>
    </row>
    <row r="11" ht="22.5" customHeight="1" spans="1:4">
      <c r="A11" s="15" t="s">
        <v>193</v>
      </c>
      <c r="B11" s="17"/>
      <c r="C11" s="15" t="str">
        <f>"（"&amp;"三"&amp;"）"&amp;"卫生健康支出"</f>
        <v>（三）卫生健康支出</v>
      </c>
      <c r="D11" s="17">
        <v>629032.89</v>
      </c>
    </row>
    <row r="12" ht="22.5" customHeight="1" spans="1:4">
      <c r="A12" s="15" t="s">
        <v>194</v>
      </c>
      <c r="B12" s="17"/>
      <c r="C12" s="15" t="str">
        <f>"（"&amp;"四"&amp;"）"&amp;"城乡社区支出"</f>
        <v>（四）城乡社区支出</v>
      </c>
      <c r="D12" s="17">
        <v>626180</v>
      </c>
    </row>
    <row r="13" ht="22.5" customHeight="1" spans="1:4">
      <c r="A13" s="15" t="s">
        <v>191</v>
      </c>
      <c r="B13" s="17"/>
      <c r="C13" s="15" t="str">
        <f>"（"&amp;"五"&amp;"）"&amp;"农林水支出"</f>
        <v>（五）农林水支出</v>
      </c>
      <c r="D13" s="17">
        <v>9246317.73</v>
      </c>
    </row>
    <row r="14" ht="22.5" customHeight="1" spans="1:4">
      <c r="A14" s="15" t="s">
        <v>192</v>
      </c>
      <c r="B14" s="17"/>
      <c r="C14" s="15" t="str">
        <f>"（"&amp;"六"&amp;"）"&amp;"住房保障支出"</f>
        <v>（六）住房保障支出</v>
      </c>
      <c r="D14" s="17">
        <v>959148</v>
      </c>
    </row>
    <row r="15" ht="22.5" customHeight="1" spans="1:4">
      <c r="A15" s="15" t="s">
        <v>193</v>
      </c>
      <c r="B15" s="17"/>
      <c r="C15" s="15" t="str">
        <f>"（"&amp;"七"&amp;"）"&amp;"灾害防治及应急管理支出"</f>
        <v>（七）灾害防治及应急管理支出</v>
      </c>
      <c r="D15" s="17">
        <v>174800</v>
      </c>
    </row>
    <row r="16" ht="22.5" customHeight="1" spans="1:4">
      <c r="A16" s="68"/>
      <c r="B16" s="17"/>
      <c r="C16" s="15" t="s">
        <v>195</v>
      </c>
      <c r="D16" s="17"/>
    </row>
    <row r="17" ht="22.5" customHeight="1" spans="1:4">
      <c r="A17" s="69" t="s">
        <v>196</v>
      </c>
      <c r="B17" s="70">
        <v>21129479.42</v>
      </c>
      <c r="C17" s="71" t="s">
        <v>197</v>
      </c>
      <c r="D17" s="70">
        <v>21129479.42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3"/>
  <sheetViews>
    <sheetView showZeros="0" workbookViewId="0">
      <pane ySplit="1" topLeftCell="A2" activePane="bottomLeft" state="frozen"/>
      <selection/>
      <selection pane="bottomLeft" activeCell="B8" sqref="B8"/>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198</v>
      </c>
    </row>
    <row r="3" ht="37.5" customHeight="1" spans="1:7">
      <c r="A3" s="4" t="s">
        <v>199</v>
      </c>
      <c r="B3" s="4"/>
      <c r="C3" s="4"/>
      <c r="D3" s="4"/>
      <c r="E3" s="4"/>
      <c r="F3" s="4"/>
      <c r="G3" s="4"/>
    </row>
    <row r="4" ht="18.75" customHeight="1" spans="1:7">
      <c r="A4" s="44" t="s">
        <v>2</v>
      </c>
      <c r="B4" s="44"/>
      <c r="C4" s="44"/>
      <c r="D4" s="45"/>
      <c r="E4" s="45"/>
      <c r="F4" s="45"/>
      <c r="G4" s="46" t="s">
        <v>30</v>
      </c>
    </row>
    <row r="5" ht="18.75" customHeight="1" spans="1:7">
      <c r="A5" s="13" t="s">
        <v>200</v>
      </c>
      <c r="B5" s="13" t="s">
        <v>69</v>
      </c>
      <c r="C5" s="47" t="s">
        <v>33</v>
      </c>
      <c r="D5" s="47" t="s">
        <v>72</v>
      </c>
      <c r="E5" s="47"/>
      <c r="F5" s="47"/>
      <c r="G5" s="13" t="s">
        <v>73</v>
      </c>
    </row>
    <row r="6" ht="18.75" customHeight="1" spans="1:7">
      <c r="A6" s="13" t="s">
        <v>68</v>
      </c>
      <c r="B6" s="13" t="s">
        <v>69</v>
      </c>
      <c r="C6" s="47"/>
      <c r="D6" s="47" t="s">
        <v>35</v>
      </c>
      <c r="E6" s="47" t="s">
        <v>201</v>
      </c>
      <c r="F6" s="47" t="s">
        <v>202</v>
      </c>
      <c r="G6" s="13"/>
    </row>
    <row r="7" ht="18.75" customHeight="1" spans="1:7">
      <c r="A7" s="14" t="s">
        <v>47</v>
      </c>
      <c r="B7" s="14" t="s">
        <v>48</v>
      </c>
      <c r="C7" s="14" t="s">
        <v>49</v>
      </c>
      <c r="D7" s="14" t="s">
        <v>50</v>
      </c>
      <c r="E7" s="14" t="s">
        <v>51</v>
      </c>
      <c r="F7" s="14" t="s">
        <v>52</v>
      </c>
      <c r="G7" s="14" t="s">
        <v>53</v>
      </c>
    </row>
    <row r="8" ht="20.25" customHeight="1" spans="1:7">
      <c r="A8" s="16" t="s">
        <v>80</v>
      </c>
      <c r="B8" s="16" t="s">
        <v>81</v>
      </c>
      <c r="C8" s="17">
        <v>7291882.16</v>
      </c>
      <c r="D8" s="17">
        <v>6515531.05</v>
      </c>
      <c r="E8" s="17">
        <v>5578831.05</v>
      </c>
      <c r="F8" s="17">
        <v>936700</v>
      </c>
      <c r="G8" s="17">
        <v>776351.11</v>
      </c>
    </row>
    <row r="9" ht="20.25" customHeight="1" spans="1:7">
      <c r="A9" s="65" t="s">
        <v>82</v>
      </c>
      <c r="B9" s="65" t="s">
        <v>83</v>
      </c>
      <c r="C9" s="17">
        <v>22000</v>
      </c>
      <c r="D9" s="17">
        <v>22000</v>
      </c>
      <c r="E9" s="17"/>
      <c r="F9" s="17">
        <v>22000</v>
      </c>
      <c r="G9" s="17"/>
    </row>
    <row r="10" ht="20.25" customHeight="1" spans="1:7">
      <c r="A10" s="66" t="s">
        <v>84</v>
      </c>
      <c r="B10" s="66" t="s">
        <v>85</v>
      </c>
      <c r="C10" s="17">
        <v>22000</v>
      </c>
      <c r="D10" s="17">
        <v>22000</v>
      </c>
      <c r="E10" s="17"/>
      <c r="F10" s="17">
        <v>22000</v>
      </c>
      <c r="G10" s="17"/>
    </row>
    <row r="11" ht="20.25" customHeight="1" spans="1:7">
      <c r="A11" s="65" t="s">
        <v>86</v>
      </c>
      <c r="B11" s="65" t="s">
        <v>87</v>
      </c>
      <c r="C11" s="17">
        <v>4576519.13</v>
      </c>
      <c r="D11" s="17">
        <v>4076519.13</v>
      </c>
      <c r="E11" s="17">
        <v>3307819.13</v>
      </c>
      <c r="F11" s="17">
        <v>768700</v>
      </c>
      <c r="G11" s="17">
        <v>500000</v>
      </c>
    </row>
    <row r="12" ht="20.25" customHeight="1" spans="1:7">
      <c r="A12" s="66" t="s">
        <v>88</v>
      </c>
      <c r="B12" s="66" t="s">
        <v>89</v>
      </c>
      <c r="C12" s="17">
        <v>4576519.13</v>
      </c>
      <c r="D12" s="17">
        <v>4076519.13</v>
      </c>
      <c r="E12" s="17">
        <v>3307819.13</v>
      </c>
      <c r="F12" s="17">
        <v>768700</v>
      </c>
      <c r="G12" s="17">
        <v>500000</v>
      </c>
    </row>
    <row r="13" ht="20.25" customHeight="1" spans="1:7">
      <c r="A13" s="65" t="s">
        <v>90</v>
      </c>
      <c r="B13" s="65" t="s">
        <v>91</v>
      </c>
      <c r="C13" s="17">
        <v>177641.11</v>
      </c>
      <c r="D13" s="17">
        <v>20000</v>
      </c>
      <c r="E13" s="17"/>
      <c r="F13" s="17">
        <v>20000</v>
      </c>
      <c r="G13" s="17">
        <v>157641.11</v>
      </c>
    </row>
    <row r="14" ht="20.25" customHeight="1" spans="1:7">
      <c r="A14" s="66" t="s">
        <v>92</v>
      </c>
      <c r="B14" s="66" t="s">
        <v>89</v>
      </c>
      <c r="C14" s="17">
        <v>20000</v>
      </c>
      <c r="D14" s="17">
        <v>20000</v>
      </c>
      <c r="E14" s="17"/>
      <c r="F14" s="17">
        <v>20000</v>
      </c>
      <c r="G14" s="17"/>
    </row>
    <row r="15" ht="20.25" customHeight="1" spans="1:7">
      <c r="A15" s="66" t="s">
        <v>93</v>
      </c>
      <c r="B15" s="66" t="s">
        <v>94</v>
      </c>
      <c r="C15" s="17">
        <v>157641.11</v>
      </c>
      <c r="D15" s="17"/>
      <c r="E15" s="17"/>
      <c r="F15" s="17"/>
      <c r="G15" s="17">
        <v>157641.11</v>
      </c>
    </row>
    <row r="16" ht="20.25" customHeight="1" spans="1:7">
      <c r="A16" s="65" t="s">
        <v>95</v>
      </c>
      <c r="B16" s="65" t="s">
        <v>96</v>
      </c>
      <c r="C16" s="17">
        <v>118710</v>
      </c>
      <c r="D16" s="17"/>
      <c r="E16" s="17"/>
      <c r="F16" s="17"/>
      <c r="G16" s="17">
        <v>118710</v>
      </c>
    </row>
    <row r="17" ht="20.25" customHeight="1" spans="1:7">
      <c r="A17" s="66" t="s">
        <v>97</v>
      </c>
      <c r="B17" s="66" t="s">
        <v>98</v>
      </c>
      <c r="C17" s="17">
        <v>118710</v>
      </c>
      <c r="D17" s="17"/>
      <c r="E17" s="17"/>
      <c r="F17" s="17"/>
      <c r="G17" s="17">
        <v>118710</v>
      </c>
    </row>
    <row r="18" ht="20.25" customHeight="1" spans="1:7">
      <c r="A18" s="65" t="s">
        <v>99</v>
      </c>
      <c r="B18" s="65" t="s">
        <v>100</v>
      </c>
      <c r="C18" s="17">
        <v>113886.09</v>
      </c>
      <c r="D18" s="17">
        <v>113886.09</v>
      </c>
      <c r="E18" s="17">
        <v>107586.09</v>
      </c>
      <c r="F18" s="17">
        <v>6300</v>
      </c>
      <c r="G18" s="17"/>
    </row>
    <row r="19" ht="20.25" customHeight="1" spans="1:7">
      <c r="A19" s="66" t="s">
        <v>101</v>
      </c>
      <c r="B19" s="66" t="s">
        <v>102</v>
      </c>
      <c r="C19" s="17">
        <v>113886.09</v>
      </c>
      <c r="D19" s="17">
        <v>113886.09</v>
      </c>
      <c r="E19" s="17">
        <v>107586.09</v>
      </c>
      <c r="F19" s="17">
        <v>6300</v>
      </c>
      <c r="G19" s="17"/>
    </row>
    <row r="20" ht="20.25" customHeight="1" spans="1:7">
      <c r="A20" s="65" t="s">
        <v>103</v>
      </c>
      <c r="B20" s="65" t="s">
        <v>104</v>
      </c>
      <c r="C20" s="17">
        <v>2244125.83</v>
      </c>
      <c r="D20" s="17">
        <v>2244125.83</v>
      </c>
      <c r="E20" s="17">
        <v>2124425.83</v>
      </c>
      <c r="F20" s="17">
        <v>119700</v>
      </c>
      <c r="G20" s="17"/>
    </row>
    <row r="21" ht="20.25" customHeight="1" spans="1:7">
      <c r="A21" s="66" t="s">
        <v>105</v>
      </c>
      <c r="B21" s="66" t="s">
        <v>102</v>
      </c>
      <c r="C21" s="17">
        <v>2244125.83</v>
      </c>
      <c r="D21" s="17">
        <v>2244125.83</v>
      </c>
      <c r="E21" s="17">
        <v>2124425.83</v>
      </c>
      <c r="F21" s="17">
        <v>119700</v>
      </c>
      <c r="G21" s="17"/>
    </row>
    <row r="22" ht="20.25" customHeight="1" spans="1:7">
      <c r="A22" s="65" t="s">
        <v>106</v>
      </c>
      <c r="B22" s="65" t="s">
        <v>107</v>
      </c>
      <c r="C22" s="17">
        <v>39000</v>
      </c>
      <c r="D22" s="17">
        <v>39000</v>
      </c>
      <c r="E22" s="17">
        <v>39000</v>
      </c>
      <c r="F22" s="17"/>
      <c r="G22" s="17"/>
    </row>
    <row r="23" ht="20.25" customHeight="1" spans="1:7">
      <c r="A23" s="66" t="s">
        <v>108</v>
      </c>
      <c r="B23" s="66" t="s">
        <v>109</v>
      </c>
      <c r="C23" s="17">
        <v>39000</v>
      </c>
      <c r="D23" s="17">
        <v>39000</v>
      </c>
      <c r="E23" s="17">
        <v>39000</v>
      </c>
      <c r="F23" s="17"/>
      <c r="G23" s="17"/>
    </row>
    <row r="24" ht="20.25" customHeight="1" spans="1:7">
      <c r="A24" s="16" t="s">
        <v>110</v>
      </c>
      <c r="B24" s="16" t="s">
        <v>111</v>
      </c>
      <c r="C24" s="17">
        <v>2202118.64</v>
      </c>
      <c r="D24" s="17">
        <v>1682634.64</v>
      </c>
      <c r="E24" s="17">
        <v>1638984.64</v>
      </c>
      <c r="F24" s="17">
        <v>43650</v>
      </c>
      <c r="G24" s="17">
        <v>519484</v>
      </c>
    </row>
    <row r="25" ht="20.25" customHeight="1" spans="1:7">
      <c r="A25" s="65" t="s">
        <v>112</v>
      </c>
      <c r="B25" s="65" t="s">
        <v>113</v>
      </c>
      <c r="C25" s="17">
        <v>1580904.64</v>
      </c>
      <c r="D25" s="17">
        <v>1580904.64</v>
      </c>
      <c r="E25" s="17">
        <v>1567704.64</v>
      </c>
      <c r="F25" s="17">
        <v>13200</v>
      </c>
      <c r="G25" s="17"/>
    </row>
    <row r="26" ht="20.25" customHeight="1" spans="1:7">
      <c r="A26" s="66" t="s">
        <v>114</v>
      </c>
      <c r="B26" s="66" t="s">
        <v>115</v>
      </c>
      <c r="C26" s="17">
        <v>205200</v>
      </c>
      <c r="D26" s="17">
        <v>205200</v>
      </c>
      <c r="E26" s="17">
        <v>199800</v>
      </c>
      <c r="F26" s="17">
        <v>5400</v>
      </c>
      <c r="G26" s="17"/>
    </row>
    <row r="27" ht="20.25" customHeight="1" spans="1:7">
      <c r="A27" s="66" t="s">
        <v>116</v>
      </c>
      <c r="B27" s="66" t="s">
        <v>117</v>
      </c>
      <c r="C27" s="17">
        <v>296400</v>
      </c>
      <c r="D27" s="17">
        <v>296400</v>
      </c>
      <c r="E27" s="17">
        <v>288600</v>
      </c>
      <c r="F27" s="17">
        <v>7800</v>
      </c>
      <c r="G27" s="17"/>
    </row>
    <row r="28" ht="30" customHeight="1" spans="1:7">
      <c r="A28" s="66" t="s">
        <v>118</v>
      </c>
      <c r="B28" s="66" t="s">
        <v>119</v>
      </c>
      <c r="C28" s="17">
        <v>1079304.64</v>
      </c>
      <c r="D28" s="17">
        <v>1079304.64</v>
      </c>
      <c r="E28" s="17">
        <v>1079304.64</v>
      </c>
      <c r="F28" s="17"/>
      <c r="G28" s="17"/>
    </row>
    <row r="29" ht="20.25" customHeight="1" spans="1:7">
      <c r="A29" s="65" t="s">
        <v>120</v>
      </c>
      <c r="B29" s="65" t="s">
        <v>121</v>
      </c>
      <c r="C29" s="17">
        <v>519484</v>
      </c>
      <c r="D29" s="17"/>
      <c r="E29" s="17"/>
      <c r="F29" s="17"/>
      <c r="G29" s="17">
        <v>519484</v>
      </c>
    </row>
    <row r="30" ht="20.25" customHeight="1" spans="1:7">
      <c r="A30" s="66" t="s">
        <v>122</v>
      </c>
      <c r="B30" s="66" t="s">
        <v>123</v>
      </c>
      <c r="C30" s="17">
        <v>519484</v>
      </c>
      <c r="D30" s="17"/>
      <c r="E30" s="17"/>
      <c r="F30" s="17"/>
      <c r="G30" s="17">
        <v>519484</v>
      </c>
    </row>
    <row r="31" ht="20.25" customHeight="1" spans="1:7">
      <c r="A31" s="65" t="s">
        <v>124</v>
      </c>
      <c r="B31" s="65" t="s">
        <v>125</v>
      </c>
      <c r="C31" s="17">
        <v>57600</v>
      </c>
      <c r="D31" s="17">
        <v>57600</v>
      </c>
      <c r="E31" s="17">
        <v>57600</v>
      </c>
      <c r="F31" s="17"/>
      <c r="G31" s="17"/>
    </row>
    <row r="32" ht="20.25" customHeight="1" spans="1:7">
      <c r="A32" s="66" t="s">
        <v>126</v>
      </c>
      <c r="B32" s="66" t="s">
        <v>127</v>
      </c>
      <c r="C32" s="17">
        <v>57600</v>
      </c>
      <c r="D32" s="17">
        <v>57600</v>
      </c>
      <c r="E32" s="17">
        <v>57600</v>
      </c>
      <c r="F32" s="17"/>
      <c r="G32" s="17"/>
    </row>
    <row r="33" ht="20.25" customHeight="1" spans="1:7">
      <c r="A33" s="65" t="s">
        <v>128</v>
      </c>
      <c r="B33" s="65" t="s">
        <v>129</v>
      </c>
      <c r="C33" s="17">
        <v>13680</v>
      </c>
      <c r="D33" s="17">
        <v>13680</v>
      </c>
      <c r="E33" s="17">
        <v>13680</v>
      </c>
      <c r="F33" s="17"/>
      <c r="G33" s="17"/>
    </row>
    <row r="34" ht="20.25" customHeight="1" spans="1:7">
      <c r="A34" s="66" t="s">
        <v>130</v>
      </c>
      <c r="B34" s="66" t="s">
        <v>89</v>
      </c>
      <c r="C34" s="17">
        <v>13680</v>
      </c>
      <c r="D34" s="17">
        <v>13680</v>
      </c>
      <c r="E34" s="17">
        <v>13680</v>
      </c>
      <c r="F34" s="17"/>
      <c r="G34" s="17"/>
    </row>
    <row r="35" ht="20.25" customHeight="1" spans="1:7">
      <c r="A35" s="65" t="s">
        <v>131</v>
      </c>
      <c r="B35" s="65" t="s">
        <v>132</v>
      </c>
      <c r="C35" s="17">
        <v>30450</v>
      </c>
      <c r="D35" s="17">
        <v>30450</v>
      </c>
      <c r="E35" s="17"/>
      <c r="F35" s="17">
        <v>30450</v>
      </c>
      <c r="G35" s="17"/>
    </row>
    <row r="36" ht="20.25" customHeight="1" spans="1:7">
      <c r="A36" s="66" t="s">
        <v>133</v>
      </c>
      <c r="B36" s="66" t="s">
        <v>132</v>
      </c>
      <c r="C36" s="17">
        <v>30450</v>
      </c>
      <c r="D36" s="17">
        <v>30450</v>
      </c>
      <c r="E36" s="17"/>
      <c r="F36" s="17">
        <v>30450</v>
      </c>
      <c r="G36" s="17"/>
    </row>
    <row r="37" ht="20.25" customHeight="1" spans="1:7">
      <c r="A37" s="16" t="s">
        <v>134</v>
      </c>
      <c r="B37" s="16" t="s">
        <v>135</v>
      </c>
      <c r="C37" s="17">
        <v>629032.89</v>
      </c>
      <c r="D37" s="17">
        <v>629032.89</v>
      </c>
      <c r="E37" s="17">
        <v>629032.89</v>
      </c>
      <c r="F37" s="17"/>
      <c r="G37" s="17"/>
    </row>
    <row r="38" ht="20.25" customHeight="1" spans="1:7">
      <c r="A38" s="65" t="s">
        <v>136</v>
      </c>
      <c r="B38" s="65" t="s">
        <v>137</v>
      </c>
      <c r="C38" s="17">
        <v>7920</v>
      </c>
      <c r="D38" s="17">
        <v>7920</v>
      </c>
      <c r="E38" s="17">
        <v>7920</v>
      </c>
      <c r="F38" s="17"/>
      <c r="G38" s="17"/>
    </row>
    <row r="39" ht="20.25" customHeight="1" spans="1:7">
      <c r="A39" s="66" t="s">
        <v>138</v>
      </c>
      <c r="B39" s="66" t="s">
        <v>139</v>
      </c>
      <c r="C39" s="17">
        <v>7920</v>
      </c>
      <c r="D39" s="17">
        <v>7920</v>
      </c>
      <c r="E39" s="17">
        <v>7920</v>
      </c>
      <c r="F39" s="17"/>
      <c r="G39" s="17"/>
    </row>
    <row r="40" ht="20.25" customHeight="1" spans="1:7">
      <c r="A40" s="65" t="s">
        <v>140</v>
      </c>
      <c r="B40" s="65" t="s">
        <v>141</v>
      </c>
      <c r="C40" s="17">
        <v>621112.89</v>
      </c>
      <c r="D40" s="17">
        <v>621112.89</v>
      </c>
      <c r="E40" s="17">
        <v>621112.89</v>
      </c>
      <c r="F40" s="17"/>
      <c r="G40" s="17"/>
    </row>
    <row r="41" ht="20.25" customHeight="1" spans="1:7">
      <c r="A41" s="66" t="s">
        <v>142</v>
      </c>
      <c r="B41" s="66" t="s">
        <v>143</v>
      </c>
      <c r="C41" s="17">
        <v>206063.6</v>
      </c>
      <c r="D41" s="17">
        <v>206063.6</v>
      </c>
      <c r="E41" s="17">
        <v>206063.6</v>
      </c>
      <c r="F41" s="17"/>
      <c r="G41" s="17"/>
    </row>
    <row r="42" ht="20.25" customHeight="1" spans="1:7">
      <c r="A42" s="66" t="s">
        <v>144</v>
      </c>
      <c r="B42" s="66" t="s">
        <v>145</v>
      </c>
      <c r="C42" s="17">
        <v>353825.68</v>
      </c>
      <c r="D42" s="17">
        <v>353825.68</v>
      </c>
      <c r="E42" s="17">
        <v>353825.68</v>
      </c>
      <c r="F42" s="17"/>
      <c r="G42" s="17"/>
    </row>
    <row r="43" ht="20.25" customHeight="1" spans="1:7">
      <c r="A43" s="66" t="s">
        <v>146</v>
      </c>
      <c r="B43" s="66" t="s">
        <v>147</v>
      </c>
      <c r="C43" s="17">
        <v>61223.61</v>
      </c>
      <c r="D43" s="17">
        <v>61223.61</v>
      </c>
      <c r="E43" s="17">
        <v>61223.61</v>
      </c>
      <c r="F43" s="17"/>
      <c r="G43" s="17"/>
    </row>
    <row r="44" ht="20.25" customHeight="1" spans="1:7">
      <c r="A44" s="16" t="s">
        <v>148</v>
      </c>
      <c r="B44" s="16" t="s">
        <v>149</v>
      </c>
      <c r="C44" s="17">
        <v>626180</v>
      </c>
      <c r="D44" s="17"/>
      <c r="E44" s="17"/>
      <c r="F44" s="17"/>
      <c r="G44" s="17">
        <v>626180</v>
      </c>
    </row>
    <row r="45" ht="20.25" customHeight="1" spans="1:7">
      <c r="A45" s="65" t="s">
        <v>150</v>
      </c>
      <c r="B45" s="65" t="s">
        <v>151</v>
      </c>
      <c r="C45" s="17">
        <v>626180</v>
      </c>
      <c r="D45" s="17"/>
      <c r="E45" s="17"/>
      <c r="F45" s="17"/>
      <c r="G45" s="17">
        <v>626180</v>
      </c>
    </row>
    <row r="46" ht="20.25" customHeight="1" spans="1:7">
      <c r="A46" s="66" t="s">
        <v>152</v>
      </c>
      <c r="B46" s="66" t="s">
        <v>153</v>
      </c>
      <c r="C46" s="17">
        <v>626180</v>
      </c>
      <c r="D46" s="17"/>
      <c r="E46" s="17"/>
      <c r="F46" s="17"/>
      <c r="G46" s="17">
        <v>626180</v>
      </c>
    </row>
    <row r="47" ht="20.25" customHeight="1" spans="1:7">
      <c r="A47" s="16" t="s">
        <v>154</v>
      </c>
      <c r="B47" s="16" t="s">
        <v>155</v>
      </c>
      <c r="C47" s="17">
        <v>9246317.73</v>
      </c>
      <c r="D47" s="17">
        <v>3589917.73</v>
      </c>
      <c r="E47" s="17">
        <v>3400917.73</v>
      </c>
      <c r="F47" s="17">
        <v>189000</v>
      </c>
      <c r="G47" s="17">
        <v>5656400</v>
      </c>
    </row>
    <row r="48" ht="20.25" customHeight="1" spans="1:7">
      <c r="A48" s="65" t="s">
        <v>156</v>
      </c>
      <c r="B48" s="65" t="s">
        <v>157</v>
      </c>
      <c r="C48" s="17">
        <v>3581517.73</v>
      </c>
      <c r="D48" s="17">
        <v>3561717.73</v>
      </c>
      <c r="E48" s="17">
        <v>3372717.73</v>
      </c>
      <c r="F48" s="17">
        <v>189000</v>
      </c>
      <c r="G48" s="17">
        <v>19800</v>
      </c>
    </row>
    <row r="49" ht="20.25" customHeight="1" spans="1:7">
      <c r="A49" s="66" t="s">
        <v>158</v>
      </c>
      <c r="B49" s="66" t="s">
        <v>102</v>
      </c>
      <c r="C49" s="17">
        <v>3565917.73</v>
      </c>
      <c r="D49" s="17">
        <v>3546117.73</v>
      </c>
      <c r="E49" s="17">
        <v>3357117.73</v>
      </c>
      <c r="F49" s="17">
        <v>189000</v>
      </c>
      <c r="G49" s="17">
        <v>19800</v>
      </c>
    </row>
    <row r="50" ht="20.25" customHeight="1" spans="1:7">
      <c r="A50" s="66" t="s">
        <v>159</v>
      </c>
      <c r="B50" s="66" t="s">
        <v>160</v>
      </c>
      <c r="C50" s="17">
        <v>15600</v>
      </c>
      <c r="D50" s="17">
        <v>15600</v>
      </c>
      <c r="E50" s="17">
        <v>15600</v>
      </c>
      <c r="F50" s="17"/>
      <c r="G50" s="17"/>
    </row>
    <row r="51" ht="20.25" customHeight="1" spans="1:7">
      <c r="A51" s="65" t="s">
        <v>161</v>
      </c>
      <c r="B51" s="65" t="s">
        <v>162</v>
      </c>
      <c r="C51" s="17">
        <v>535000</v>
      </c>
      <c r="D51" s="17"/>
      <c r="E51" s="17"/>
      <c r="F51" s="17"/>
      <c r="G51" s="17">
        <v>535000</v>
      </c>
    </row>
    <row r="52" ht="20.25" customHeight="1" spans="1:7">
      <c r="A52" s="66" t="s">
        <v>163</v>
      </c>
      <c r="B52" s="66" t="s">
        <v>164</v>
      </c>
      <c r="C52" s="17">
        <v>535000</v>
      </c>
      <c r="D52" s="17"/>
      <c r="E52" s="17"/>
      <c r="F52" s="17"/>
      <c r="G52" s="17">
        <v>535000</v>
      </c>
    </row>
    <row r="53" ht="20.25" customHeight="1" spans="1:7">
      <c r="A53" s="65" t="s">
        <v>165</v>
      </c>
      <c r="B53" s="65" t="s">
        <v>166</v>
      </c>
      <c r="C53" s="17">
        <v>28200</v>
      </c>
      <c r="D53" s="17">
        <v>28200</v>
      </c>
      <c r="E53" s="17">
        <v>28200</v>
      </c>
      <c r="F53" s="17"/>
      <c r="G53" s="17"/>
    </row>
    <row r="54" ht="20.25" customHeight="1" spans="1:7">
      <c r="A54" s="66" t="s">
        <v>167</v>
      </c>
      <c r="B54" s="66" t="s">
        <v>168</v>
      </c>
      <c r="C54" s="17">
        <v>28200</v>
      </c>
      <c r="D54" s="17">
        <v>28200</v>
      </c>
      <c r="E54" s="17">
        <v>28200</v>
      </c>
      <c r="F54" s="17"/>
      <c r="G54" s="17"/>
    </row>
    <row r="55" ht="20.25" customHeight="1" spans="1:7">
      <c r="A55" s="65" t="s">
        <v>169</v>
      </c>
      <c r="B55" s="65" t="s">
        <v>170</v>
      </c>
      <c r="C55" s="17">
        <v>5101600</v>
      </c>
      <c r="D55" s="17"/>
      <c r="E55" s="17"/>
      <c r="F55" s="17"/>
      <c r="G55" s="17">
        <v>5101600</v>
      </c>
    </row>
    <row r="56" ht="20.25" customHeight="1" spans="1:7">
      <c r="A56" s="66" t="s">
        <v>171</v>
      </c>
      <c r="B56" s="66" t="s">
        <v>172</v>
      </c>
      <c r="C56" s="17">
        <v>5101600</v>
      </c>
      <c r="D56" s="17"/>
      <c r="E56" s="17"/>
      <c r="F56" s="17"/>
      <c r="G56" s="17">
        <v>5101600</v>
      </c>
    </row>
    <row r="57" ht="20.25" customHeight="1" spans="1:7">
      <c r="A57" s="16" t="s">
        <v>173</v>
      </c>
      <c r="B57" s="16" t="s">
        <v>174</v>
      </c>
      <c r="C57" s="17">
        <v>959148</v>
      </c>
      <c r="D57" s="17">
        <v>959148</v>
      </c>
      <c r="E57" s="17">
        <v>959148</v>
      </c>
      <c r="F57" s="17"/>
      <c r="G57" s="17"/>
    </row>
    <row r="58" ht="20.25" customHeight="1" spans="1:7">
      <c r="A58" s="65" t="s">
        <v>175</v>
      </c>
      <c r="B58" s="65" t="s">
        <v>176</v>
      </c>
      <c r="C58" s="17">
        <v>959148</v>
      </c>
      <c r="D58" s="17">
        <v>959148</v>
      </c>
      <c r="E58" s="17">
        <v>959148</v>
      </c>
      <c r="F58" s="17"/>
      <c r="G58" s="17"/>
    </row>
    <row r="59" ht="20.25" customHeight="1" spans="1:7">
      <c r="A59" s="66" t="s">
        <v>177</v>
      </c>
      <c r="B59" s="66" t="s">
        <v>178</v>
      </c>
      <c r="C59" s="17">
        <v>959148</v>
      </c>
      <c r="D59" s="17">
        <v>959148</v>
      </c>
      <c r="E59" s="17">
        <v>959148</v>
      </c>
      <c r="F59" s="17"/>
      <c r="G59" s="17"/>
    </row>
    <row r="60" ht="20.25" customHeight="1" spans="1:7">
      <c r="A60" s="16" t="s">
        <v>179</v>
      </c>
      <c r="B60" s="16" t="s">
        <v>180</v>
      </c>
      <c r="C60" s="17">
        <v>174800</v>
      </c>
      <c r="D60" s="17"/>
      <c r="E60" s="17"/>
      <c r="F60" s="17"/>
      <c r="G60" s="17">
        <v>174800</v>
      </c>
    </row>
    <row r="61" ht="20.25" customHeight="1" spans="1:7">
      <c r="A61" s="65" t="s">
        <v>181</v>
      </c>
      <c r="B61" s="65" t="s">
        <v>182</v>
      </c>
      <c r="C61" s="17">
        <v>174800</v>
      </c>
      <c r="D61" s="17"/>
      <c r="E61" s="17"/>
      <c r="F61" s="17"/>
      <c r="G61" s="17">
        <v>174800</v>
      </c>
    </row>
    <row r="62" ht="20.25" customHeight="1" spans="1:7">
      <c r="A62" s="66" t="s">
        <v>183</v>
      </c>
      <c r="B62" s="66" t="s">
        <v>184</v>
      </c>
      <c r="C62" s="17">
        <v>174800</v>
      </c>
      <c r="D62" s="17"/>
      <c r="E62" s="17"/>
      <c r="F62" s="17"/>
      <c r="G62" s="17">
        <v>174800</v>
      </c>
    </row>
    <row r="63" ht="20.25" customHeight="1" spans="1:7">
      <c r="A63" s="48" t="s">
        <v>185</v>
      </c>
      <c r="B63" s="48"/>
      <c r="C63" s="49">
        <v>21129479.42</v>
      </c>
      <c r="D63" s="49">
        <v>13376264.31</v>
      </c>
      <c r="E63" s="49">
        <v>12206914.31</v>
      </c>
      <c r="F63" s="49">
        <v>1169350</v>
      </c>
      <c r="G63" s="49">
        <v>7753215.11</v>
      </c>
    </row>
  </sheetData>
  <mergeCells count="7">
    <mergeCell ref="A3:G3"/>
    <mergeCell ref="A4:C4"/>
    <mergeCell ref="A5:B5"/>
    <mergeCell ref="D5:F5"/>
    <mergeCell ref="A63:B6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7" sqref="B7"/>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8"/>
      <c r="B2" s="58"/>
      <c r="C2" s="59"/>
      <c r="D2" s="2"/>
      <c r="E2" s="2"/>
      <c r="F2" s="60" t="s">
        <v>203</v>
      </c>
    </row>
    <row r="3" ht="41.25" customHeight="1" spans="1:6">
      <c r="A3" s="61" t="s">
        <v>204</v>
      </c>
      <c r="B3" s="61"/>
      <c r="C3" s="61"/>
      <c r="D3" s="61"/>
      <c r="E3" s="61"/>
      <c r="F3" s="61"/>
    </row>
    <row r="4" ht="18.75" customHeight="1" spans="1:6">
      <c r="A4" s="5" t="s">
        <v>2</v>
      </c>
      <c r="B4" s="5"/>
      <c r="C4" s="5"/>
      <c r="D4" s="62"/>
      <c r="E4" s="2"/>
      <c r="F4" s="60" t="s">
        <v>30</v>
      </c>
    </row>
    <row r="5" ht="18.75" customHeight="1" spans="1:6">
      <c r="A5" s="13" t="s">
        <v>205</v>
      </c>
      <c r="B5" s="47" t="s">
        <v>206</v>
      </c>
      <c r="C5" s="47" t="s">
        <v>207</v>
      </c>
      <c r="D5" s="47"/>
      <c r="E5" s="47"/>
      <c r="F5" s="47" t="s">
        <v>208</v>
      </c>
    </row>
    <row r="6" ht="18.75" customHeight="1" spans="1:6">
      <c r="A6" s="13"/>
      <c r="B6" s="47"/>
      <c r="C6" s="47" t="s">
        <v>35</v>
      </c>
      <c r="D6" s="47" t="s">
        <v>209</v>
      </c>
      <c r="E6" s="47" t="s">
        <v>210</v>
      </c>
      <c r="F6" s="47"/>
    </row>
    <row r="7" ht="18.75" customHeight="1" spans="1:6">
      <c r="A7" s="63">
        <v>1</v>
      </c>
      <c r="B7" s="64">
        <v>2</v>
      </c>
      <c r="C7" s="63">
        <v>3</v>
      </c>
      <c r="D7" s="63">
        <v>4</v>
      </c>
      <c r="E7" s="63">
        <v>5</v>
      </c>
      <c r="F7" s="63">
        <v>6</v>
      </c>
    </row>
    <row r="8" ht="20.25" customHeight="1" spans="1:6">
      <c r="A8" s="17">
        <v>115000</v>
      </c>
      <c r="B8" s="17"/>
      <c r="C8" s="17">
        <v>115000</v>
      </c>
      <c r="D8" s="17"/>
      <c r="E8" s="17">
        <v>115000</v>
      </c>
      <c r="F8" s="17"/>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0"/>
  <sheetViews>
    <sheetView showZeros="0" workbookViewId="0">
      <pane ySplit="1" topLeftCell="A2" activePane="bottomLeft" state="frozen"/>
      <selection/>
      <selection pane="bottomLeft" activeCell="A5" sqref="A5:A8"/>
    </sheetView>
  </sheetViews>
  <sheetFormatPr defaultColWidth="8.85" defaultRowHeight="15" customHeight="1"/>
  <cols>
    <col min="1" max="1" width="35.625" customWidth="1"/>
    <col min="2"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211</v>
      </c>
    </row>
    <row r="3" ht="45" customHeight="1" spans="1:23">
      <c r="A3" s="4" t="s">
        <v>212</v>
      </c>
      <c r="B3" s="4"/>
      <c r="C3" s="4"/>
      <c r="D3" s="4"/>
      <c r="E3" s="4"/>
      <c r="F3" s="4"/>
      <c r="G3" s="4"/>
      <c r="H3" s="4"/>
      <c r="I3" s="4"/>
      <c r="J3" s="4"/>
      <c r="K3" s="4"/>
      <c r="L3" s="53"/>
      <c r="M3" s="53"/>
      <c r="N3" s="53"/>
      <c r="O3" s="53"/>
      <c r="P3" s="53"/>
      <c r="Q3" s="53"/>
      <c r="R3" s="53"/>
      <c r="S3" s="53"/>
      <c r="T3" s="53"/>
      <c r="U3" s="53"/>
      <c r="V3" s="53"/>
      <c r="W3" s="53"/>
    </row>
    <row r="4" ht="18.75" customHeight="1" spans="1:23">
      <c r="A4" s="5" t="s">
        <v>2</v>
      </c>
      <c r="B4" s="5"/>
      <c r="C4" s="5"/>
      <c r="D4" s="5"/>
      <c r="E4" s="5"/>
      <c r="F4" s="5"/>
      <c r="G4" s="5"/>
      <c r="H4" s="54"/>
      <c r="I4" s="54"/>
      <c r="J4" s="54"/>
      <c r="K4" s="54"/>
      <c r="L4" s="6"/>
      <c r="M4" s="6"/>
      <c r="N4" s="6"/>
      <c r="O4" s="6"/>
      <c r="P4" s="6"/>
      <c r="Q4" s="6"/>
      <c r="R4" s="6"/>
      <c r="S4" s="6"/>
      <c r="T4" s="6"/>
      <c r="U4" s="6"/>
      <c r="V4" s="6"/>
      <c r="W4" s="6" t="s">
        <v>30</v>
      </c>
    </row>
    <row r="5" ht="18.75" customHeight="1" spans="1:23">
      <c r="A5" s="55" t="s">
        <v>213</v>
      </c>
      <c r="B5" s="55" t="s">
        <v>214</v>
      </c>
      <c r="C5" s="55" t="s">
        <v>215</v>
      </c>
      <c r="D5" s="55" t="s">
        <v>216</v>
      </c>
      <c r="E5" s="55" t="s">
        <v>217</v>
      </c>
      <c r="F5" s="55" t="s">
        <v>218</v>
      </c>
      <c r="G5" s="55" t="s">
        <v>219</v>
      </c>
      <c r="H5" s="56" t="s">
        <v>33</v>
      </c>
      <c r="I5" s="56" t="s">
        <v>220</v>
      </c>
      <c r="J5" s="55"/>
      <c r="K5" s="55"/>
      <c r="L5" s="55"/>
      <c r="M5" s="55"/>
      <c r="N5" s="55" t="s">
        <v>221</v>
      </c>
      <c r="O5" s="55"/>
      <c r="P5" s="55"/>
      <c r="Q5" s="55" t="s">
        <v>39</v>
      </c>
      <c r="R5" s="55" t="s">
        <v>71</v>
      </c>
      <c r="S5" s="55"/>
      <c r="T5" s="55"/>
      <c r="U5" s="55"/>
      <c r="V5" s="55"/>
      <c r="W5" s="55"/>
    </row>
    <row r="6" ht="18.75" customHeight="1" spans="1:23">
      <c r="A6" s="55"/>
      <c r="B6" s="55"/>
      <c r="C6" s="55"/>
      <c r="D6" s="55"/>
      <c r="E6" s="55"/>
      <c r="F6" s="55"/>
      <c r="G6" s="55"/>
      <c r="H6" s="56" t="s">
        <v>222</v>
      </c>
      <c r="I6" s="56" t="s">
        <v>223</v>
      </c>
      <c r="J6" s="55" t="s">
        <v>37</v>
      </c>
      <c r="K6" s="55" t="s">
        <v>38</v>
      </c>
      <c r="L6" s="55"/>
      <c r="M6" s="55"/>
      <c r="N6" s="55" t="s">
        <v>221</v>
      </c>
      <c r="O6" s="55" t="s">
        <v>37</v>
      </c>
      <c r="P6" s="55" t="s">
        <v>38</v>
      </c>
      <c r="Q6" s="55" t="s">
        <v>39</v>
      </c>
      <c r="R6" s="55" t="s">
        <v>71</v>
      </c>
      <c r="S6" s="55" t="s">
        <v>42</v>
      </c>
      <c r="T6" s="55" t="s">
        <v>43</v>
      </c>
      <c r="U6" s="55" t="s">
        <v>44</v>
      </c>
      <c r="V6" s="55" t="s">
        <v>45</v>
      </c>
      <c r="W6" s="55" t="s">
        <v>46</v>
      </c>
    </row>
    <row r="7" ht="18.75" customHeight="1" spans="1:23">
      <c r="A7" s="55"/>
      <c r="B7" s="55"/>
      <c r="C7" s="55"/>
      <c r="D7" s="55"/>
      <c r="E7" s="55"/>
      <c r="F7" s="55"/>
      <c r="G7" s="55"/>
      <c r="H7" s="56"/>
      <c r="I7" s="56" t="s">
        <v>224</v>
      </c>
      <c r="J7" s="55" t="s">
        <v>225</v>
      </c>
      <c r="K7" s="55" t="s">
        <v>226</v>
      </c>
      <c r="L7" s="55" t="s">
        <v>227</v>
      </c>
      <c r="M7" s="55" t="s">
        <v>228</v>
      </c>
      <c r="N7" s="55" t="s">
        <v>36</v>
      </c>
      <c r="O7" s="55" t="s">
        <v>37</v>
      </c>
      <c r="P7" s="55" t="s">
        <v>38</v>
      </c>
      <c r="Q7" s="55"/>
      <c r="R7" s="55" t="s">
        <v>35</v>
      </c>
      <c r="S7" s="55" t="s">
        <v>42</v>
      </c>
      <c r="T7" s="55" t="s">
        <v>43</v>
      </c>
      <c r="U7" s="55" t="s">
        <v>44</v>
      </c>
      <c r="V7" s="55" t="s">
        <v>45</v>
      </c>
      <c r="W7" s="55" t="s">
        <v>46</v>
      </c>
    </row>
    <row r="8" ht="22.65" customHeight="1" spans="1:23">
      <c r="A8" s="55"/>
      <c r="B8" s="55"/>
      <c r="C8" s="55"/>
      <c r="D8" s="55"/>
      <c r="E8" s="55"/>
      <c r="F8" s="55"/>
      <c r="G8" s="55"/>
      <c r="H8" s="56"/>
      <c r="I8" s="56" t="s">
        <v>35</v>
      </c>
      <c r="J8" s="55"/>
      <c r="K8" s="55"/>
      <c r="L8" s="55"/>
      <c r="M8" s="55"/>
      <c r="N8" s="55"/>
      <c r="O8" s="55"/>
      <c r="P8" s="55"/>
      <c r="Q8" s="55"/>
      <c r="R8" s="55"/>
      <c r="S8" s="55"/>
      <c r="T8" s="55"/>
      <c r="U8" s="55"/>
      <c r="V8" s="55"/>
      <c r="W8" s="55"/>
    </row>
    <row r="9" ht="18.75" customHeight="1" spans="1:23">
      <c r="A9" s="56" t="s">
        <v>47</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57</v>
      </c>
      <c r="B10" s="9"/>
      <c r="C10" s="10"/>
      <c r="D10" s="9"/>
      <c r="E10" s="9"/>
      <c r="F10" s="9"/>
      <c r="G10" s="9"/>
      <c r="H10" s="17">
        <v>13426264.31</v>
      </c>
      <c r="I10" s="17">
        <v>13376264.31</v>
      </c>
      <c r="J10" s="17"/>
      <c r="K10" s="17"/>
      <c r="L10" s="17">
        <v>13376264.31</v>
      </c>
      <c r="M10" s="17"/>
      <c r="N10" s="17"/>
      <c r="O10" s="17"/>
      <c r="P10" s="17"/>
      <c r="Q10" s="17"/>
      <c r="R10" s="17">
        <v>50000</v>
      </c>
      <c r="S10" s="17"/>
      <c r="T10" s="17"/>
      <c r="U10" s="17"/>
      <c r="V10" s="17"/>
      <c r="W10" s="17">
        <v>50000</v>
      </c>
    </row>
    <row r="11" ht="18.75" customHeight="1" spans="1:23">
      <c r="A11" s="57" t="s">
        <v>59</v>
      </c>
      <c r="B11" s="9" t="s">
        <v>229</v>
      </c>
      <c r="C11" s="10" t="s">
        <v>230</v>
      </c>
      <c r="D11" s="9" t="s">
        <v>105</v>
      </c>
      <c r="E11" s="9" t="s">
        <v>102</v>
      </c>
      <c r="F11" s="9" t="s">
        <v>231</v>
      </c>
      <c r="G11" s="9" t="s">
        <v>232</v>
      </c>
      <c r="H11" s="17">
        <v>390768</v>
      </c>
      <c r="I11" s="17">
        <v>390768</v>
      </c>
      <c r="J11" s="17"/>
      <c r="K11" s="17"/>
      <c r="L11" s="17">
        <v>390768</v>
      </c>
      <c r="M11" s="17"/>
      <c r="N11" s="17"/>
      <c r="O11" s="17"/>
      <c r="P11" s="23"/>
      <c r="Q11" s="17"/>
      <c r="R11" s="17"/>
      <c r="S11" s="17"/>
      <c r="T11" s="17"/>
      <c r="U11" s="17"/>
      <c r="V11" s="17"/>
      <c r="W11" s="17"/>
    </row>
    <row r="12" ht="18.75" customHeight="1" spans="1:23">
      <c r="A12" s="57" t="s">
        <v>59</v>
      </c>
      <c r="B12" s="9" t="s">
        <v>229</v>
      </c>
      <c r="C12" s="10" t="s">
        <v>230</v>
      </c>
      <c r="D12" s="9" t="s">
        <v>105</v>
      </c>
      <c r="E12" s="9" t="s">
        <v>102</v>
      </c>
      <c r="F12" s="9" t="s">
        <v>233</v>
      </c>
      <c r="G12" s="9" t="s">
        <v>234</v>
      </c>
      <c r="H12" s="17">
        <v>72000</v>
      </c>
      <c r="I12" s="17">
        <v>72000</v>
      </c>
      <c r="J12" s="17"/>
      <c r="K12" s="17"/>
      <c r="L12" s="17">
        <v>72000</v>
      </c>
      <c r="M12" s="17"/>
      <c r="N12" s="17"/>
      <c r="O12" s="17"/>
      <c r="P12" s="23"/>
      <c r="Q12" s="17"/>
      <c r="R12" s="17"/>
      <c r="S12" s="17"/>
      <c r="T12" s="17"/>
      <c r="U12" s="17"/>
      <c r="V12" s="17"/>
      <c r="W12" s="17"/>
    </row>
    <row r="13" ht="18.75" customHeight="1" spans="1:23">
      <c r="A13" s="57" t="s">
        <v>59</v>
      </c>
      <c r="B13" s="9" t="s">
        <v>229</v>
      </c>
      <c r="C13" s="10" t="s">
        <v>230</v>
      </c>
      <c r="D13" s="9" t="s">
        <v>105</v>
      </c>
      <c r="E13" s="9" t="s">
        <v>102</v>
      </c>
      <c r="F13" s="9" t="s">
        <v>233</v>
      </c>
      <c r="G13" s="9" t="s">
        <v>234</v>
      </c>
      <c r="H13" s="17">
        <v>57264</v>
      </c>
      <c r="I13" s="17">
        <v>57264</v>
      </c>
      <c r="J13" s="17"/>
      <c r="K13" s="17"/>
      <c r="L13" s="17">
        <v>57264</v>
      </c>
      <c r="M13" s="17"/>
      <c r="N13" s="17"/>
      <c r="O13" s="17"/>
      <c r="P13" s="23"/>
      <c r="Q13" s="17"/>
      <c r="R13" s="17"/>
      <c r="S13" s="17"/>
      <c r="T13" s="17"/>
      <c r="U13" s="17"/>
      <c r="V13" s="17"/>
      <c r="W13" s="17"/>
    </row>
    <row r="14" ht="18.75" customHeight="1" spans="1:23">
      <c r="A14" s="57" t="s">
        <v>59</v>
      </c>
      <c r="B14" s="9" t="s">
        <v>229</v>
      </c>
      <c r="C14" s="10" t="s">
        <v>230</v>
      </c>
      <c r="D14" s="9" t="s">
        <v>105</v>
      </c>
      <c r="E14" s="9" t="s">
        <v>102</v>
      </c>
      <c r="F14" s="9" t="s">
        <v>235</v>
      </c>
      <c r="G14" s="9" t="s">
        <v>236</v>
      </c>
      <c r="H14" s="17">
        <v>374400</v>
      </c>
      <c r="I14" s="17">
        <v>374400</v>
      </c>
      <c r="J14" s="17"/>
      <c r="K14" s="17"/>
      <c r="L14" s="17">
        <v>374400</v>
      </c>
      <c r="M14" s="17"/>
      <c r="N14" s="17"/>
      <c r="O14" s="17"/>
      <c r="P14" s="23"/>
      <c r="Q14" s="17"/>
      <c r="R14" s="17"/>
      <c r="S14" s="17"/>
      <c r="T14" s="17"/>
      <c r="U14" s="17"/>
      <c r="V14" s="17"/>
      <c r="W14" s="17"/>
    </row>
    <row r="15" ht="18.75" customHeight="1" spans="1:23">
      <c r="A15" s="57" t="s">
        <v>59</v>
      </c>
      <c r="B15" s="9" t="s">
        <v>229</v>
      </c>
      <c r="C15" s="10" t="s">
        <v>230</v>
      </c>
      <c r="D15" s="9" t="s">
        <v>105</v>
      </c>
      <c r="E15" s="9" t="s">
        <v>102</v>
      </c>
      <c r="F15" s="9" t="s">
        <v>235</v>
      </c>
      <c r="G15" s="9" t="s">
        <v>236</v>
      </c>
      <c r="H15" s="17">
        <v>185040</v>
      </c>
      <c r="I15" s="17">
        <v>185040</v>
      </c>
      <c r="J15" s="17"/>
      <c r="K15" s="17"/>
      <c r="L15" s="17">
        <v>185040</v>
      </c>
      <c r="M15" s="17"/>
      <c r="N15" s="17"/>
      <c r="O15" s="17"/>
      <c r="P15" s="23"/>
      <c r="Q15" s="17"/>
      <c r="R15" s="17"/>
      <c r="S15" s="17"/>
      <c r="T15" s="17"/>
      <c r="U15" s="17"/>
      <c r="V15" s="17"/>
      <c r="W15" s="17"/>
    </row>
    <row r="16" ht="18.75" customHeight="1" spans="1:23">
      <c r="A16" s="57" t="s">
        <v>59</v>
      </c>
      <c r="B16" s="9" t="s">
        <v>237</v>
      </c>
      <c r="C16" s="10" t="s">
        <v>238</v>
      </c>
      <c r="D16" s="9" t="s">
        <v>105</v>
      </c>
      <c r="E16" s="9" t="s">
        <v>102</v>
      </c>
      <c r="F16" s="9" t="s">
        <v>239</v>
      </c>
      <c r="G16" s="9" t="s">
        <v>240</v>
      </c>
      <c r="H16" s="17">
        <v>6980.46</v>
      </c>
      <c r="I16" s="17">
        <v>6980.46</v>
      </c>
      <c r="J16" s="17"/>
      <c r="K16" s="17"/>
      <c r="L16" s="17">
        <v>6980.46</v>
      </c>
      <c r="M16" s="17"/>
      <c r="N16" s="17"/>
      <c r="O16" s="17"/>
      <c r="P16" s="23"/>
      <c r="Q16" s="17"/>
      <c r="R16" s="17"/>
      <c r="S16" s="17"/>
      <c r="T16" s="17"/>
      <c r="U16" s="17"/>
      <c r="V16" s="17"/>
      <c r="W16" s="17"/>
    </row>
    <row r="17" ht="18.75" customHeight="1" spans="1:23">
      <c r="A17" s="57" t="s">
        <v>59</v>
      </c>
      <c r="B17" s="9" t="s">
        <v>237</v>
      </c>
      <c r="C17" s="10" t="s">
        <v>238</v>
      </c>
      <c r="D17" s="9" t="s">
        <v>118</v>
      </c>
      <c r="E17" s="9" t="s">
        <v>119</v>
      </c>
      <c r="F17" s="9" t="s">
        <v>241</v>
      </c>
      <c r="G17" s="9" t="s">
        <v>242</v>
      </c>
      <c r="H17" s="17">
        <v>159553.28</v>
      </c>
      <c r="I17" s="17">
        <v>159553.28</v>
      </c>
      <c r="J17" s="17"/>
      <c r="K17" s="17"/>
      <c r="L17" s="17">
        <v>159553.28</v>
      </c>
      <c r="M17" s="17"/>
      <c r="N17" s="17"/>
      <c r="O17" s="17"/>
      <c r="P17" s="23"/>
      <c r="Q17" s="17"/>
      <c r="R17" s="17"/>
      <c r="S17" s="17"/>
      <c r="T17" s="17"/>
      <c r="U17" s="17"/>
      <c r="V17" s="17"/>
      <c r="W17" s="17"/>
    </row>
    <row r="18" ht="18.75" customHeight="1" spans="1:23">
      <c r="A18" s="57" t="s">
        <v>59</v>
      </c>
      <c r="B18" s="9" t="s">
        <v>237</v>
      </c>
      <c r="C18" s="10" t="s">
        <v>238</v>
      </c>
      <c r="D18" s="9" t="s">
        <v>144</v>
      </c>
      <c r="E18" s="9" t="s">
        <v>145</v>
      </c>
      <c r="F18" s="9" t="s">
        <v>243</v>
      </c>
      <c r="G18" s="9" t="s">
        <v>244</v>
      </c>
      <c r="H18" s="17">
        <v>82768.26</v>
      </c>
      <c r="I18" s="17">
        <v>82768.26</v>
      </c>
      <c r="J18" s="17"/>
      <c r="K18" s="17"/>
      <c r="L18" s="17">
        <v>82768.26</v>
      </c>
      <c r="M18" s="17"/>
      <c r="N18" s="17"/>
      <c r="O18" s="17"/>
      <c r="P18" s="23"/>
      <c r="Q18" s="17"/>
      <c r="R18" s="17"/>
      <c r="S18" s="17"/>
      <c r="T18" s="17"/>
      <c r="U18" s="17"/>
      <c r="V18" s="17"/>
      <c r="W18" s="17"/>
    </row>
    <row r="19" ht="18.75" customHeight="1" spans="1:23">
      <c r="A19" s="57" t="s">
        <v>59</v>
      </c>
      <c r="B19" s="9" t="s">
        <v>237</v>
      </c>
      <c r="C19" s="10" t="s">
        <v>238</v>
      </c>
      <c r="D19" s="9" t="s">
        <v>146</v>
      </c>
      <c r="E19" s="9" t="s">
        <v>147</v>
      </c>
      <c r="F19" s="9" t="s">
        <v>239</v>
      </c>
      <c r="G19" s="9" t="s">
        <v>240</v>
      </c>
      <c r="H19" s="17">
        <v>3988.83</v>
      </c>
      <c r="I19" s="17">
        <v>3988.83</v>
      </c>
      <c r="J19" s="17"/>
      <c r="K19" s="17"/>
      <c r="L19" s="17">
        <v>3988.83</v>
      </c>
      <c r="M19" s="17"/>
      <c r="N19" s="17"/>
      <c r="O19" s="17"/>
      <c r="P19" s="23"/>
      <c r="Q19" s="17"/>
      <c r="R19" s="17"/>
      <c r="S19" s="17"/>
      <c r="T19" s="17"/>
      <c r="U19" s="17"/>
      <c r="V19" s="17"/>
      <c r="W19" s="17"/>
    </row>
    <row r="20" ht="18.75" customHeight="1" spans="1:23">
      <c r="A20" s="57" t="s">
        <v>59</v>
      </c>
      <c r="B20" s="9" t="s">
        <v>237</v>
      </c>
      <c r="C20" s="10" t="s">
        <v>238</v>
      </c>
      <c r="D20" s="9" t="s">
        <v>146</v>
      </c>
      <c r="E20" s="9" t="s">
        <v>147</v>
      </c>
      <c r="F20" s="9" t="s">
        <v>239</v>
      </c>
      <c r="G20" s="9" t="s">
        <v>240</v>
      </c>
      <c r="H20" s="17">
        <v>5295</v>
      </c>
      <c r="I20" s="17">
        <v>5295</v>
      </c>
      <c r="J20" s="17"/>
      <c r="K20" s="17"/>
      <c r="L20" s="17">
        <v>5295</v>
      </c>
      <c r="M20" s="17"/>
      <c r="N20" s="17"/>
      <c r="O20" s="17"/>
      <c r="P20" s="23"/>
      <c r="Q20" s="17"/>
      <c r="R20" s="17"/>
      <c r="S20" s="17"/>
      <c r="T20" s="17"/>
      <c r="U20" s="17"/>
      <c r="V20" s="17"/>
      <c r="W20" s="17"/>
    </row>
    <row r="21" ht="18.75" customHeight="1" spans="1:23">
      <c r="A21" s="57" t="s">
        <v>59</v>
      </c>
      <c r="B21" s="9" t="s">
        <v>245</v>
      </c>
      <c r="C21" s="10" t="s">
        <v>178</v>
      </c>
      <c r="D21" s="9" t="s">
        <v>177</v>
      </c>
      <c r="E21" s="9" t="s">
        <v>178</v>
      </c>
      <c r="F21" s="9" t="s">
        <v>246</v>
      </c>
      <c r="G21" s="9" t="s">
        <v>178</v>
      </c>
      <c r="H21" s="17">
        <v>140892</v>
      </c>
      <c r="I21" s="17">
        <v>140892</v>
      </c>
      <c r="J21" s="17"/>
      <c r="K21" s="17"/>
      <c r="L21" s="17">
        <v>140892</v>
      </c>
      <c r="M21" s="17"/>
      <c r="N21" s="17"/>
      <c r="O21" s="17"/>
      <c r="P21" s="23"/>
      <c r="Q21" s="17"/>
      <c r="R21" s="17"/>
      <c r="S21" s="17"/>
      <c r="T21" s="17"/>
      <c r="U21" s="17"/>
      <c r="V21" s="17"/>
      <c r="W21" s="17"/>
    </row>
    <row r="22" ht="18.75" customHeight="1" spans="1:23">
      <c r="A22" s="57" t="s">
        <v>59</v>
      </c>
      <c r="B22" s="9" t="s">
        <v>247</v>
      </c>
      <c r="C22" s="10" t="s">
        <v>248</v>
      </c>
      <c r="D22" s="9" t="s">
        <v>105</v>
      </c>
      <c r="E22" s="9" t="s">
        <v>102</v>
      </c>
      <c r="F22" s="9" t="s">
        <v>249</v>
      </c>
      <c r="G22" s="9" t="s">
        <v>248</v>
      </c>
      <c r="H22" s="17">
        <v>9600</v>
      </c>
      <c r="I22" s="17">
        <v>9600</v>
      </c>
      <c r="J22" s="17"/>
      <c r="K22" s="17"/>
      <c r="L22" s="17">
        <v>9600</v>
      </c>
      <c r="M22" s="17"/>
      <c r="N22" s="17"/>
      <c r="O22" s="17"/>
      <c r="P22" s="23"/>
      <c r="Q22" s="17"/>
      <c r="R22" s="17"/>
      <c r="S22" s="17"/>
      <c r="T22" s="17"/>
      <c r="U22" s="17"/>
      <c r="V22" s="17"/>
      <c r="W22" s="17"/>
    </row>
    <row r="23" ht="18.75" customHeight="1" spans="1:23">
      <c r="A23" s="57" t="s">
        <v>59</v>
      </c>
      <c r="B23" s="9" t="s">
        <v>250</v>
      </c>
      <c r="C23" s="10" t="s">
        <v>251</v>
      </c>
      <c r="D23" s="9" t="s">
        <v>105</v>
      </c>
      <c r="E23" s="9" t="s">
        <v>102</v>
      </c>
      <c r="F23" s="9" t="s">
        <v>252</v>
      </c>
      <c r="G23" s="9" t="s">
        <v>253</v>
      </c>
      <c r="H23" s="17">
        <v>39620</v>
      </c>
      <c r="I23" s="17">
        <v>39620</v>
      </c>
      <c r="J23" s="17"/>
      <c r="K23" s="17"/>
      <c r="L23" s="17">
        <v>39620</v>
      </c>
      <c r="M23" s="17"/>
      <c r="N23" s="17"/>
      <c r="O23" s="17"/>
      <c r="P23" s="23"/>
      <c r="Q23" s="17"/>
      <c r="R23" s="17"/>
      <c r="S23" s="17"/>
      <c r="T23" s="17"/>
      <c r="U23" s="17"/>
      <c r="V23" s="17"/>
      <c r="W23" s="17"/>
    </row>
    <row r="24" ht="18.75" customHeight="1" spans="1:23">
      <c r="A24" s="57" t="s">
        <v>59</v>
      </c>
      <c r="B24" s="9" t="s">
        <v>250</v>
      </c>
      <c r="C24" s="10" t="s">
        <v>251</v>
      </c>
      <c r="D24" s="9" t="s">
        <v>105</v>
      </c>
      <c r="E24" s="9" t="s">
        <v>102</v>
      </c>
      <c r="F24" s="9" t="s">
        <v>254</v>
      </c>
      <c r="G24" s="9" t="s">
        <v>255</v>
      </c>
      <c r="H24" s="17">
        <v>180</v>
      </c>
      <c r="I24" s="17">
        <v>180</v>
      </c>
      <c r="J24" s="17"/>
      <c r="K24" s="17"/>
      <c r="L24" s="17">
        <v>180</v>
      </c>
      <c r="M24" s="17"/>
      <c r="N24" s="17"/>
      <c r="O24" s="17"/>
      <c r="P24" s="23"/>
      <c r="Q24" s="17"/>
      <c r="R24" s="17"/>
      <c r="S24" s="17"/>
      <c r="T24" s="17"/>
      <c r="U24" s="17"/>
      <c r="V24" s="17"/>
      <c r="W24" s="17"/>
    </row>
    <row r="25" ht="18.75" customHeight="1" spans="1:23">
      <c r="A25" s="57" t="s">
        <v>59</v>
      </c>
      <c r="B25" s="9" t="s">
        <v>250</v>
      </c>
      <c r="C25" s="10" t="s">
        <v>251</v>
      </c>
      <c r="D25" s="9" t="s">
        <v>105</v>
      </c>
      <c r="E25" s="9" t="s">
        <v>102</v>
      </c>
      <c r="F25" s="9" t="s">
        <v>256</v>
      </c>
      <c r="G25" s="9" t="s">
        <v>257</v>
      </c>
      <c r="H25" s="17">
        <v>600</v>
      </c>
      <c r="I25" s="17">
        <v>600</v>
      </c>
      <c r="J25" s="17"/>
      <c r="K25" s="17"/>
      <c r="L25" s="17">
        <v>600</v>
      </c>
      <c r="M25" s="17"/>
      <c r="N25" s="17"/>
      <c r="O25" s="17"/>
      <c r="P25" s="23"/>
      <c r="Q25" s="17"/>
      <c r="R25" s="17"/>
      <c r="S25" s="17"/>
      <c r="T25" s="17"/>
      <c r="U25" s="17"/>
      <c r="V25" s="17"/>
      <c r="W25" s="17"/>
    </row>
    <row r="26" ht="18.75" customHeight="1" spans="1:23">
      <c r="A26" s="57" t="s">
        <v>59</v>
      </c>
      <c r="B26" s="9" t="s">
        <v>250</v>
      </c>
      <c r="C26" s="10" t="s">
        <v>251</v>
      </c>
      <c r="D26" s="9" t="s">
        <v>105</v>
      </c>
      <c r="E26" s="9" t="s">
        <v>102</v>
      </c>
      <c r="F26" s="9" t="s">
        <v>258</v>
      </c>
      <c r="G26" s="9" t="s">
        <v>259</v>
      </c>
      <c r="H26" s="17">
        <v>1600</v>
      </c>
      <c r="I26" s="17">
        <v>1600</v>
      </c>
      <c r="J26" s="17"/>
      <c r="K26" s="17"/>
      <c r="L26" s="17">
        <v>1600</v>
      </c>
      <c r="M26" s="17"/>
      <c r="N26" s="17"/>
      <c r="O26" s="17"/>
      <c r="P26" s="23"/>
      <c r="Q26" s="17"/>
      <c r="R26" s="17"/>
      <c r="S26" s="17"/>
      <c r="T26" s="17"/>
      <c r="U26" s="17"/>
      <c r="V26" s="17"/>
      <c r="W26" s="17"/>
    </row>
    <row r="27" ht="18.75" customHeight="1" spans="1:23">
      <c r="A27" s="57" t="s">
        <v>59</v>
      </c>
      <c r="B27" s="9" t="s">
        <v>250</v>
      </c>
      <c r="C27" s="10" t="s">
        <v>251</v>
      </c>
      <c r="D27" s="9" t="s">
        <v>116</v>
      </c>
      <c r="E27" s="9" t="s">
        <v>117</v>
      </c>
      <c r="F27" s="9" t="s">
        <v>260</v>
      </c>
      <c r="G27" s="9" t="s">
        <v>261</v>
      </c>
      <c r="H27" s="17">
        <v>1800</v>
      </c>
      <c r="I27" s="17">
        <v>1800</v>
      </c>
      <c r="J27" s="17"/>
      <c r="K27" s="17"/>
      <c r="L27" s="17">
        <v>1800</v>
      </c>
      <c r="M27" s="17"/>
      <c r="N27" s="17"/>
      <c r="O27" s="17"/>
      <c r="P27" s="23"/>
      <c r="Q27" s="17"/>
      <c r="R27" s="17"/>
      <c r="S27" s="17"/>
      <c r="T27" s="17"/>
      <c r="U27" s="17"/>
      <c r="V27" s="17"/>
      <c r="W27" s="17"/>
    </row>
    <row r="28" ht="18.75" customHeight="1" spans="1:23">
      <c r="A28" s="57" t="s">
        <v>59</v>
      </c>
      <c r="B28" s="9" t="s">
        <v>262</v>
      </c>
      <c r="C28" s="10" t="s">
        <v>263</v>
      </c>
      <c r="D28" s="9" t="s">
        <v>105</v>
      </c>
      <c r="E28" s="9" t="s">
        <v>102</v>
      </c>
      <c r="F28" s="9" t="s">
        <v>239</v>
      </c>
      <c r="G28" s="9" t="s">
        <v>240</v>
      </c>
      <c r="H28" s="17">
        <v>19216.08</v>
      </c>
      <c r="I28" s="17">
        <v>19216.08</v>
      </c>
      <c r="J28" s="17"/>
      <c r="K28" s="17"/>
      <c r="L28" s="17">
        <v>19216.08</v>
      </c>
      <c r="M28" s="17"/>
      <c r="N28" s="17"/>
      <c r="O28" s="17"/>
      <c r="P28" s="23"/>
      <c r="Q28" s="17"/>
      <c r="R28" s="17"/>
      <c r="S28" s="17"/>
      <c r="T28" s="17"/>
      <c r="U28" s="17"/>
      <c r="V28" s="17"/>
      <c r="W28" s="17"/>
    </row>
    <row r="29" ht="18.75" customHeight="1" spans="1:23">
      <c r="A29" s="57" t="s">
        <v>59</v>
      </c>
      <c r="B29" s="9" t="s">
        <v>264</v>
      </c>
      <c r="C29" s="10" t="s">
        <v>265</v>
      </c>
      <c r="D29" s="9" t="s">
        <v>105</v>
      </c>
      <c r="E29" s="9" t="s">
        <v>102</v>
      </c>
      <c r="F29" s="9" t="s">
        <v>266</v>
      </c>
      <c r="G29" s="9" t="s">
        <v>265</v>
      </c>
      <c r="H29" s="17">
        <v>24000</v>
      </c>
      <c r="I29" s="17">
        <v>24000</v>
      </c>
      <c r="J29" s="17"/>
      <c r="K29" s="17"/>
      <c r="L29" s="17">
        <v>24000</v>
      </c>
      <c r="M29" s="17"/>
      <c r="N29" s="17"/>
      <c r="O29" s="17"/>
      <c r="P29" s="23"/>
      <c r="Q29" s="17"/>
      <c r="R29" s="17"/>
      <c r="S29" s="17"/>
      <c r="T29" s="17"/>
      <c r="U29" s="17"/>
      <c r="V29" s="17"/>
      <c r="W29" s="17"/>
    </row>
    <row r="30" ht="18.75" customHeight="1" spans="1:23">
      <c r="A30" s="57" t="s">
        <v>59</v>
      </c>
      <c r="B30" s="9" t="s">
        <v>267</v>
      </c>
      <c r="C30" s="10" t="s">
        <v>268</v>
      </c>
      <c r="D30" s="9" t="s">
        <v>105</v>
      </c>
      <c r="E30" s="9" t="s">
        <v>102</v>
      </c>
      <c r="F30" s="9" t="s">
        <v>235</v>
      </c>
      <c r="G30" s="9" t="s">
        <v>236</v>
      </c>
      <c r="H30" s="17">
        <v>43200</v>
      </c>
      <c r="I30" s="17">
        <v>43200</v>
      </c>
      <c r="J30" s="17"/>
      <c r="K30" s="17"/>
      <c r="L30" s="17">
        <v>43200</v>
      </c>
      <c r="M30" s="17"/>
      <c r="N30" s="17"/>
      <c r="O30" s="17"/>
      <c r="P30" s="23"/>
      <c r="Q30" s="17"/>
      <c r="R30" s="17"/>
      <c r="S30" s="17"/>
      <c r="T30" s="17"/>
      <c r="U30" s="17"/>
      <c r="V30" s="17"/>
      <c r="W30" s="17"/>
    </row>
    <row r="31" ht="18.75" customHeight="1" spans="1:23">
      <c r="A31" s="57" t="s">
        <v>59</v>
      </c>
      <c r="B31" s="9" t="s">
        <v>267</v>
      </c>
      <c r="C31" s="10" t="s">
        <v>268</v>
      </c>
      <c r="D31" s="9" t="s">
        <v>105</v>
      </c>
      <c r="E31" s="9" t="s">
        <v>102</v>
      </c>
      <c r="F31" s="9" t="s">
        <v>235</v>
      </c>
      <c r="G31" s="9" t="s">
        <v>236</v>
      </c>
      <c r="H31" s="17">
        <v>158400</v>
      </c>
      <c r="I31" s="17">
        <v>158400</v>
      </c>
      <c r="J31" s="17"/>
      <c r="K31" s="17"/>
      <c r="L31" s="17">
        <v>158400</v>
      </c>
      <c r="M31" s="17"/>
      <c r="N31" s="17"/>
      <c r="O31" s="17"/>
      <c r="P31" s="23"/>
      <c r="Q31" s="17"/>
      <c r="R31" s="17"/>
      <c r="S31" s="17"/>
      <c r="T31" s="17"/>
      <c r="U31" s="17"/>
      <c r="V31" s="17"/>
      <c r="W31" s="17"/>
    </row>
    <row r="32" ht="18.75" customHeight="1" spans="1:23">
      <c r="A32" s="57" t="s">
        <v>59</v>
      </c>
      <c r="B32" s="9" t="s">
        <v>269</v>
      </c>
      <c r="C32" s="10" t="s">
        <v>270</v>
      </c>
      <c r="D32" s="9" t="s">
        <v>133</v>
      </c>
      <c r="E32" s="9" t="s">
        <v>132</v>
      </c>
      <c r="F32" s="9" t="s">
        <v>252</v>
      </c>
      <c r="G32" s="9" t="s">
        <v>253</v>
      </c>
      <c r="H32" s="17">
        <v>2350</v>
      </c>
      <c r="I32" s="17">
        <v>2350</v>
      </c>
      <c r="J32" s="17"/>
      <c r="K32" s="17"/>
      <c r="L32" s="17">
        <v>2350</v>
      </c>
      <c r="M32" s="17"/>
      <c r="N32" s="17"/>
      <c r="O32" s="17"/>
      <c r="P32" s="23"/>
      <c r="Q32" s="17"/>
      <c r="R32" s="17"/>
      <c r="S32" s="17"/>
      <c r="T32" s="17"/>
      <c r="U32" s="17"/>
      <c r="V32" s="17"/>
      <c r="W32" s="17"/>
    </row>
    <row r="33" ht="18.75" customHeight="1" spans="1:23">
      <c r="A33" s="57" t="s">
        <v>59</v>
      </c>
      <c r="B33" s="9" t="s">
        <v>269</v>
      </c>
      <c r="C33" s="10" t="s">
        <v>270</v>
      </c>
      <c r="D33" s="9" t="s">
        <v>133</v>
      </c>
      <c r="E33" s="9" t="s">
        <v>132</v>
      </c>
      <c r="F33" s="9" t="s">
        <v>266</v>
      </c>
      <c r="G33" s="9" t="s">
        <v>265</v>
      </c>
      <c r="H33" s="17">
        <v>28100</v>
      </c>
      <c r="I33" s="17">
        <v>28100</v>
      </c>
      <c r="J33" s="17"/>
      <c r="K33" s="17"/>
      <c r="L33" s="17">
        <v>28100</v>
      </c>
      <c r="M33" s="17"/>
      <c r="N33" s="17"/>
      <c r="O33" s="17"/>
      <c r="P33" s="23"/>
      <c r="Q33" s="17"/>
      <c r="R33" s="17"/>
      <c r="S33" s="17"/>
      <c r="T33" s="17"/>
      <c r="U33" s="17"/>
      <c r="V33" s="17"/>
      <c r="W33" s="17"/>
    </row>
    <row r="34" ht="18.75" customHeight="1" spans="1:23">
      <c r="A34" s="57" t="s">
        <v>59</v>
      </c>
      <c r="B34" s="9" t="s">
        <v>271</v>
      </c>
      <c r="C34" s="10" t="s">
        <v>272</v>
      </c>
      <c r="D34" s="9" t="s">
        <v>116</v>
      </c>
      <c r="E34" s="9" t="s">
        <v>117</v>
      </c>
      <c r="F34" s="9" t="s">
        <v>273</v>
      </c>
      <c r="G34" s="9" t="s">
        <v>274</v>
      </c>
      <c r="H34" s="17">
        <v>43200</v>
      </c>
      <c r="I34" s="17">
        <v>43200</v>
      </c>
      <c r="J34" s="17"/>
      <c r="K34" s="17"/>
      <c r="L34" s="17">
        <v>43200</v>
      </c>
      <c r="M34" s="17"/>
      <c r="N34" s="17"/>
      <c r="O34" s="17"/>
      <c r="P34" s="23"/>
      <c r="Q34" s="17"/>
      <c r="R34" s="17"/>
      <c r="S34" s="17"/>
      <c r="T34" s="17"/>
      <c r="U34" s="17"/>
      <c r="V34" s="17"/>
      <c r="W34" s="17"/>
    </row>
    <row r="35" ht="18.75" customHeight="1" spans="1:23">
      <c r="A35" s="57" t="s">
        <v>59</v>
      </c>
      <c r="B35" s="9" t="s">
        <v>275</v>
      </c>
      <c r="C35" s="10" t="s">
        <v>276</v>
      </c>
      <c r="D35" s="9" t="s">
        <v>116</v>
      </c>
      <c r="E35" s="9" t="s">
        <v>117</v>
      </c>
      <c r="F35" s="9" t="s">
        <v>277</v>
      </c>
      <c r="G35" s="9" t="s">
        <v>278</v>
      </c>
      <c r="H35" s="17">
        <v>23400</v>
      </c>
      <c r="I35" s="17">
        <v>23400</v>
      </c>
      <c r="J35" s="17"/>
      <c r="K35" s="17"/>
      <c r="L35" s="17">
        <v>23400</v>
      </c>
      <c r="M35" s="17"/>
      <c r="N35" s="17"/>
      <c r="O35" s="17"/>
      <c r="P35" s="23"/>
      <c r="Q35" s="17"/>
      <c r="R35" s="17"/>
      <c r="S35" s="17"/>
      <c r="T35" s="17"/>
      <c r="U35" s="17"/>
      <c r="V35" s="17"/>
      <c r="W35" s="17"/>
    </row>
    <row r="36" ht="18.75" customHeight="1" spans="1:23">
      <c r="A36" s="57" t="s">
        <v>61</v>
      </c>
      <c r="B36" s="9" t="s">
        <v>279</v>
      </c>
      <c r="C36" s="10" t="s">
        <v>251</v>
      </c>
      <c r="D36" s="9" t="s">
        <v>88</v>
      </c>
      <c r="E36" s="9" t="s">
        <v>89</v>
      </c>
      <c r="F36" s="9" t="s">
        <v>252</v>
      </c>
      <c r="G36" s="9" t="s">
        <v>253</v>
      </c>
      <c r="H36" s="17">
        <v>39500</v>
      </c>
      <c r="I36" s="17">
        <v>39500</v>
      </c>
      <c r="J36" s="17"/>
      <c r="K36" s="17"/>
      <c r="L36" s="17">
        <v>39500</v>
      </c>
      <c r="M36" s="17"/>
      <c r="N36" s="17"/>
      <c r="O36" s="17"/>
      <c r="P36" s="23"/>
      <c r="Q36" s="17"/>
      <c r="R36" s="17"/>
      <c r="S36" s="17"/>
      <c r="T36" s="17"/>
      <c r="U36" s="17"/>
      <c r="V36" s="17"/>
      <c r="W36" s="17"/>
    </row>
    <row r="37" ht="18.75" customHeight="1" spans="1:23">
      <c r="A37" s="57" t="s">
        <v>61</v>
      </c>
      <c r="B37" s="9" t="s">
        <v>279</v>
      </c>
      <c r="C37" s="10" t="s">
        <v>251</v>
      </c>
      <c r="D37" s="9" t="s">
        <v>88</v>
      </c>
      <c r="E37" s="9" t="s">
        <v>89</v>
      </c>
      <c r="F37" s="9" t="s">
        <v>256</v>
      </c>
      <c r="G37" s="9" t="s">
        <v>257</v>
      </c>
      <c r="H37" s="17">
        <v>36000</v>
      </c>
      <c r="I37" s="17">
        <v>36000</v>
      </c>
      <c r="J37" s="17"/>
      <c r="K37" s="17"/>
      <c r="L37" s="17">
        <v>36000</v>
      </c>
      <c r="M37" s="17"/>
      <c r="N37" s="17"/>
      <c r="O37" s="17"/>
      <c r="P37" s="23"/>
      <c r="Q37" s="17"/>
      <c r="R37" s="17"/>
      <c r="S37" s="17"/>
      <c r="T37" s="17"/>
      <c r="U37" s="17"/>
      <c r="V37" s="17"/>
      <c r="W37" s="17"/>
    </row>
    <row r="38" ht="18.75" customHeight="1" spans="1:23">
      <c r="A38" s="57" t="s">
        <v>61</v>
      </c>
      <c r="B38" s="9" t="s">
        <v>279</v>
      </c>
      <c r="C38" s="10" t="s">
        <v>251</v>
      </c>
      <c r="D38" s="9" t="s">
        <v>88</v>
      </c>
      <c r="E38" s="9" t="s">
        <v>89</v>
      </c>
      <c r="F38" s="9" t="s">
        <v>258</v>
      </c>
      <c r="G38" s="9" t="s">
        <v>259</v>
      </c>
      <c r="H38" s="17">
        <v>12000</v>
      </c>
      <c r="I38" s="17">
        <v>12000</v>
      </c>
      <c r="J38" s="17"/>
      <c r="K38" s="17"/>
      <c r="L38" s="17">
        <v>12000</v>
      </c>
      <c r="M38" s="17"/>
      <c r="N38" s="17"/>
      <c r="O38" s="17"/>
      <c r="P38" s="23"/>
      <c r="Q38" s="17"/>
      <c r="R38" s="17"/>
      <c r="S38" s="17"/>
      <c r="T38" s="17"/>
      <c r="U38" s="17"/>
      <c r="V38" s="17"/>
      <c r="W38" s="17"/>
    </row>
    <row r="39" ht="18.75" customHeight="1" spans="1:23">
      <c r="A39" s="57" t="s">
        <v>61</v>
      </c>
      <c r="B39" s="9" t="s">
        <v>279</v>
      </c>
      <c r="C39" s="10" t="s">
        <v>251</v>
      </c>
      <c r="D39" s="9" t="s">
        <v>114</v>
      </c>
      <c r="E39" s="9" t="s">
        <v>115</v>
      </c>
      <c r="F39" s="9" t="s">
        <v>260</v>
      </c>
      <c r="G39" s="9" t="s">
        <v>261</v>
      </c>
      <c r="H39" s="17">
        <v>5400</v>
      </c>
      <c r="I39" s="17">
        <v>5400</v>
      </c>
      <c r="J39" s="17"/>
      <c r="K39" s="17"/>
      <c r="L39" s="17">
        <v>5400</v>
      </c>
      <c r="M39" s="17"/>
      <c r="N39" s="17"/>
      <c r="O39" s="17"/>
      <c r="P39" s="23"/>
      <c r="Q39" s="17"/>
      <c r="R39" s="17"/>
      <c r="S39" s="17"/>
      <c r="T39" s="17"/>
      <c r="U39" s="17"/>
      <c r="V39" s="17"/>
      <c r="W39" s="17"/>
    </row>
    <row r="40" ht="18.75" customHeight="1" spans="1:23">
      <c r="A40" s="57" t="s">
        <v>61</v>
      </c>
      <c r="B40" s="9" t="s">
        <v>280</v>
      </c>
      <c r="C40" s="10" t="s">
        <v>281</v>
      </c>
      <c r="D40" s="9" t="s">
        <v>88</v>
      </c>
      <c r="E40" s="9" t="s">
        <v>89</v>
      </c>
      <c r="F40" s="9" t="s">
        <v>282</v>
      </c>
      <c r="G40" s="9" t="s">
        <v>283</v>
      </c>
      <c r="H40" s="17">
        <v>225000</v>
      </c>
      <c r="I40" s="17">
        <v>225000</v>
      </c>
      <c r="J40" s="17"/>
      <c r="K40" s="17"/>
      <c r="L40" s="17">
        <v>225000</v>
      </c>
      <c r="M40" s="17"/>
      <c r="N40" s="17"/>
      <c r="O40" s="17"/>
      <c r="P40" s="23"/>
      <c r="Q40" s="17"/>
      <c r="R40" s="17"/>
      <c r="S40" s="17"/>
      <c r="T40" s="17"/>
      <c r="U40" s="17"/>
      <c r="V40" s="17"/>
      <c r="W40" s="17"/>
    </row>
    <row r="41" ht="18.75" customHeight="1" spans="1:23">
      <c r="A41" s="57" t="s">
        <v>61</v>
      </c>
      <c r="B41" s="9" t="s">
        <v>284</v>
      </c>
      <c r="C41" s="10" t="s">
        <v>248</v>
      </c>
      <c r="D41" s="9" t="s">
        <v>88</v>
      </c>
      <c r="E41" s="9" t="s">
        <v>89</v>
      </c>
      <c r="F41" s="9" t="s">
        <v>249</v>
      </c>
      <c r="G41" s="9" t="s">
        <v>248</v>
      </c>
      <c r="H41" s="17">
        <v>20000</v>
      </c>
      <c r="I41" s="17">
        <v>20000</v>
      </c>
      <c r="J41" s="17"/>
      <c r="K41" s="17"/>
      <c r="L41" s="17">
        <v>20000</v>
      </c>
      <c r="M41" s="17"/>
      <c r="N41" s="17"/>
      <c r="O41" s="17"/>
      <c r="P41" s="23"/>
      <c r="Q41" s="17"/>
      <c r="R41" s="17"/>
      <c r="S41" s="17"/>
      <c r="T41" s="17"/>
      <c r="U41" s="17"/>
      <c r="V41" s="17"/>
      <c r="W41" s="17"/>
    </row>
    <row r="42" ht="18.75" customHeight="1" spans="1:23">
      <c r="A42" s="57" t="s">
        <v>61</v>
      </c>
      <c r="B42" s="9" t="s">
        <v>285</v>
      </c>
      <c r="C42" s="10" t="s">
        <v>286</v>
      </c>
      <c r="D42" s="9" t="s">
        <v>88</v>
      </c>
      <c r="E42" s="9" t="s">
        <v>89</v>
      </c>
      <c r="F42" s="9" t="s">
        <v>231</v>
      </c>
      <c r="G42" s="9" t="s">
        <v>232</v>
      </c>
      <c r="H42" s="17">
        <v>917256</v>
      </c>
      <c r="I42" s="17">
        <v>917256</v>
      </c>
      <c r="J42" s="17"/>
      <c r="K42" s="17"/>
      <c r="L42" s="17">
        <v>917256</v>
      </c>
      <c r="M42" s="17"/>
      <c r="N42" s="17"/>
      <c r="O42" s="17"/>
      <c r="P42" s="23"/>
      <c r="Q42" s="17"/>
      <c r="R42" s="17"/>
      <c r="S42" s="17"/>
      <c r="T42" s="17"/>
      <c r="U42" s="17"/>
      <c r="V42" s="17"/>
      <c r="W42" s="17"/>
    </row>
    <row r="43" ht="18.75" customHeight="1" spans="1:23">
      <c r="A43" s="57" t="s">
        <v>61</v>
      </c>
      <c r="B43" s="9" t="s">
        <v>285</v>
      </c>
      <c r="C43" s="10" t="s">
        <v>286</v>
      </c>
      <c r="D43" s="9" t="s">
        <v>88</v>
      </c>
      <c r="E43" s="9" t="s">
        <v>89</v>
      </c>
      <c r="F43" s="9" t="s">
        <v>233</v>
      </c>
      <c r="G43" s="9" t="s">
        <v>234</v>
      </c>
      <c r="H43" s="17">
        <v>1009056</v>
      </c>
      <c r="I43" s="17">
        <v>1009056</v>
      </c>
      <c r="J43" s="17"/>
      <c r="K43" s="17"/>
      <c r="L43" s="17">
        <v>1009056</v>
      </c>
      <c r="M43" s="17"/>
      <c r="N43" s="17"/>
      <c r="O43" s="17"/>
      <c r="P43" s="23"/>
      <c r="Q43" s="17"/>
      <c r="R43" s="17"/>
      <c r="S43" s="17"/>
      <c r="T43" s="17"/>
      <c r="U43" s="17"/>
      <c r="V43" s="17"/>
      <c r="W43" s="17"/>
    </row>
    <row r="44" ht="18.75" customHeight="1" spans="1:23">
      <c r="A44" s="57" t="s">
        <v>61</v>
      </c>
      <c r="B44" s="9" t="s">
        <v>285</v>
      </c>
      <c r="C44" s="10" t="s">
        <v>286</v>
      </c>
      <c r="D44" s="9" t="s">
        <v>88</v>
      </c>
      <c r="E44" s="9" t="s">
        <v>89</v>
      </c>
      <c r="F44" s="9" t="s">
        <v>233</v>
      </c>
      <c r="G44" s="9" t="s">
        <v>234</v>
      </c>
      <c r="H44" s="17">
        <v>466860</v>
      </c>
      <c r="I44" s="17">
        <v>466860</v>
      </c>
      <c r="J44" s="17"/>
      <c r="K44" s="17"/>
      <c r="L44" s="17">
        <v>466860</v>
      </c>
      <c r="M44" s="17"/>
      <c r="N44" s="17"/>
      <c r="O44" s="17"/>
      <c r="P44" s="23"/>
      <c r="Q44" s="17"/>
      <c r="R44" s="17"/>
      <c r="S44" s="17"/>
      <c r="T44" s="17"/>
      <c r="U44" s="17"/>
      <c r="V44" s="17"/>
      <c r="W44" s="17"/>
    </row>
    <row r="45" ht="18.75" customHeight="1" spans="1:23">
      <c r="A45" s="57" t="s">
        <v>61</v>
      </c>
      <c r="B45" s="9" t="s">
        <v>285</v>
      </c>
      <c r="C45" s="10" t="s">
        <v>286</v>
      </c>
      <c r="D45" s="9" t="s">
        <v>88</v>
      </c>
      <c r="E45" s="9" t="s">
        <v>89</v>
      </c>
      <c r="F45" s="9" t="s">
        <v>233</v>
      </c>
      <c r="G45" s="9" t="s">
        <v>234</v>
      </c>
      <c r="H45" s="17">
        <v>150000</v>
      </c>
      <c r="I45" s="17">
        <v>150000</v>
      </c>
      <c r="J45" s="17"/>
      <c r="K45" s="17"/>
      <c r="L45" s="17">
        <v>150000</v>
      </c>
      <c r="M45" s="17"/>
      <c r="N45" s="17"/>
      <c r="O45" s="17"/>
      <c r="P45" s="23"/>
      <c r="Q45" s="17"/>
      <c r="R45" s="17"/>
      <c r="S45" s="17"/>
      <c r="T45" s="17"/>
      <c r="U45" s="17"/>
      <c r="V45" s="17"/>
      <c r="W45" s="17"/>
    </row>
    <row r="46" ht="18.75" customHeight="1" spans="1:23">
      <c r="A46" s="57" t="s">
        <v>61</v>
      </c>
      <c r="B46" s="9" t="s">
        <v>285</v>
      </c>
      <c r="C46" s="10" t="s">
        <v>286</v>
      </c>
      <c r="D46" s="9" t="s">
        <v>88</v>
      </c>
      <c r="E46" s="9" t="s">
        <v>89</v>
      </c>
      <c r="F46" s="9" t="s">
        <v>287</v>
      </c>
      <c r="G46" s="9" t="s">
        <v>288</v>
      </c>
      <c r="H46" s="17">
        <v>76438</v>
      </c>
      <c r="I46" s="17">
        <v>76438</v>
      </c>
      <c r="J46" s="17"/>
      <c r="K46" s="17"/>
      <c r="L46" s="17">
        <v>76438</v>
      </c>
      <c r="M46" s="17"/>
      <c r="N46" s="17"/>
      <c r="O46" s="17"/>
      <c r="P46" s="23"/>
      <c r="Q46" s="17"/>
      <c r="R46" s="17"/>
      <c r="S46" s="17"/>
      <c r="T46" s="17"/>
      <c r="U46" s="17"/>
      <c r="V46" s="17"/>
      <c r="W46" s="17"/>
    </row>
    <row r="47" ht="18.75" customHeight="1" spans="1:23">
      <c r="A47" s="57" t="s">
        <v>61</v>
      </c>
      <c r="B47" s="9" t="s">
        <v>289</v>
      </c>
      <c r="C47" s="10" t="s">
        <v>238</v>
      </c>
      <c r="D47" s="9" t="s">
        <v>118</v>
      </c>
      <c r="E47" s="9" t="s">
        <v>119</v>
      </c>
      <c r="F47" s="9" t="s">
        <v>241</v>
      </c>
      <c r="G47" s="9" t="s">
        <v>242</v>
      </c>
      <c r="H47" s="17">
        <v>397231.04</v>
      </c>
      <c r="I47" s="17">
        <v>397231.04</v>
      </c>
      <c r="J47" s="17"/>
      <c r="K47" s="17"/>
      <c r="L47" s="17">
        <v>397231.04</v>
      </c>
      <c r="M47" s="17"/>
      <c r="N47" s="17"/>
      <c r="O47" s="17"/>
      <c r="P47" s="23"/>
      <c r="Q47" s="17"/>
      <c r="R47" s="17"/>
      <c r="S47" s="17"/>
      <c r="T47" s="17"/>
      <c r="U47" s="17"/>
      <c r="V47" s="17"/>
      <c r="W47" s="17"/>
    </row>
    <row r="48" ht="18.75" customHeight="1" spans="1:23">
      <c r="A48" s="57" t="s">
        <v>61</v>
      </c>
      <c r="B48" s="9" t="s">
        <v>289</v>
      </c>
      <c r="C48" s="10" t="s">
        <v>238</v>
      </c>
      <c r="D48" s="9" t="s">
        <v>142</v>
      </c>
      <c r="E48" s="9" t="s">
        <v>143</v>
      </c>
      <c r="F48" s="9" t="s">
        <v>243</v>
      </c>
      <c r="G48" s="9" t="s">
        <v>244</v>
      </c>
      <c r="H48" s="17">
        <v>206063.6</v>
      </c>
      <c r="I48" s="17">
        <v>206063.6</v>
      </c>
      <c r="J48" s="17"/>
      <c r="K48" s="17"/>
      <c r="L48" s="17">
        <v>206063.6</v>
      </c>
      <c r="M48" s="17"/>
      <c r="N48" s="17"/>
      <c r="O48" s="17"/>
      <c r="P48" s="23"/>
      <c r="Q48" s="17"/>
      <c r="R48" s="17"/>
      <c r="S48" s="17"/>
      <c r="T48" s="17"/>
      <c r="U48" s="17"/>
      <c r="V48" s="17"/>
      <c r="W48" s="17"/>
    </row>
    <row r="49" ht="18.75" customHeight="1" spans="1:23">
      <c r="A49" s="57" t="s">
        <v>61</v>
      </c>
      <c r="B49" s="9" t="s">
        <v>289</v>
      </c>
      <c r="C49" s="10" t="s">
        <v>238</v>
      </c>
      <c r="D49" s="9" t="s">
        <v>146</v>
      </c>
      <c r="E49" s="9" t="s">
        <v>147</v>
      </c>
      <c r="F49" s="9" t="s">
        <v>239</v>
      </c>
      <c r="G49" s="9" t="s">
        <v>240</v>
      </c>
      <c r="H49" s="17">
        <v>12002</v>
      </c>
      <c r="I49" s="17">
        <v>12002</v>
      </c>
      <c r="J49" s="17"/>
      <c r="K49" s="17"/>
      <c r="L49" s="17">
        <v>12002</v>
      </c>
      <c r="M49" s="17"/>
      <c r="N49" s="17"/>
      <c r="O49" s="17"/>
      <c r="P49" s="23"/>
      <c r="Q49" s="17"/>
      <c r="R49" s="17"/>
      <c r="S49" s="17"/>
      <c r="T49" s="17"/>
      <c r="U49" s="17"/>
      <c r="V49" s="17"/>
      <c r="W49" s="17"/>
    </row>
    <row r="50" ht="18.75" customHeight="1" spans="1:23">
      <c r="A50" s="57" t="s">
        <v>61</v>
      </c>
      <c r="B50" s="9" t="s">
        <v>289</v>
      </c>
      <c r="C50" s="10" t="s">
        <v>238</v>
      </c>
      <c r="D50" s="9" t="s">
        <v>146</v>
      </c>
      <c r="E50" s="9" t="s">
        <v>147</v>
      </c>
      <c r="F50" s="9" t="s">
        <v>239</v>
      </c>
      <c r="G50" s="9" t="s">
        <v>240</v>
      </c>
      <c r="H50" s="17">
        <v>9930.78</v>
      </c>
      <c r="I50" s="17">
        <v>9930.78</v>
      </c>
      <c r="J50" s="17"/>
      <c r="K50" s="17"/>
      <c r="L50" s="17">
        <v>9930.78</v>
      </c>
      <c r="M50" s="17"/>
      <c r="N50" s="17"/>
      <c r="O50" s="17"/>
      <c r="P50" s="23"/>
      <c r="Q50" s="17"/>
      <c r="R50" s="17"/>
      <c r="S50" s="17"/>
      <c r="T50" s="17"/>
      <c r="U50" s="17"/>
      <c r="V50" s="17"/>
      <c r="W50" s="17"/>
    </row>
    <row r="51" ht="18.75" customHeight="1" spans="1:23">
      <c r="A51" s="57" t="s">
        <v>61</v>
      </c>
      <c r="B51" s="9" t="s">
        <v>290</v>
      </c>
      <c r="C51" s="10" t="s">
        <v>178</v>
      </c>
      <c r="D51" s="9" t="s">
        <v>177</v>
      </c>
      <c r="E51" s="9" t="s">
        <v>178</v>
      </c>
      <c r="F51" s="9" t="s">
        <v>246</v>
      </c>
      <c r="G51" s="9" t="s">
        <v>178</v>
      </c>
      <c r="H51" s="17">
        <v>356952</v>
      </c>
      <c r="I51" s="17">
        <v>356952</v>
      </c>
      <c r="J51" s="17"/>
      <c r="K51" s="17"/>
      <c r="L51" s="17">
        <v>356952</v>
      </c>
      <c r="M51" s="17"/>
      <c r="N51" s="17"/>
      <c r="O51" s="17"/>
      <c r="P51" s="23"/>
      <c r="Q51" s="17"/>
      <c r="R51" s="17"/>
      <c r="S51" s="17"/>
      <c r="T51" s="17"/>
      <c r="U51" s="17"/>
      <c r="V51" s="17"/>
      <c r="W51" s="17"/>
    </row>
    <row r="52" ht="18.75" customHeight="1" spans="1:23">
      <c r="A52" s="57" t="s">
        <v>61</v>
      </c>
      <c r="B52" s="9" t="s">
        <v>291</v>
      </c>
      <c r="C52" s="10" t="s">
        <v>272</v>
      </c>
      <c r="D52" s="9" t="s">
        <v>114</v>
      </c>
      <c r="E52" s="9" t="s">
        <v>115</v>
      </c>
      <c r="F52" s="9" t="s">
        <v>273</v>
      </c>
      <c r="G52" s="9" t="s">
        <v>274</v>
      </c>
      <c r="H52" s="17">
        <v>129600</v>
      </c>
      <c r="I52" s="17">
        <v>129600</v>
      </c>
      <c r="J52" s="17"/>
      <c r="K52" s="17"/>
      <c r="L52" s="17">
        <v>129600</v>
      </c>
      <c r="M52" s="17"/>
      <c r="N52" s="17"/>
      <c r="O52" s="17"/>
      <c r="P52" s="23"/>
      <c r="Q52" s="17"/>
      <c r="R52" s="17"/>
      <c r="S52" s="17"/>
      <c r="T52" s="17"/>
      <c r="U52" s="17"/>
      <c r="V52" s="17"/>
      <c r="W52" s="17"/>
    </row>
    <row r="53" ht="18.75" customHeight="1" spans="1:23">
      <c r="A53" s="57" t="s">
        <v>61</v>
      </c>
      <c r="B53" s="9" t="s">
        <v>292</v>
      </c>
      <c r="C53" s="10" t="s">
        <v>293</v>
      </c>
      <c r="D53" s="9" t="s">
        <v>88</v>
      </c>
      <c r="E53" s="9" t="s">
        <v>89</v>
      </c>
      <c r="F53" s="9" t="s">
        <v>294</v>
      </c>
      <c r="G53" s="9" t="s">
        <v>295</v>
      </c>
      <c r="H53" s="17">
        <v>85000</v>
      </c>
      <c r="I53" s="17">
        <v>85000</v>
      </c>
      <c r="J53" s="17"/>
      <c r="K53" s="17"/>
      <c r="L53" s="17">
        <v>85000</v>
      </c>
      <c r="M53" s="17"/>
      <c r="N53" s="17"/>
      <c r="O53" s="17"/>
      <c r="P53" s="23"/>
      <c r="Q53" s="17"/>
      <c r="R53" s="17"/>
      <c r="S53" s="17"/>
      <c r="T53" s="17"/>
      <c r="U53" s="17"/>
      <c r="V53" s="17"/>
      <c r="W53" s="17"/>
    </row>
    <row r="54" ht="18.75" customHeight="1" spans="1:23">
      <c r="A54" s="57" t="s">
        <v>61</v>
      </c>
      <c r="B54" s="9" t="s">
        <v>296</v>
      </c>
      <c r="C54" s="10" t="s">
        <v>263</v>
      </c>
      <c r="D54" s="9" t="s">
        <v>88</v>
      </c>
      <c r="E54" s="9" t="s">
        <v>89</v>
      </c>
      <c r="F54" s="9" t="s">
        <v>239</v>
      </c>
      <c r="G54" s="9" t="s">
        <v>240</v>
      </c>
      <c r="H54" s="17">
        <v>44559.13</v>
      </c>
      <c r="I54" s="17">
        <v>44559.13</v>
      </c>
      <c r="J54" s="17"/>
      <c r="K54" s="17"/>
      <c r="L54" s="17">
        <v>44559.13</v>
      </c>
      <c r="M54" s="17"/>
      <c r="N54" s="17"/>
      <c r="O54" s="17"/>
      <c r="P54" s="23"/>
      <c r="Q54" s="17"/>
      <c r="R54" s="17"/>
      <c r="S54" s="17"/>
      <c r="T54" s="17"/>
      <c r="U54" s="17"/>
      <c r="V54" s="17"/>
      <c r="W54" s="17"/>
    </row>
    <row r="55" ht="18.75" customHeight="1" spans="1:23">
      <c r="A55" s="57" t="s">
        <v>61</v>
      </c>
      <c r="B55" s="9" t="s">
        <v>297</v>
      </c>
      <c r="C55" s="10" t="s">
        <v>276</v>
      </c>
      <c r="D55" s="9" t="s">
        <v>114</v>
      </c>
      <c r="E55" s="9" t="s">
        <v>115</v>
      </c>
      <c r="F55" s="9" t="s">
        <v>277</v>
      </c>
      <c r="G55" s="9" t="s">
        <v>278</v>
      </c>
      <c r="H55" s="17">
        <v>70200</v>
      </c>
      <c r="I55" s="17">
        <v>70200</v>
      </c>
      <c r="J55" s="17"/>
      <c r="K55" s="17"/>
      <c r="L55" s="17">
        <v>70200</v>
      </c>
      <c r="M55" s="17"/>
      <c r="N55" s="17"/>
      <c r="O55" s="17"/>
      <c r="P55" s="23"/>
      <c r="Q55" s="17"/>
      <c r="R55" s="17"/>
      <c r="S55" s="17"/>
      <c r="T55" s="17"/>
      <c r="U55" s="17"/>
      <c r="V55" s="17"/>
      <c r="W55" s="17"/>
    </row>
    <row r="56" ht="18.75" customHeight="1" spans="1:23">
      <c r="A56" s="57" t="s">
        <v>61</v>
      </c>
      <c r="B56" s="9" t="s">
        <v>298</v>
      </c>
      <c r="C56" s="10" t="s">
        <v>299</v>
      </c>
      <c r="D56" s="9" t="s">
        <v>88</v>
      </c>
      <c r="E56" s="9" t="s">
        <v>89</v>
      </c>
      <c r="F56" s="9" t="s">
        <v>287</v>
      </c>
      <c r="G56" s="9" t="s">
        <v>288</v>
      </c>
      <c r="H56" s="17">
        <v>287500</v>
      </c>
      <c r="I56" s="17">
        <v>287500</v>
      </c>
      <c r="J56" s="17"/>
      <c r="K56" s="17"/>
      <c r="L56" s="17">
        <v>287500</v>
      </c>
      <c r="M56" s="17"/>
      <c r="N56" s="17"/>
      <c r="O56" s="17"/>
      <c r="P56" s="23"/>
      <c r="Q56" s="17"/>
      <c r="R56" s="17"/>
      <c r="S56" s="17"/>
      <c r="T56" s="17"/>
      <c r="U56" s="17"/>
      <c r="V56" s="17"/>
      <c r="W56" s="17"/>
    </row>
    <row r="57" ht="18.75" customHeight="1" spans="1:23">
      <c r="A57" s="57" t="s">
        <v>61</v>
      </c>
      <c r="B57" s="9" t="s">
        <v>298</v>
      </c>
      <c r="C57" s="10" t="s">
        <v>299</v>
      </c>
      <c r="D57" s="9" t="s">
        <v>88</v>
      </c>
      <c r="E57" s="9" t="s">
        <v>89</v>
      </c>
      <c r="F57" s="9" t="s">
        <v>287</v>
      </c>
      <c r="G57" s="9" t="s">
        <v>288</v>
      </c>
      <c r="H57" s="17">
        <v>137750</v>
      </c>
      <c r="I57" s="17">
        <v>137750</v>
      </c>
      <c r="J57" s="17"/>
      <c r="K57" s="17"/>
      <c r="L57" s="17">
        <v>137750</v>
      </c>
      <c r="M57" s="17"/>
      <c r="N57" s="17"/>
      <c r="O57" s="17"/>
      <c r="P57" s="23"/>
      <c r="Q57" s="17"/>
      <c r="R57" s="17"/>
      <c r="S57" s="17"/>
      <c r="T57" s="17"/>
      <c r="U57" s="17"/>
      <c r="V57" s="17"/>
      <c r="W57" s="17"/>
    </row>
    <row r="58" ht="18.75" customHeight="1" spans="1:23">
      <c r="A58" s="57" t="s">
        <v>61</v>
      </c>
      <c r="B58" s="9" t="s">
        <v>300</v>
      </c>
      <c r="C58" s="10" t="s">
        <v>265</v>
      </c>
      <c r="D58" s="9" t="s">
        <v>88</v>
      </c>
      <c r="E58" s="9" t="s">
        <v>89</v>
      </c>
      <c r="F58" s="9" t="s">
        <v>266</v>
      </c>
      <c r="G58" s="9" t="s">
        <v>265</v>
      </c>
      <c r="H58" s="17">
        <v>50000</v>
      </c>
      <c r="I58" s="17">
        <v>50000</v>
      </c>
      <c r="J58" s="17"/>
      <c r="K58" s="17"/>
      <c r="L58" s="17">
        <v>50000</v>
      </c>
      <c r="M58" s="17"/>
      <c r="N58" s="17"/>
      <c r="O58" s="17"/>
      <c r="P58" s="23"/>
      <c r="Q58" s="17"/>
      <c r="R58" s="17"/>
      <c r="S58" s="17"/>
      <c r="T58" s="17"/>
      <c r="U58" s="17"/>
      <c r="V58" s="17"/>
      <c r="W58" s="17"/>
    </row>
    <row r="59" ht="18.75" customHeight="1" spans="1:23">
      <c r="A59" s="57" t="s">
        <v>61</v>
      </c>
      <c r="B59" s="9" t="s">
        <v>301</v>
      </c>
      <c r="C59" s="10" t="s">
        <v>302</v>
      </c>
      <c r="D59" s="9" t="s">
        <v>88</v>
      </c>
      <c r="E59" s="9" t="s">
        <v>89</v>
      </c>
      <c r="F59" s="9" t="s">
        <v>303</v>
      </c>
      <c r="G59" s="9" t="s">
        <v>304</v>
      </c>
      <c r="H59" s="17">
        <v>134400</v>
      </c>
      <c r="I59" s="17">
        <v>134400</v>
      </c>
      <c r="J59" s="17"/>
      <c r="K59" s="17"/>
      <c r="L59" s="17">
        <v>134400</v>
      </c>
      <c r="M59" s="17"/>
      <c r="N59" s="17"/>
      <c r="O59" s="17"/>
      <c r="P59" s="23"/>
      <c r="Q59" s="17"/>
      <c r="R59" s="17"/>
      <c r="S59" s="17"/>
      <c r="T59" s="17"/>
      <c r="U59" s="17"/>
      <c r="V59" s="17"/>
      <c r="W59" s="17"/>
    </row>
    <row r="60" ht="18.75" customHeight="1" spans="1:23">
      <c r="A60" s="57" t="s">
        <v>61</v>
      </c>
      <c r="B60" s="9" t="s">
        <v>305</v>
      </c>
      <c r="C60" s="10" t="s">
        <v>306</v>
      </c>
      <c r="D60" s="9" t="s">
        <v>88</v>
      </c>
      <c r="E60" s="9" t="s">
        <v>89</v>
      </c>
      <c r="F60" s="9" t="s">
        <v>303</v>
      </c>
      <c r="G60" s="9" t="s">
        <v>304</v>
      </c>
      <c r="H60" s="17">
        <v>76800</v>
      </c>
      <c r="I60" s="17">
        <v>76800</v>
      </c>
      <c r="J60" s="17"/>
      <c r="K60" s="17"/>
      <c r="L60" s="17">
        <v>76800</v>
      </c>
      <c r="M60" s="17"/>
      <c r="N60" s="17"/>
      <c r="O60" s="17"/>
      <c r="P60" s="23"/>
      <c r="Q60" s="17"/>
      <c r="R60" s="17"/>
      <c r="S60" s="17"/>
      <c r="T60" s="17"/>
      <c r="U60" s="17"/>
      <c r="V60" s="17"/>
      <c r="W60" s="17"/>
    </row>
    <row r="61" ht="18.75" customHeight="1" spans="1:23">
      <c r="A61" s="57" t="s">
        <v>61</v>
      </c>
      <c r="B61" s="9" t="s">
        <v>305</v>
      </c>
      <c r="C61" s="10" t="s">
        <v>306</v>
      </c>
      <c r="D61" s="9" t="s">
        <v>88</v>
      </c>
      <c r="E61" s="9" t="s">
        <v>89</v>
      </c>
      <c r="F61" s="9" t="s">
        <v>273</v>
      </c>
      <c r="G61" s="9" t="s">
        <v>274</v>
      </c>
      <c r="H61" s="17">
        <v>7200</v>
      </c>
      <c r="I61" s="17">
        <v>7200</v>
      </c>
      <c r="J61" s="17"/>
      <c r="K61" s="17"/>
      <c r="L61" s="17">
        <v>7200</v>
      </c>
      <c r="M61" s="17"/>
      <c r="N61" s="17"/>
      <c r="O61" s="17"/>
      <c r="P61" s="23"/>
      <c r="Q61" s="17"/>
      <c r="R61" s="17"/>
      <c r="S61" s="17"/>
      <c r="T61" s="17"/>
      <c r="U61" s="17"/>
      <c r="V61" s="17"/>
      <c r="W61" s="17"/>
    </row>
    <row r="62" ht="18.75" customHeight="1" spans="1:23">
      <c r="A62" s="57" t="s">
        <v>61</v>
      </c>
      <c r="B62" s="9" t="s">
        <v>305</v>
      </c>
      <c r="C62" s="10" t="s">
        <v>306</v>
      </c>
      <c r="D62" s="9" t="s">
        <v>108</v>
      </c>
      <c r="E62" s="9" t="s">
        <v>109</v>
      </c>
      <c r="F62" s="9" t="s">
        <v>273</v>
      </c>
      <c r="G62" s="9" t="s">
        <v>274</v>
      </c>
      <c r="H62" s="17">
        <v>39000</v>
      </c>
      <c r="I62" s="17">
        <v>39000</v>
      </c>
      <c r="J62" s="17"/>
      <c r="K62" s="17"/>
      <c r="L62" s="17">
        <v>39000</v>
      </c>
      <c r="M62" s="17"/>
      <c r="N62" s="17"/>
      <c r="O62" s="17"/>
      <c r="P62" s="23"/>
      <c r="Q62" s="17"/>
      <c r="R62" s="17"/>
      <c r="S62" s="17"/>
      <c r="T62" s="17"/>
      <c r="U62" s="17"/>
      <c r="V62" s="17"/>
      <c r="W62" s="17"/>
    </row>
    <row r="63" ht="18.75" customHeight="1" spans="1:23">
      <c r="A63" s="57" t="s">
        <v>61</v>
      </c>
      <c r="B63" s="9" t="s">
        <v>305</v>
      </c>
      <c r="C63" s="10" t="s">
        <v>306</v>
      </c>
      <c r="D63" s="9" t="s">
        <v>126</v>
      </c>
      <c r="E63" s="9" t="s">
        <v>127</v>
      </c>
      <c r="F63" s="9" t="s">
        <v>273</v>
      </c>
      <c r="G63" s="9" t="s">
        <v>274</v>
      </c>
      <c r="H63" s="17">
        <v>57600</v>
      </c>
      <c r="I63" s="17">
        <v>57600</v>
      </c>
      <c r="J63" s="17"/>
      <c r="K63" s="17"/>
      <c r="L63" s="17">
        <v>57600</v>
      </c>
      <c r="M63" s="17"/>
      <c r="N63" s="17"/>
      <c r="O63" s="17"/>
      <c r="P63" s="23"/>
      <c r="Q63" s="17"/>
      <c r="R63" s="17"/>
      <c r="S63" s="17"/>
      <c r="T63" s="17"/>
      <c r="U63" s="17"/>
      <c r="V63" s="17"/>
      <c r="W63" s="17"/>
    </row>
    <row r="64" ht="18.75" customHeight="1" spans="1:23">
      <c r="A64" s="57" t="s">
        <v>61</v>
      </c>
      <c r="B64" s="9" t="s">
        <v>305</v>
      </c>
      <c r="C64" s="10" t="s">
        <v>306</v>
      </c>
      <c r="D64" s="9" t="s">
        <v>130</v>
      </c>
      <c r="E64" s="9" t="s">
        <v>89</v>
      </c>
      <c r="F64" s="9" t="s">
        <v>273</v>
      </c>
      <c r="G64" s="9" t="s">
        <v>274</v>
      </c>
      <c r="H64" s="17">
        <v>13680</v>
      </c>
      <c r="I64" s="17">
        <v>13680</v>
      </c>
      <c r="J64" s="17"/>
      <c r="K64" s="17"/>
      <c r="L64" s="17">
        <v>13680</v>
      </c>
      <c r="M64" s="17"/>
      <c r="N64" s="17"/>
      <c r="O64" s="17"/>
      <c r="P64" s="23"/>
      <c r="Q64" s="17"/>
      <c r="R64" s="17"/>
      <c r="S64" s="17"/>
      <c r="T64" s="17"/>
      <c r="U64" s="17"/>
      <c r="V64" s="17"/>
      <c r="W64" s="17"/>
    </row>
    <row r="65" ht="18.75" customHeight="1" spans="1:23">
      <c r="A65" s="57" t="s">
        <v>61</v>
      </c>
      <c r="B65" s="9" t="s">
        <v>305</v>
      </c>
      <c r="C65" s="10" t="s">
        <v>306</v>
      </c>
      <c r="D65" s="9" t="s">
        <v>138</v>
      </c>
      <c r="E65" s="9" t="s">
        <v>139</v>
      </c>
      <c r="F65" s="9" t="s">
        <v>273</v>
      </c>
      <c r="G65" s="9" t="s">
        <v>274</v>
      </c>
      <c r="H65" s="17">
        <v>7920</v>
      </c>
      <c r="I65" s="17">
        <v>7920</v>
      </c>
      <c r="J65" s="17"/>
      <c r="K65" s="17"/>
      <c r="L65" s="17">
        <v>7920</v>
      </c>
      <c r="M65" s="17"/>
      <c r="N65" s="17"/>
      <c r="O65" s="17"/>
      <c r="P65" s="23"/>
      <c r="Q65" s="17"/>
      <c r="R65" s="17"/>
      <c r="S65" s="17"/>
      <c r="T65" s="17"/>
      <c r="U65" s="17"/>
      <c r="V65" s="17"/>
      <c r="W65" s="17"/>
    </row>
    <row r="66" ht="18.75" customHeight="1" spans="1:23">
      <c r="A66" s="57" t="s">
        <v>61</v>
      </c>
      <c r="B66" s="9" t="s">
        <v>307</v>
      </c>
      <c r="C66" s="10" t="s">
        <v>308</v>
      </c>
      <c r="D66" s="9" t="s">
        <v>84</v>
      </c>
      <c r="E66" s="9" t="s">
        <v>85</v>
      </c>
      <c r="F66" s="9" t="s">
        <v>309</v>
      </c>
      <c r="G66" s="9" t="s">
        <v>310</v>
      </c>
      <c r="H66" s="17">
        <v>22000</v>
      </c>
      <c r="I66" s="17">
        <v>22000</v>
      </c>
      <c r="J66" s="17"/>
      <c r="K66" s="17"/>
      <c r="L66" s="17">
        <v>22000</v>
      </c>
      <c r="M66" s="17"/>
      <c r="N66" s="17"/>
      <c r="O66" s="17"/>
      <c r="P66" s="23"/>
      <c r="Q66" s="17"/>
      <c r="R66" s="17"/>
      <c r="S66" s="17"/>
      <c r="T66" s="17"/>
      <c r="U66" s="17"/>
      <c r="V66" s="17"/>
      <c r="W66" s="17"/>
    </row>
    <row r="67" ht="18.75" customHeight="1" spans="1:23">
      <c r="A67" s="57" t="s">
        <v>61</v>
      </c>
      <c r="B67" s="9" t="s">
        <v>307</v>
      </c>
      <c r="C67" s="10" t="s">
        <v>308</v>
      </c>
      <c r="D67" s="9" t="s">
        <v>88</v>
      </c>
      <c r="E67" s="9" t="s">
        <v>89</v>
      </c>
      <c r="F67" s="9" t="s">
        <v>252</v>
      </c>
      <c r="G67" s="9" t="s">
        <v>253</v>
      </c>
      <c r="H67" s="17">
        <v>20000</v>
      </c>
      <c r="I67" s="17">
        <v>20000</v>
      </c>
      <c r="J67" s="17"/>
      <c r="K67" s="17"/>
      <c r="L67" s="17">
        <v>20000</v>
      </c>
      <c r="M67" s="17"/>
      <c r="N67" s="17"/>
      <c r="O67" s="17"/>
      <c r="P67" s="23"/>
      <c r="Q67" s="17"/>
      <c r="R67" s="17"/>
      <c r="S67" s="17"/>
      <c r="T67" s="17"/>
      <c r="U67" s="17"/>
      <c r="V67" s="17"/>
      <c r="W67" s="17"/>
    </row>
    <row r="68" ht="18.75" customHeight="1" spans="1:23">
      <c r="A68" s="57" t="s">
        <v>61</v>
      </c>
      <c r="B68" s="9" t="s">
        <v>307</v>
      </c>
      <c r="C68" s="10" t="s">
        <v>308</v>
      </c>
      <c r="D68" s="9" t="s">
        <v>88</v>
      </c>
      <c r="E68" s="9" t="s">
        <v>89</v>
      </c>
      <c r="F68" s="9" t="s">
        <v>252</v>
      </c>
      <c r="G68" s="9" t="s">
        <v>253</v>
      </c>
      <c r="H68" s="17">
        <v>100000</v>
      </c>
      <c r="I68" s="17">
        <v>100000</v>
      </c>
      <c r="J68" s="17"/>
      <c r="K68" s="17"/>
      <c r="L68" s="17">
        <v>100000</v>
      </c>
      <c r="M68" s="17"/>
      <c r="N68" s="17"/>
      <c r="O68" s="17"/>
      <c r="P68" s="23"/>
      <c r="Q68" s="17"/>
      <c r="R68" s="17"/>
      <c r="S68" s="17"/>
      <c r="T68" s="17"/>
      <c r="U68" s="17"/>
      <c r="V68" s="17"/>
      <c r="W68" s="17"/>
    </row>
    <row r="69" ht="18.75" customHeight="1" spans="1:23">
      <c r="A69" s="57" t="s">
        <v>61</v>
      </c>
      <c r="B69" s="9" t="s">
        <v>307</v>
      </c>
      <c r="C69" s="10" t="s">
        <v>308</v>
      </c>
      <c r="D69" s="9" t="s">
        <v>88</v>
      </c>
      <c r="E69" s="9" t="s">
        <v>89</v>
      </c>
      <c r="F69" s="9" t="s">
        <v>260</v>
      </c>
      <c r="G69" s="9" t="s">
        <v>261</v>
      </c>
      <c r="H69" s="17">
        <v>80000</v>
      </c>
      <c r="I69" s="17">
        <v>80000</v>
      </c>
      <c r="J69" s="17"/>
      <c r="K69" s="17"/>
      <c r="L69" s="17">
        <v>80000</v>
      </c>
      <c r="M69" s="17"/>
      <c r="N69" s="17"/>
      <c r="O69" s="17"/>
      <c r="P69" s="23"/>
      <c r="Q69" s="17"/>
      <c r="R69" s="17"/>
      <c r="S69" s="17"/>
      <c r="T69" s="17"/>
      <c r="U69" s="17"/>
      <c r="V69" s="17"/>
      <c r="W69" s="17"/>
    </row>
    <row r="70" ht="18.75" customHeight="1" spans="1:23">
      <c r="A70" s="57" t="s">
        <v>61</v>
      </c>
      <c r="B70" s="9" t="s">
        <v>307</v>
      </c>
      <c r="C70" s="10" t="s">
        <v>308</v>
      </c>
      <c r="D70" s="9" t="s">
        <v>88</v>
      </c>
      <c r="E70" s="9" t="s">
        <v>89</v>
      </c>
      <c r="F70" s="9" t="s">
        <v>260</v>
      </c>
      <c r="G70" s="9" t="s">
        <v>261</v>
      </c>
      <c r="H70" s="17">
        <v>101200</v>
      </c>
      <c r="I70" s="17">
        <v>101200</v>
      </c>
      <c r="J70" s="17"/>
      <c r="K70" s="17"/>
      <c r="L70" s="17">
        <v>101200</v>
      </c>
      <c r="M70" s="17"/>
      <c r="N70" s="17"/>
      <c r="O70" s="17"/>
      <c r="P70" s="23"/>
      <c r="Q70" s="17"/>
      <c r="R70" s="17"/>
      <c r="S70" s="17"/>
      <c r="T70" s="17"/>
      <c r="U70" s="17"/>
      <c r="V70" s="17"/>
      <c r="W70" s="17"/>
    </row>
    <row r="71" ht="18.75" customHeight="1" spans="1:23">
      <c r="A71" s="57" t="s">
        <v>63</v>
      </c>
      <c r="B71" s="9" t="s">
        <v>311</v>
      </c>
      <c r="C71" s="10" t="s">
        <v>238</v>
      </c>
      <c r="D71" s="9" t="s">
        <v>101</v>
      </c>
      <c r="E71" s="9" t="s">
        <v>102</v>
      </c>
      <c r="F71" s="9" t="s">
        <v>239</v>
      </c>
      <c r="G71" s="9" t="s">
        <v>240</v>
      </c>
      <c r="H71" s="17">
        <v>572.61</v>
      </c>
      <c r="I71" s="17">
        <v>572.61</v>
      </c>
      <c r="J71" s="17"/>
      <c r="K71" s="17"/>
      <c r="L71" s="17">
        <v>572.61</v>
      </c>
      <c r="M71" s="17"/>
      <c r="N71" s="17"/>
      <c r="O71" s="17"/>
      <c r="P71" s="23"/>
      <c r="Q71" s="17"/>
      <c r="R71" s="17"/>
      <c r="S71" s="17"/>
      <c r="T71" s="17"/>
      <c r="U71" s="17"/>
      <c r="V71" s="17"/>
      <c r="W71" s="17"/>
    </row>
    <row r="72" ht="18.75" customHeight="1" spans="1:23">
      <c r="A72" s="57" t="s">
        <v>63</v>
      </c>
      <c r="B72" s="9" t="s">
        <v>311</v>
      </c>
      <c r="C72" s="10" t="s">
        <v>238</v>
      </c>
      <c r="D72" s="9" t="s">
        <v>105</v>
      </c>
      <c r="E72" s="9" t="s">
        <v>102</v>
      </c>
      <c r="F72" s="9" t="s">
        <v>239</v>
      </c>
      <c r="G72" s="9" t="s">
        <v>240</v>
      </c>
      <c r="H72" s="17">
        <v>4458.97</v>
      </c>
      <c r="I72" s="17">
        <v>4458.97</v>
      </c>
      <c r="J72" s="17"/>
      <c r="K72" s="17"/>
      <c r="L72" s="17">
        <v>4458.97</v>
      </c>
      <c r="M72" s="17"/>
      <c r="N72" s="17"/>
      <c r="O72" s="17"/>
      <c r="P72" s="23"/>
      <c r="Q72" s="17"/>
      <c r="R72" s="17"/>
      <c r="S72" s="17"/>
      <c r="T72" s="17"/>
      <c r="U72" s="17"/>
      <c r="V72" s="17"/>
      <c r="W72" s="17"/>
    </row>
    <row r="73" ht="18.75" customHeight="1" spans="1:23">
      <c r="A73" s="57" t="s">
        <v>63</v>
      </c>
      <c r="B73" s="9" t="s">
        <v>311</v>
      </c>
      <c r="C73" s="10" t="s">
        <v>238</v>
      </c>
      <c r="D73" s="9" t="s">
        <v>118</v>
      </c>
      <c r="E73" s="9" t="s">
        <v>119</v>
      </c>
      <c r="F73" s="9" t="s">
        <v>241</v>
      </c>
      <c r="G73" s="9" t="s">
        <v>242</v>
      </c>
      <c r="H73" s="17">
        <v>115007.36</v>
      </c>
      <c r="I73" s="17">
        <v>115007.36</v>
      </c>
      <c r="J73" s="17"/>
      <c r="K73" s="17"/>
      <c r="L73" s="17">
        <v>115007.36</v>
      </c>
      <c r="M73" s="17"/>
      <c r="N73" s="17"/>
      <c r="O73" s="17"/>
      <c r="P73" s="23"/>
      <c r="Q73" s="17"/>
      <c r="R73" s="17"/>
      <c r="S73" s="17"/>
      <c r="T73" s="17"/>
      <c r="U73" s="17"/>
      <c r="V73" s="17"/>
      <c r="W73" s="17"/>
    </row>
    <row r="74" ht="18.75" customHeight="1" spans="1:23">
      <c r="A74" s="57" t="s">
        <v>63</v>
      </c>
      <c r="B74" s="9" t="s">
        <v>311</v>
      </c>
      <c r="C74" s="10" t="s">
        <v>238</v>
      </c>
      <c r="D74" s="9" t="s">
        <v>144</v>
      </c>
      <c r="E74" s="9" t="s">
        <v>145</v>
      </c>
      <c r="F74" s="9" t="s">
        <v>243</v>
      </c>
      <c r="G74" s="9" t="s">
        <v>244</v>
      </c>
      <c r="H74" s="17">
        <v>59660.07</v>
      </c>
      <c r="I74" s="17">
        <v>59660.07</v>
      </c>
      <c r="J74" s="17"/>
      <c r="K74" s="17"/>
      <c r="L74" s="17">
        <v>59660.07</v>
      </c>
      <c r="M74" s="17"/>
      <c r="N74" s="17"/>
      <c r="O74" s="17"/>
      <c r="P74" s="23"/>
      <c r="Q74" s="17"/>
      <c r="R74" s="17"/>
      <c r="S74" s="17"/>
      <c r="T74" s="17"/>
      <c r="U74" s="17"/>
      <c r="V74" s="17"/>
      <c r="W74" s="17"/>
    </row>
    <row r="75" ht="18.75" customHeight="1" spans="1:23">
      <c r="A75" s="57" t="s">
        <v>63</v>
      </c>
      <c r="B75" s="9" t="s">
        <v>311</v>
      </c>
      <c r="C75" s="10" t="s">
        <v>238</v>
      </c>
      <c r="D75" s="9" t="s">
        <v>146</v>
      </c>
      <c r="E75" s="9" t="s">
        <v>147</v>
      </c>
      <c r="F75" s="9" t="s">
        <v>239</v>
      </c>
      <c r="G75" s="9" t="s">
        <v>240</v>
      </c>
      <c r="H75" s="17">
        <v>2824</v>
      </c>
      <c r="I75" s="17">
        <v>2824</v>
      </c>
      <c r="J75" s="17"/>
      <c r="K75" s="17"/>
      <c r="L75" s="17">
        <v>2824</v>
      </c>
      <c r="M75" s="17"/>
      <c r="N75" s="17"/>
      <c r="O75" s="17"/>
      <c r="P75" s="23"/>
      <c r="Q75" s="17"/>
      <c r="R75" s="17"/>
      <c r="S75" s="17"/>
      <c r="T75" s="17"/>
      <c r="U75" s="17"/>
      <c r="V75" s="17"/>
      <c r="W75" s="17"/>
    </row>
    <row r="76" ht="18.75" customHeight="1" spans="1:23">
      <c r="A76" s="57" t="s">
        <v>63</v>
      </c>
      <c r="B76" s="9" t="s">
        <v>311</v>
      </c>
      <c r="C76" s="10" t="s">
        <v>238</v>
      </c>
      <c r="D76" s="9" t="s">
        <v>146</v>
      </c>
      <c r="E76" s="9" t="s">
        <v>147</v>
      </c>
      <c r="F76" s="9" t="s">
        <v>239</v>
      </c>
      <c r="G76" s="9" t="s">
        <v>240</v>
      </c>
      <c r="H76" s="17">
        <v>2875.18</v>
      </c>
      <c r="I76" s="17">
        <v>2875.18</v>
      </c>
      <c r="J76" s="17"/>
      <c r="K76" s="17"/>
      <c r="L76" s="17">
        <v>2875.18</v>
      </c>
      <c r="M76" s="17"/>
      <c r="N76" s="17"/>
      <c r="O76" s="17"/>
      <c r="P76" s="23"/>
      <c r="Q76" s="17"/>
      <c r="R76" s="17"/>
      <c r="S76" s="17"/>
      <c r="T76" s="17"/>
      <c r="U76" s="17"/>
      <c r="V76" s="17"/>
      <c r="W76" s="17"/>
    </row>
    <row r="77" ht="18.75" customHeight="1" spans="1:23">
      <c r="A77" s="57" t="s">
        <v>63</v>
      </c>
      <c r="B77" s="9" t="s">
        <v>312</v>
      </c>
      <c r="C77" s="10" t="s">
        <v>268</v>
      </c>
      <c r="D77" s="9" t="s">
        <v>101</v>
      </c>
      <c r="E77" s="9" t="s">
        <v>102</v>
      </c>
      <c r="F77" s="9" t="s">
        <v>235</v>
      </c>
      <c r="G77" s="9" t="s">
        <v>236</v>
      </c>
      <c r="H77" s="17">
        <v>3600</v>
      </c>
      <c r="I77" s="17">
        <v>3600</v>
      </c>
      <c r="J77" s="17"/>
      <c r="K77" s="17"/>
      <c r="L77" s="17">
        <v>3600</v>
      </c>
      <c r="M77" s="17"/>
      <c r="N77" s="17"/>
      <c r="O77" s="17"/>
      <c r="P77" s="23"/>
      <c r="Q77" s="17"/>
      <c r="R77" s="17"/>
      <c r="S77" s="17"/>
      <c r="T77" s="17"/>
      <c r="U77" s="17"/>
      <c r="V77" s="17"/>
      <c r="W77" s="17"/>
    </row>
    <row r="78" ht="18.75" customHeight="1" spans="1:23">
      <c r="A78" s="57" t="s">
        <v>63</v>
      </c>
      <c r="B78" s="9" t="s">
        <v>312</v>
      </c>
      <c r="C78" s="10" t="s">
        <v>268</v>
      </c>
      <c r="D78" s="9" t="s">
        <v>101</v>
      </c>
      <c r="E78" s="9" t="s">
        <v>102</v>
      </c>
      <c r="F78" s="9" t="s">
        <v>235</v>
      </c>
      <c r="G78" s="9" t="s">
        <v>236</v>
      </c>
      <c r="H78" s="17">
        <v>13200</v>
      </c>
      <c r="I78" s="17">
        <v>13200</v>
      </c>
      <c r="J78" s="17"/>
      <c r="K78" s="17"/>
      <c r="L78" s="17">
        <v>13200</v>
      </c>
      <c r="M78" s="17"/>
      <c r="N78" s="17"/>
      <c r="O78" s="17"/>
      <c r="P78" s="23"/>
      <c r="Q78" s="17"/>
      <c r="R78" s="17"/>
      <c r="S78" s="17"/>
      <c r="T78" s="17"/>
      <c r="U78" s="17"/>
      <c r="V78" s="17"/>
      <c r="W78" s="17"/>
    </row>
    <row r="79" ht="18.75" customHeight="1" spans="1:23">
      <c r="A79" s="57" t="s">
        <v>63</v>
      </c>
      <c r="B79" s="9" t="s">
        <v>312</v>
      </c>
      <c r="C79" s="10" t="s">
        <v>268</v>
      </c>
      <c r="D79" s="9" t="s">
        <v>105</v>
      </c>
      <c r="E79" s="9" t="s">
        <v>102</v>
      </c>
      <c r="F79" s="9" t="s">
        <v>235</v>
      </c>
      <c r="G79" s="9" t="s">
        <v>236</v>
      </c>
      <c r="H79" s="17">
        <v>25200</v>
      </c>
      <c r="I79" s="17">
        <v>25200</v>
      </c>
      <c r="J79" s="17"/>
      <c r="K79" s="17"/>
      <c r="L79" s="17">
        <v>25200</v>
      </c>
      <c r="M79" s="17"/>
      <c r="N79" s="17"/>
      <c r="O79" s="17"/>
      <c r="P79" s="23"/>
      <c r="Q79" s="17"/>
      <c r="R79" s="17"/>
      <c r="S79" s="17"/>
      <c r="T79" s="17"/>
      <c r="U79" s="17"/>
      <c r="V79" s="17"/>
      <c r="W79" s="17"/>
    </row>
    <row r="80" ht="18.75" customHeight="1" spans="1:23">
      <c r="A80" s="57" t="s">
        <v>63</v>
      </c>
      <c r="B80" s="9" t="s">
        <v>312</v>
      </c>
      <c r="C80" s="10" t="s">
        <v>268</v>
      </c>
      <c r="D80" s="9" t="s">
        <v>105</v>
      </c>
      <c r="E80" s="9" t="s">
        <v>102</v>
      </c>
      <c r="F80" s="9" t="s">
        <v>235</v>
      </c>
      <c r="G80" s="9" t="s">
        <v>236</v>
      </c>
      <c r="H80" s="17">
        <v>92400</v>
      </c>
      <c r="I80" s="17">
        <v>92400</v>
      </c>
      <c r="J80" s="17"/>
      <c r="K80" s="17"/>
      <c r="L80" s="17">
        <v>92400</v>
      </c>
      <c r="M80" s="17"/>
      <c r="N80" s="17"/>
      <c r="O80" s="17"/>
      <c r="P80" s="23"/>
      <c r="Q80" s="17"/>
      <c r="R80" s="17"/>
      <c r="S80" s="17"/>
      <c r="T80" s="17"/>
      <c r="U80" s="17"/>
      <c r="V80" s="17"/>
      <c r="W80" s="17"/>
    </row>
    <row r="81" ht="18.75" customHeight="1" spans="1:23">
      <c r="A81" s="57" t="s">
        <v>63</v>
      </c>
      <c r="B81" s="9" t="s">
        <v>313</v>
      </c>
      <c r="C81" s="10" t="s">
        <v>230</v>
      </c>
      <c r="D81" s="9" t="s">
        <v>101</v>
      </c>
      <c r="E81" s="9" t="s">
        <v>102</v>
      </c>
      <c r="F81" s="9" t="s">
        <v>231</v>
      </c>
      <c r="G81" s="9" t="s">
        <v>232</v>
      </c>
      <c r="H81" s="17">
        <v>31932</v>
      </c>
      <c r="I81" s="17">
        <v>31932</v>
      </c>
      <c r="J81" s="17"/>
      <c r="K81" s="17"/>
      <c r="L81" s="17">
        <v>31932</v>
      </c>
      <c r="M81" s="17"/>
      <c r="N81" s="17"/>
      <c r="O81" s="17"/>
      <c r="P81" s="23"/>
      <c r="Q81" s="17"/>
      <c r="R81" s="17"/>
      <c r="S81" s="17"/>
      <c r="T81" s="17"/>
      <c r="U81" s="17"/>
      <c r="V81" s="17"/>
      <c r="W81" s="17"/>
    </row>
    <row r="82" ht="18.75" customHeight="1" spans="1:23">
      <c r="A82" s="57" t="s">
        <v>63</v>
      </c>
      <c r="B82" s="9" t="s">
        <v>313</v>
      </c>
      <c r="C82" s="10" t="s">
        <v>230</v>
      </c>
      <c r="D82" s="9" t="s">
        <v>101</v>
      </c>
      <c r="E82" s="9" t="s">
        <v>102</v>
      </c>
      <c r="F82" s="9" t="s">
        <v>233</v>
      </c>
      <c r="G82" s="9" t="s">
        <v>234</v>
      </c>
      <c r="H82" s="17">
        <v>6000</v>
      </c>
      <c r="I82" s="17">
        <v>6000</v>
      </c>
      <c r="J82" s="17"/>
      <c r="K82" s="17"/>
      <c r="L82" s="17">
        <v>6000</v>
      </c>
      <c r="M82" s="17"/>
      <c r="N82" s="17"/>
      <c r="O82" s="17"/>
      <c r="P82" s="23"/>
      <c r="Q82" s="17"/>
      <c r="R82" s="17"/>
      <c r="S82" s="17"/>
      <c r="T82" s="17"/>
      <c r="U82" s="17"/>
      <c r="V82" s="17"/>
      <c r="W82" s="17"/>
    </row>
    <row r="83" ht="18.75" customHeight="1" spans="1:23">
      <c r="A83" s="57" t="s">
        <v>63</v>
      </c>
      <c r="B83" s="9" t="s">
        <v>313</v>
      </c>
      <c r="C83" s="10" t="s">
        <v>230</v>
      </c>
      <c r="D83" s="9" t="s">
        <v>101</v>
      </c>
      <c r="E83" s="9" t="s">
        <v>102</v>
      </c>
      <c r="F83" s="9" t="s">
        <v>233</v>
      </c>
      <c r="G83" s="9" t="s">
        <v>234</v>
      </c>
      <c r="H83" s="17">
        <v>4500</v>
      </c>
      <c r="I83" s="17">
        <v>4500</v>
      </c>
      <c r="J83" s="17"/>
      <c r="K83" s="17"/>
      <c r="L83" s="17">
        <v>4500</v>
      </c>
      <c r="M83" s="17"/>
      <c r="N83" s="17"/>
      <c r="O83" s="17"/>
      <c r="P83" s="23"/>
      <c r="Q83" s="17"/>
      <c r="R83" s="17"/>
      <c r="S83" s="17"/>
      <c r="T83" s="17"/>
      <c r="U83" s="17"/>
      <c r="V83" s="17"/>
      <c r="W83" s="17"/>
    </row>
    <row r="84" ht="18.75" customHeight="1" spans="1:23">
      <c r="A84" s="57" t="s">
        <v>63</v>
      </c>
      <c r="B84" s="9" t="s">
        <v>313</v>
      </c>
      <c r="C84" s="10" t="s">
        <v>230</v>
      </c>
      <c r="D84" s="9" t="s">
        <v>101</v>
      </c>
      <c r="E84" s="9" t="s">
        <v>102</v>
      </c>
      <c r="F84" s="9" t="s">
        <v>235</v>
      </c>
      <c r="G84" s="9" t="s">
        <v>236</v>
      </c>
      <c r="H84" s="17">
        <v>15000</v>
      </c>
      <c r="I84" s="17">
        <v>15000</v>
      </c>
      <c r="J84" s="17"/>
      <c r="K84" s="17"/>
      <c r="L84" s="17">
        <v>15000</v>
      </c>
      <c r="M84" s="17"/>
      <c r="N84" s="17"/>
      <c r="O84" s="17"/>
      <c r="P84" s="23"/>
      <c r="Q84" s="17"/>
      <c r="R84" s="17"/>
      <c r="S84" s="17"/>
      <c r="T84" s="17"/>
      <c r="U84" s="17"/>
      <c r="V84" s="17"/>
      <c r="W84" s="17"/>
    </row>
    <row r="85" ht="18.75" customHeight="1" spans="1:23">
      <c r="A85" s="57" t="s">
        <v>63</v>
      </c>
      <c r="B85" s="9" t="s">
        <v>313</v>
      </c>
      <c r="C85" s="10" t="s">
        <v>230</v>
      </c>
      <c r="D85" s="9" t="s">
        <v>101</v>
      </c>
      <c r="E85" s="9" t="s">
        <v>102</v>
      </c>
      <c r="F85" s="9" t="s">
        <v>235</v>
      </c>
      <c r="G85" s="9" t="s">
        <v>236</v>
      </c>
      <c r="H85" s="17">
        <v>31200</v>
      </c>
      <c r="I85" s="17">
        <v>31200</v>
      </c>
      <c r="J85" s="17"/>
      <c r="K85" s="17"/>
      <c r="L85" s="17">
        <v>31200</v>
      </c>
      <c r="M85" s="17"/>
      <c r="N85" s="17"/>
      <c r="O85" s="17"/>
      <c r="P85" s="23"/>
      <c r="Q85" s="17"/>
      <c r="R85" s="17"/>
      <c r="S85" s="17"/>
      <c r="T85" s="17"/>
      <c r="U85" s="17"/>
      <c r="V85" s="17"/>
      <c r="W85" s="17"/>
    </row>
    <row r="86" ht="18.75" customHeight="1" spans="1:23">
      <c r="A86" s="57" t="s">
        <v>63</v>
      </c>
      <c r="B86" s="9" t="s">
        <v>313</v>
      </c>
      <c r="C86" s="10" t="s">
        <v>230</v>
      </c>
      <c r="D86" s="9" t="s">
        <v>105</v>
      </c>
      <c r="E86" s="9" t="s">
        <v>102</v>
      </c>
      <c r="F86" s="9" t="s">
        <v>231</v>
      </c>
      <c r="G86" s="9" t="s">
        <v>232</v>
      </c>
      <c r="H86" s="17">
        <v>280356</v>
      </c>
      <c r="I86" s="17">
        <v>280356</v>
      </c>
      <c r="J86" s="17"/>
      <c r="K86" s="17"/>
      <c r="L86" s="17">
        <v>280356</v>
      </c>
      <c r="M86" s="17"/>
      <c r="N86" s="17"/>
      <c r="O86" s="17"/>
      <c r="P86" s="23"/>
      <c r="Q86" s="17"/>
      <c r="R86" s="17"/>
      <c r="S86" s="17"/>
      <c r="T86" s="17"/>
      <c r="U86" s="17"/>
      <c r="V86" s="17"/>
      <c r="W86" s="17"/>
    </row>
    <row r="87" ht="18.75" customHeight="1" spans="1:23">
      <c r="A87" s="57" t="s">
        <v>63</v>
      </c>
      <c r="B87" s="9" t="s">
        <v>313</v>
      </c>
      <c r="C87" s="10" t="s">
        <v>230</v>
      </c>
      <c r="D87" s="9" t="s">
        <v>105</v>
      </c>
      <c r="E87" s="9" t="s">
        <v>102</v>
      </c>
      <c r="F87" s="9" t="s">
        <v>233</v>
      </c>
      <c r="G87" s="9" t="s">
        <v>234</v>
      </c>
      <c r="H87" s="17">
        <v>42000</v>
      </c>
      <c r="I87" s="17">
        <v>42000</v>
      </c>
      <c r="J87" s="17"/>
      <c r="K87" s="17"/>
      <c r="L87" s="17">
        <v>42000</v>
      </c>
      <c r="M87" s="17"/>
      <c r="N87" s="17"/>
      <c r="O87" s="17"/>
      <c r="P87" s="23"/>
      <c r="Q87" s="17"/>
      <c r="R87" s="17"/>
      <c r="S87" s="17"/>
      <c r="T87" s="17"/>
      <c r="U87" s="17"/>
      <c r="V87" s="17"/>
      <c r="W87" s="17"/>
    </row>
    <row r="88" ht="18.75" customHeight="1" spans="1:23">
      <c r="A88" s="57" t="s">
        <v>63</v>
      </c>
      <c r="B88" s="9" t="s">
        <v>313</v>
      </c>
      <c r="C88" s="10" t="s">
        <v>230</v>
      </c>
      <c r="D88" s="9" t="s">
        <v>105</v>
      </c>
      <c r="E88" s="9" t="s">
        <v>102</v>
      </c>
      <c r="F88" s="9" t="s">
        <v>233</v>
      </c>
      <c r="G88" s="9" t="s">
        <v>234</v>
      </c>
      <c r="H88" s="17">
        <v>35292</v>
      </c>
      <c r="I88" s="17">
        <v>35292</v>
      </c>
      <c r="J88" s="17"/>
      <c r="K88" s="17"/>
      <c r="L88" s="17">
        <v>35292</v>
      </c>
      <c r="M88" s="17"/>
      <c r="N88" s="17"/>
      <c r="O88" s="17"/>
      <c r="P88" s="23"/>
      <c r="Q88" s="17"/>
      <c r="R88" s="17"/>
      <c r="S88" s="17"/>
      <c r="T88" s="17"/>
      <c r="U88" s="17"/>
      <c r="V88" s="17"/>
      <c r="W88" s="17"/>
    </row>
    <row r="89" ht="18.75" customHeight="1" spans="1:23">
      <c r="A89" s="57" t="s">
        <v>63</v>
      </c>
      <c r="B89" s="9" t="s">
        <v>313</v>
      </c>
      <c r="C89" s="10" t="s">
        <v>230</v>
      </c>
      <c r="D89" s="9" t="s">
        <v>105</v>
      </c>
      <c r="E89" s="9" t="s">
        <v>102</v>
      </c>
      <c r="F89" s="9" t="s">
        <v>235</v>
      </c>
      <c r="G89" s="9" t="s">
        <v>236</v>
      </c>
      <c r="H89" s="17">
        <v>218400</v>
      </c>
      <c r="I89" s="17">
        <v>218400</v>
      </c>
      <c r="J89" s="17"/>
      <c r="K89" s="17"/>
      <c r="L89" s="17">
        <v>218400</v>
      </c>
      <c r="M89" s="17"/>
      <c r="N89" s="17"/>
      <c r="O89" s="17"/>
      <c r="P89" s="23"/>
      <c r="Q89" s="17"/>
      <c r="R89" s="17"/>
      <c r="S89" s="17"/>
      <c r="T89" s="17"/>
      <c r="U89" s="17"/>
      <c r="V89" s="17"/>
      <c r="W89" s="17"/>
    </row>
    <row r="90" ht="18.75" customHeight="1" spans="1:23">
      <c r="A90" s="57" t="s">
        <v>63</v>
      </c>
      <c r="B90" s="9" t="s">
        <v>313</v>
      </c>
      <c r="C90" s="10" t="s">
        <v>230</v>
      </c>
      <c r="D90" s="9" t="s">
        <v>105</v>
      </c>
      <c r="E90" s="9" t="s">
        <v>102</v>
      </c>
      <c r="F90" s="9" t="s">
        <v>235</v>
      </c>
      <c r="G90" s="9" t="s">
        <v>236</v>
      </c>
      <c r="H90" s="17">
        <v>107040</v>
      </c>
      <c r="I90" s="17">
        <v>107040</v>
      </c>
      <c r="J90" s="17"/>
      <c r="K90" s="17"/>
      <c r="L90" s="17">
        <v>107040</v>
      </c>
      <c r="M90" s="17"/>
      <c r="N90" s="17"/>
      <c r="O90" s="17"/>
      <c r="P90" s="23"/>
      <c r="Q90" s="17"/>
      <c r="R90" s="17"/>
      <c r="S90" s="17"/>
      <c r="T90" s="17"/>
      <c r="U90" s="17"/>
      <c r="V90" s="17"/>
      <c r="W90" s="17"/>
    </row>
    <row r="91" ht="18.75" customHeight="1" spans="1:23">
      <c r="A91" s="57" t="s">
        <v>63</v>
      </c>
      <c r="B91" s="9" t="s">
        <v>314</v>
      </c>
      <c r="C91" s="10" t="s">
        <v>263</v>
      </c>
      <c r="D91" s="9" t="s">
        <v>101</v>
      </c>
      <c r="E91" s="9" t="s">
        <v>102</v>
      </c>
      <c r="F91" s="9" t="s">
        <v>239</v>
      </c>
      <c r="G91" s="9" t="s">
        <v>240</v>
      </c>
      <c r="H91" s="17">
        <v>1581.48</v>
      </c>
      <c r="I91" s="17">
        <v>1581.48</v>
      </c>
      <c r="J91" s="17"/>
      <c r="K91" s="17"/>
      <c r="L91" s="17">
        <v>1581.48</v>
      </c>
      <c r="M91" s="17"/>
      <c r="N91" s="17"/>
      <c r="O91" s="17"/>
      <c r="P91" s="23"/>
      <c r="Q91" s="17"/>
      <c r="R91" s="17"/>
      <c r="S91" s="17"/>
      <c r="T91" s="17"/>
      <c r="U91" s="17"/>
      <c r="V91" s="17"/>
      <c r="W91" s="17"/>
    </row>
    <row r="92" ht="18.75" customHeight="1" spans="1:23">
      <c r="A92" s="57" t="s">
        <v>63</v>
      </c>
      <c r="B92" s="9" t="s">
        <v>314</v>
      </c>
      <c r="C92" s="10" t="s">
        <v>263</v>
      </c>
      <c r="D92" s="9" t="s">
        <v>105</v>
      </c>
      <c r="E92" s="9" t="s">
        <v>102</v>
      </c>
      <c r="F92" s="9" t="s">
        <v>239</v>
      </c>
      <c r="G92" s="9" t="s">
        <v>240</v>
      </c>
      <c r="H92" s="17">
        <v>12010.32</v>
      </c>
      <c r="I92" s="17">
        <v>12010.32</v>
      </c>
      <c r="J92" s="17"/>
      <c r="K92" s="17"/>
      <c r="L92" s="17">
        <v>12010.32</v>
      </c>
      <c r="M92" s="17"/>
      <c r="N92" s="17"/>
      <c r="O92" s="17"/>
      <c r="P92" s="23"/>
      <c r="Q92" s="17"/>
      <c r="R92" s="17"/>
      <c r="S92" s="17"/>
      <c r="T92" s="17"/>
      <c r="U92" s="17"/>
      <c r="V92" s="17"/>
      <c r="W92" s="17"/>
    </row>
    <row r="93" ht="18.75" customHeight="1" spans="1:23">
      <c r="A93" s="57" t="s">
        <v>63</v>
      </c>
      <c r="B93" s="9" t="s">
        <v>315</v>
      </c>
      <c r="C93" s="10" t="s">
        <v>248</v>
      </c>
      <c r="D93" s="9" t="s">
        <v>101</v>
      </c>
      <c r="E93" s="9" t="s">
        <v>102</v>
      </c>
      <c r="F93" s="9" t="s">
        <v>249</v>
      </c>
      <c r="G93" s="9" t="s">
        <v>248</v>
      </c>
      <c r="H93" s="17">
        <v>800</v>
      </c>
      <c r="I93" s="17">
        <v>800</v>
      </c>
      <c r="J93" s="17"/>
      <c r="K93" s="17"/>
      <c r="L93" s="17">
        <v>800</v>
      </c>
      <c r="M93" s="17"/>
      <c r="N93" s="17"/>
      <c r="O93" s="17"/>
      <c r="P93" s="23"/>
      <c r="Q93" s="17"/>
      <c r="R93" s="17"/>
      <c r="S93" s="17"/>
      <c r="T93" s="17"/>
      <c r="U93" s="17"/>
      <c r="V93" s="17"/>
      <c r="W93" s="17"/>
    </row>
    <row r="94" ht="18.75" customHeight="1" spans="1:23">
      <c r="A94" s="57" t="s">
        <v>63</v>
      </c>
      <c r="B94" s="9" t="s">
        <v>315</v>
      </c>
      <c r="C94" s="10" t="s">
        <v>248</v>
      </c>
      <c r="D94" s="9" t="s">
        <v>105</v>
      </c>
      <c r="E94" s="9" t="s">
        <v>102</v>
      </c>
      <c r="F94" s="9" t="s">
        <v>249</v>
      </c>
      <c r="G94" s="9" t="s">
        <v>248</v>
      </c>
      <c r="H94" s="17">
        <v>5600</v>
      </c>
      <c r="I94" s="17">
        <v>5600</v>
      </c>
      <c r="J94" s="17"/>
      <c r="K94" s="17"/>
      <c r="L94" s="17">
        <v>5600</v>
      </c>
      <c r="M94" s="17"/>
      <c r="N94" s="17"/>
      <c r="O94" s="17"/>
      <c r="P94" s="23"/>
      <c r="Q94" s="17"/>
      <c r="R94" s="17"/>
      <c r="S94" s="17"/>
      <c r="T94" s="17"/>
      <c r="U94" s="17"/>
      <c r="V94" s="17"/>
      <c r="W94" s="17"/>
    </row>
    <row r="95" ht="18.75" customHeight="1" spans="1:23">
      <c r="A95" s="57" t="s">
        <v>63</v>
      </c>
      <c r="B95" s="9" t="s">
        <v>316</v>
      </c>
      <c r="C95" s="10" t="s">
        <v>265</v>
      </c>
      <c r="D95" s="9" t="s">
        <v>101</v>
      </c>
      <c r="E95" s="9" t="s">
        <v>102</v>
      </c>
      <c r="F95" s="9" t="s">
        <v>266</v>
      </c>
      <c r="G95" s="9" t="s">
        <v>265</v>
      </c>
      <c r="H95" s="17">
        <v>2000</v>
      </c>
      <c r="I95" s="17">
        <v>2000</v>
      </c>
      <c r="J95" s="17"/>
      <c r="K95" s="17"/>
      <c r="L95" s="17">
        <v>2000</v>
      </c>
      <c r="M95" s="17"/>
      <c r="N95" s="17"/>
      <c r="O95" s="17"/>
      <c r="P95" s="23"/>
      <c r="Q95" s="17"/>
      <c r="R95" s="17"/>
      <c r="S95" s="17"/>
      <c r="T95" s="17"/>
      <c r="U95" s="17"/>
      <c r="V95" s="17"/>
      <c r="W95" s="17"/>
    </row>
    <row r="96" ht="18.75" customHeight="1" spans="1:23">
      <c r="A96" s="57" t="s">
        <v>63</v>
      </c>
      <c r="B96" s="9" t="s">
        <v>316</v>
      </c>
      <c r="C96" s="10" t="s">
        <v>265</v>
      </c>
      <c r="D96" s="9" t="s">
        <v>105</v>
      </c>
      <c r="E96" s="9" t="s">
        <v>102</v>
      </c>
      <c r="F96" s="9" t="s">
        <v>266</v>
      </c>
      <c r="G96" s="9" t="s">
        <v>265</v>
      </c>
      <c r="H96" s="17">
        <v>14000</v>
      </c>
      <c r="I96" s="17">
        <v>14000</v>
      </c>
      <c r="J96" s="17"/>
      <c r="K96" s="17"/>
      <c r="L96" s="17">
        <v>14000</v>
      </c>
      <c r="M96" s="17"/>
      <c r="N96" s="17"/>
      <c r="O96" s="17"/>
      <c r="P96" s="23"/>
      <c r="Q96" s="17"/>
      <c r="R96" s="17"/>
      <c r="S96" s="17"/>
      <c r="T96" s="17"/>
      <c r="U96" s="17"/>
      <c r="V96" s="17"/>
      <c r="W96" s="17"/>
    </row>
    <row r="97" ht="18.75" customHeight="1" spans="1:23">
      <c r="A97" s="57" t="s">
        <v>63</v>
      </c>
      <c r="B97" s="9" t="s">
        <v>317</v>
      </c>
      <c r="C97" s="10" t="s">
        <v>251</v>
      </c>
      <c r="D97" s="9" t="s">
        <v>101</v>
      </c>
      <c r="E97" s="9" t="s">
        <v>102</v>
      </c>
      <c r="F97" s="9" t="s">
        <v>252</v>
      </c>
      <c r="G97" s="9" t="s">
        <v>253</v>
      </c>
      <c r="H97" s="17">
        <v>3500</v>
      </c>
      <c r="I97" s="17">
        <v>3500</v>
      </c>
      <c r="J97" s="17"/>
      <c r="K97" s="17"/>
      <c r="L97" s="17">
        <v>3500</v>
      </c>
      <c r="M97" s="17"/>
      <c r="N97" s="17"/>
      <c r="O97" s="17"/>
      <c r="P97" s="23"/>
      <c r="Q97" s="17"/>
      <c r="R97" s="17"/>
      <c r="S97" s="17"/>
      <c r="T97" s="17"/>
      <c r="U97" s="17"/>
      <c r="V97" s="17"/>
      <c r="W97" s="17"/>
    </row>
    <row r="98" ht="18.75" customHeight="1" spans="1:23">
      <c r="A98" s="57" t="s">
        <v>63</v>
      </c>
      <c r="B98" s="9" t="s">
        <v>317</v>
      </c>
      <c r="C98" s="10" t="s">
        <v>251</v>
      </c>
      <c r="D98" s="9" t="s">
        <v>105</v>
      </c>
      <c r="E98" s="9" t="s">
        <v>102</v>
      </c>
      <c r="F98" s="9" t="s">
        <v>252</v>
      </c>
      <c r="G98" s="9" t="s">
        <v>253</v>
      </c>
      <c r="H98" s="17">
        <v>24500</v>
      </c>
      <c r="I98" s="17">
        <v>24500</v>
      </c>
      <c r="J98" s="17"/>
      <c r="K98" s="17"/>
      <c r="L98" s="17">
        <v>24500</v>
      </c>
      <c r="M98" s="17"/>
      <c r="N98" s="17"/>
      <c r="O98" s="17"/>
      <c r="P98" s="23"/>
      <c r="Q98" s="17"/>
      <c r="R98" s="17"/>
      <c r="S98" s="17"/>
      <c r="T98" s="17"/>
      <c r="U98" s="17"/>
      <c r="V98" s="17"/>
      <c r="W98" s="17"/>
    </row>
    <row r="99" ht="18.75" customHeight="1" spans="1:23">
      <c r="A99" s="57" t="s">
        <v>63</v>
      </c>
      <c r="B99" s="9" t="s">
        <v>318</v>
      </c>
      <c r="C99" s="10" t="s">
        <v>178</v>
      </c>
      <c r="D99" s="9" t="s">
        <v>177</v>
      </c>
      <c r="E99" s="9" t="s">
        <v>178</v>
      </c>
      <c r="F99" s="9" t="s">
        <v>246</v>
      </c>
      <c r="G99" s="9" t="s">
        <v>178</v>
      </c>
      <c r="H99" s="17">
        <v>102828</v>
      </c>
      <c r="I99" s="17">
        <v>102828</v>
      </c>
      <c r="J99" s="17"/>
      <c r="K99" s="17"/>
      <c r="L99" s="17">
        <v>102828</v>
      </c>
      <c r="M99" s="17"/>
      <c r="N99" s="17"/>
      <c r="O99" s="17"/>
      <c r="P99" s="23"/>
      <c r="Q99" s="17"/>
      <c r="R99" s="17"/>
      <c r="S99" s="17"/>
      <c r="T99" s="17"/>
      <c r="U99" s="17"/>
      <c r="V99" s="17"/>
      <c r="W99" s="17"/>
    </row>
    <row r="100" ht="18.75" customHeight="1" spans="1:23">
      <c r="A100" s="57" t="s">
        <v>65</v>
      </c>
      <c r="B100" s="9" t="s">
        <v>319</v>
      </c>
      <c r="C100" s="10" t="s">
        <v>306</v>
      </c>
      <c r="D100" s="9" t="s">
        <v>158</v>
      </c>
      <c r="E100" s="9" t="s">
        <v>102</v>
      </c>
      <c r="F100" s="9" t="s">
        <v>273</v>
      </c>
      <c r="G100" s="9" t="s">
        <v>274</v>
      </c>
      <c r="H100" s="17">
        <v>13200</v>
      </c>
      <c r="I100" s="17">
        <v>13200</v>
      </c>
      <c r="J100" s="17"/>
      <c r="K100" s="17"/>
      <c r="L100" s="17">
        <v>13200</v>
      </c>
      <c r="M100" s="17"/>
      <c r="N100" s="17"/>
      <c r="O100" s="17"/>
      <c r="P100" s="23"/>
      <c r="Q100" s="17"/>
      <c r="R100" s="17"/>
      <c r="S100" s="17"/>
      <c r="T100" s="17"/>
      <c r="U100" s="17"/>
      <c r="V100" s="17"/>
      <c r="W100" s="17"/>
    </row>
    <row r="101" ht="18.75" customHeight="1" spans="1:23">
      <c r="A101" s="57" t="s">
        <v>65</v>
      </c>
      <c r="B101" s="9" t="s">
        <v>319</v>
      </c>
      <c r="C101" s="10" t="s">
        <v>306</v>
      </c>
      <c r="D101" s="9" t="s">
        <v>158</v>
      </c>
      <c r="E101" s="9" t="s">
        <v>102</v>
      </c>
      <c r="F101" s="9" t="s">
        <v>273</v>
      </c>
      <c r="G101" s="9" t="s">
        <v>274</v>
      </c>
      <c r="H101" s="17">
        <v>950</v>
      </c>
      <c r="I101" s="17">
        <v>950</v>
      </c>
      <c r="J101" s="17"/>
      <c r="K101" s="17"/>
      <c r="L101" s="17">
        <v>950</v>
      </c>
      <c r="M101" s="17"/>
      <c r="N101" s="17"/>
      <c r="O101" s="17"/>
      <c r="P101" s="23"/>
      <c r="Q101" s="17"/>
      <c r="R101" s="17"/>
      <c r="S101" s="17"/>
      <c r="T101" s="17"/>
      <c r="U101" s="17"/>
      <c r="V101" s="17"/>
      <c r="W101" s="17"/>
    </row>
    <row r="102" ht="18.75" customHeight="1" spans="1:23">
      <c r="A102" s="57" t="s">
        <v>65</v>
      </c>
      <c r="B102" s="9" t="s">
        <v>319</v>
      </c>
      <c r="C102" s="10" t="s">
        <v>306</v>
      </c>
      <c r="D102" s="9" t="s">
        <v>158</v>
      </c>
      <c r="E102" s="9" t="s">
        <v>102</v>
      </c>
      <c r="F102" s="9" t="s">
        <v>273</v>
      </c>
      <c r="G102" s="9" t="s">
        <v>274</v>
      </c>
      <c r="H102" s="17">
        <v>22800</v>
      </c>
      <c r="I102" s="17">
        <v>22800</v>
      </c>
      <c r="J102" s="17"/>
      <c r="K102" s="17"/>
      <c r="L102" s="17">
        <v>22800</v>
      </c>
      <c r="M102" s="17"/>
      <c r="N102" s="17"/>
      <c r="O102" s="17"/>
      <c r="P102" s="23"/>
      <c r="Q102" s="17"/>
      <c r="R102" s="17"/>
      <c r="S102" s="17"/>
      <c r="T102" s="17"/>
      <c r="U102" s="17"/>
      <c r="V102" s="17"/>
      <c r="W102" s="17"/>
    </row>
    <row r="103" ht="18.75" customHeight="1" spans="1:23">
      <c r="A103" s="57" t="s">
        <v>65</v>
      </c>
      <c r="B103" s="9" t="s">
        <v>319</v>
      </c>
      <c r="C103" s="10" t="s">
        <v>306</v>
      </c>
      <c r="D103" s="9" t="s">
        <v>159</v>
      </c>
      <c r="E103" s="9" t="s">
        <v>160</v>
      </c>
      <c r="F103" s="9" t="s">
        <v>273</v>
      </c>
      <c r="G103" s="9" t="s">
        <v>274</v>
      </c>
      <c r="H103" s="17">
        <v>15600</v>
      </c>
      <c r="I103" s="17">
        <v>15600</v>
      </c>
      <c r="J103" s="17"/>
      <c r="K103" s="17"/>
      <c r="L103" s="17">
        <v>15600</v>
      </c>
      <c r="M103" s="17"/>
      <c r="N103" s="17"/>
      <c r="O103" s="17"/>
      <c r="P103" s="23"/>
      <c r="Q103" s="17"/>
      <c r="R103" s="17"/>
      <c r="S103" s="17"/>
      <c r="T103" s="17"/>
      <c r="U103" s="17"/>
      <c r="V103" s="17"/>
      <c r="W103" s="17"/>
    </row>
    <row r="104" ht="18.75" customHeight="1" spans="1:23">
      <c r="A104" s="57" t="s">
        <v>65</v>
      </c>
      <c r="B104" s="9" t="s">
        <v>319</v>
      </c>
      <c r="C104" s="10" t="s">
        <v>306</v>
      </c>
      <c r="D104" s="9" t="s">
        <v>167</v>
      </c>
      <c r="E104" s="9" t="s">
        <v>168</v>
      </c>
      <c r="F104" s="9" t="s">
        <v>273</v>
      </c>
      <c r="G104" s="9" t="s">
        <v>274</v>
      </c>
      <c r="H104" s="17">
        <v>28200</v>
      </c>
      <c r="I104" s="17">
        <v>28200</v>
      </c>
      <c r="J104" s="17"/>
      <c r="K104" s="17"/>
      <c r="L104" s="17">
        <v>28200</v>
      </c>
      <c r="M104" s="17"/>
      <c r="N104" s="17"/>
      <c r="O104" s="17"/>
      <c r="P104" s="23"/>
      <c r="Q104" s="17"/>
      <c r="R104" s="17"/>
      <c r="S104" s="17"/>
      <c r="T104" s="17"/>
      <c r="U104" s="17"/>
      <c r="V104" s="17"/>
      <c r="W104" s="17"/>
    </row>
    <row r="105" ht="18.75" customHeight="1" spans="1:23">
      <c r="A105" s="57" t="s">
        <v>65</v>
      </c>
      <c r="B105" s="9" t="s">
        <v>320</v>
      </c>
      <c r="C105" s="10" t="s">
        <v>321</v>
      </c>
      <c r="D105" s="9" t="s">
        <v>158</v>
      </c>
      <c r="E105" s="9" t="s">
        <v>102</v>
      </c>
      <c r="F105" s="9" t="s">
        <v>252</v>
      </c>
      <c r="G105" s="9" t="s">
        <v>253</v>
      </c>
      <c r="H105" s="17">
        <v>50000</v>
      </c>
      <c r="I105" s="17"/>
      <c r="J105" s="17"/>
      <c r="K105" s="17"/>
      <c r="L105" s="17"/>
      <c r="M105" s="17"/>
      <c r="N105" s="17"/>
      <c r="O105" s="17"/>
      <c r="P105" s="23"/>
      <c r="Q105" s="17"/>
      <c r="R105" s="17">
        <v>50000</v>
      </c>
      <c r="S105" s="17"/>
      <c r="T105" s="17"/>
      <c r="U105" s="17"/>
      <c r="V105" s="17"/>
      <c r="W105" s="17">
        <v>50000</v>
      </c>
    </row>
    <row r="106" ht="18.75" customHeight="1" spans="1:23">
      <c r="A106" s="57" t="s">
        <v>65</v>
      </c>
      <c r="B106" s="9" t="s">
        <v>322</v>
      </c>
      <c r="C106" s="10" t="s">
        <v>230</v>
      </c>
      <c r="D106" s="9" t="s">
        <v>158</v>
      </c>
      <c r="E106" s="9" t="s">
        <v>102</v>
      </c>
      <c r="F106" s="9" t="s">
        <v>231</v>
      </c>
      <c r="G106" s="9" t="s">
        <v>232</v>
      </c>
      <c r="H106" s="17">
        <v>1020864</v>
      </c>
      <c r="I106" s="17">
        <v>1020864</v>
      </c>
      <c r="J106" s="17"/>
      <c r="K106" s="17"/>
      <c r="L106" s="17">
        <v>1020864</v>
      </c>
      <c r="M106" s="17"/>
      <c r="N106" s="17"/>
      <c r="O106" s="17"/>
      <c r="P106" s="23"/>
      <c r="Q106" s="17"/>
      <c r="R106" s="17"/>
      <c r="S106" s="17"/>
      <c r="T106" s="17"/>
      <c r="U106" s="17"/>
      <c r="V106" s="17"/>
      <c r="W106" s="17"/>
    </row>
    <row r="107" ht="18.75" customHeight="1" spans="1:23">
      <c r="A107" s="57" t="s">
        <v>65</v>
      </c>
      <c r="B107" s="9" t="s">
        <v>322</v>
      </c>
      <c r="C107" s="10" t="s">
        <v>230</v>
      </c>
      <c r="D107" s="9" t="s">
        <v>158</v>
      </c>
      <c r="E107" s="9" t="s">
        <v>102</v>
      </c>
      <c r="F107" s="9" t="s">
        <v>233</v>
      </c>
      <c r="G107" s="9" t="s">
        <v>234</v>
      </c>
      <c r="H107" s="17">
        <v>145872</v>
      </c>
      <c r="I107" s="17">
        <v>145872</v>
      </c>
      <c r="J107" s="17"/>
      <c r="K107" s="17"/>
      <c r="L107" s="17">
        <v>145872</v>
      </c>
      <c r="M107" s="17"/>
      <c r="N107" s="17"/>
      <c r="O107" s="17"/>
      <c r="P107" s="23"/>
      <c r="Q107" s="17"/>
      <c r="R107" s="17"/>
      <c r="S107" s="17"/>
      <c r="T107" s="17"/>
      <c r="U107" s="17"/>
      <c r="V107" s="17"/>
      <c r="W107" s="17"/>
    </row>
    <row r="108" ht="18.75" customHeight="1" spans="1:23">
      <c r="A108" s="57" t="s">
        <v>65</v>
      </c>
      <c r="B108" s="9" t="s">
        <v>322</v>
      </c>
      <c r="C108" s="10" t="s">
        <v>230</v>
      </c>
      <c r="D108" s="9" t="s">
        <v>158</v>
      </c>
      <c r="E108" s="9" t="s">
        <v>102</v>
      </c>
      <c r="F108" s="9" t="s">
        <v>233</v>
      </c>
      <c r="G108" s="9" t="s">
        <v>234</v>
      </c>
      <c r="H108" s="17">
        <v>180000</v>
      </c>
      <c r="I108" s="17">
        <v>180000</v>
      </c>
      <c r="J108" s="17"/>
      <c r="K108" s="17"/>
      <c r="L108" s="17">
        <v>180000</v>
      </c>
      <c r="M108" s="17"/>
      <c r="N108" s="17"/>
      <c r="O108" s="17"/>
      <c r="P108" s="23"/>
      <c r="Q108" s="17"/>
      <c r="R108" s="17"/>
      <c r="S108" s="17"/>
      <c r="T108" s="17"/>
      <c r="U108" s="17"/>
      <c r="V108" s="17"/>
      <c r="W108" s="17"/>
    </row>
    <row r="109" ht="18.75" customHeight="1" spans="1:23">
      <c r="A109" s="57" t="s">
        <v>65</v>
      </c>
      <c r="B109" s="9" t="s">
        <v>322</v>
      </c>
      <c r="C109" s="10" t="s">
        <v>230</v>
      </c>
      <c r="D109" s="9" t="s">
        <v>158</v>
      </c>
      <c r="E109" s="9" t="s">
        <v>102</v>
      </c>
      <c r="F109" s="9" t="s">
        <v>235</v>
      </c>
      <c r="G109" s="9" t="s">
        <v>236</v>
      </c>
      <c r="H109" s="17">
        <v>936000</v>
      </c>
      <c r="I109" s="17">
        <v>936000</v>
      </c>
      <c r="J109" s="17"/>
      <c r="K109" s="17"/>
      <c r="L109" s="17">
        <v>936000</v>
      </c>
      <c r="M109" s="17"/>
      <c r="N109" s="17"/>
      <c r="O109" s="17"/>
      <c r="P109" s="23"/>
      <c r="Q109" s="17"/>
      <c r="R109" s="17"/>
      <c r="S109" s="17"/>
      <c r="T109" s="17"/>
      <c r="U109" s="17"/>
      <c r="V109" s="17"/>
      <c r="W109" s="17"/>
    </row>
    <row r="110" ht="18.75" customHeight="1" spans="1:23">
      <c r="A110" s="57" t="s">
        <v>65</v>
      </c>
      <c r="B110" s="9" t="s">
        <v>322</v>
      </c>
      <c r="C110" s="10" t="s">
        <v>230</v>
      </c>
      <c r="D110" s="9" t="s">
        <v>158</v>
      </c>
      <c r="E110" s="9" t="s">
        <v>102</v>
      </c>
      <c r="F110" s="9" t="s">
        <v>235</v>
      </c>
      <c r="G110" s="9" t="s">
        <v>236</v>
      </c>
      <c r="H110" s="17">
        <v>466800</v>
      </c>
      <c r="I110" s="17">
        <v>466800</v>
      </c>
      <c r="J110" s="17"/>
      <c r="K110" s="17"/>
      <c r="L110" s="17">
        <v>466800</v>
      </c>
      <c r="M110" s="17"/>
      <c r="N110" s="17"/>
      <c r="O110" s="17"/>
      <c r="P110" s="23"/>
      <c r="Q110" s="17"/>
      <c r="R110" s="17"/>
      <c r="S110" s="17"/>
      <c r="T110" s="17"/>
      <c r="U110" s="17"/>
      <c r="V110" s="17"/>
      <c r="W110" s="17"/>
    </row>
    <row r="111" ht="18.75" customHeight="1" spans="1:23">
      <c r="A111" s="57" t="s">
        <v>65</v>
      </c>
      <c r="B111" s="9" t="s">
        <v>323</v>
      </c>
      <c r="C111" s="10" t="s">
        <v>263</v>
      </c>
      <c r="D111" s="9" t="s">
        <v>158</v>
      </c>
      <c r="E111" s="9" t="s">
        <v>102</v>
      </c>
      <c r="F111" s="9" t="s">
        <v>239</v>
      </c>
      <c r="G111" s="9" t="s">
        <v>240</v>
      </c>
      <c r="H111" s="17">
        <v>48803.04</v>
      </c>
      <c r="I111" s="17">
        <v>48803.04</v>
      </c>
      <c r="J111" s="17"/>
      <c r="K111" s="17"/>
      <c r="L111" s="17">
        <v>48803.04</v>
      </c>
      <c r="M111" s="17"/>
      <c r="N111" s="17"/>
      <c r="O111" s="17"/>
      <c r="P111" s="23"/>
      <c r="Q111" s="17"/>
      <c r="R111" s="17"/>
      <c r="S111" s="17"/>
      <c r="T111" s="17"/>
      <c r="U111" s="17"/>
      <c r="V111" s="17"/>
      <c r="W111" s="17"/>
    </row>
    <row r="112" ht="18.75" customHeight="1" spans="1:23">
      <c r="A112" s="57" t="s">
        <v>65</v>
      </c>
      <c r="B112" s="9" t="s">
        <v>324</v>
      </c>
      <c r="C112" s="10" t="s">
        <v>268</v>
      </c>
      <c r="D112" s="9" t="s">
        <v>158</v>
      </c>
      <c r="E112" s="9" t="s">
        <v>102</v>
      </c>
      <c r="F112" s="9" t="s">
        <v>235</v>
      </c>
      <c r="G112" s="9" t="s">
        <v>236</v>
      </c>
      <c r="H112" s="17">
        <v>108000</v>
      </c>
      <c r="I112" s="17">
        <v>108000</v>
      </c>
      <c r="J112" s="17"/>
      <c r="K112" s="17"/>
      <c r="L112" s="17">
        <v>108000</v>
      </c>
      <c r="M112" s="17"/>
      <c r="N112" s="17"/>
      <c r="O112" s="17"/>
      <c r="P112" s="23"/>
      <c r="Q112" s="17"/>
      <c r="R112" s="17"/>
      <c r="S112" s="17"/>
      <c r="T112" s="17"/>
      <c r="U112" s="17"/>
      <c r="V112" s="17"/>
      <c r="W112" s="17"/>
    </row>
    <row r="113" ht="18.75" customHeight="1" spans="1:23">
      <c r="A113" s="57" t="s">
        <v>65</v>
      </c>
      <c r="B113" s="9" t="s">
        <v>324</v>
      </c>
      <c r="C113" s="10" t="s">
        <v>268</v>
      </c>
      <c r="D113" s="9" t="s">
        <v>158</v>
      </c>
      <c r="E113" s="9" t="s">
        <v>102</v>
      </c>
      <c r="F113" s="9" t="s">
        <v>235</v>
      </c>
      <c r="G113" s="9" t="s">
        <v>236</v>
      </c>
      <c r="H113" s="17">
        <v>396000</v>
      </c>
      <c r="I113" s="17">
        <v>396000</v>
      </c>
      <c r="J113" s="17"/>
      <c r="K113" s="17"/>
      <c r="L113" s="17">
        <v>396000</v>
      </c>
      <c r="M113" s="17"/>
      <c r="N113" s="17"/>
      <c r="O113" s="17"/>
      <c r="P113" s="23"/>
      <c r="Q113" s="17"/>
      <c r="R113" s="17"/>
      <c r="S113" s="17"/>
      <c r="T113" s="17"/>
      <c r="U113" s="17"/>
      <c r="V113" s="17"/>
      <c r="W113" s="17"/>
    </row>
    <row r="114" ht="18.75" customHeight="1" spans="1:23">
      <c r="A114" s="57" t="s">
        <v>65</v>
      </c>
      <c r="B114" s="9" t="s">
        <v>325</v>
      </c>
      <c r="C114" s="10" t="s">
        <v>238</v>
      </c>
      <c r="D114" s="9" t="s">
        <v>118</v>
      </c>
      <c r="E114" s="9" t="s">
        <v>119</v>
      </c>
      <c r="F114" s="9" t="s">
        <v>241</v>
      </c>
      <c r="G114" s="9" t="s">
        <v>242</v>
      </c>
      <c r="H114" s="17">
        <v>407512.96</v>
      </c>
      <c r="I114" s="17">
        <v>407512.96</v>
      </c>
      <c r="J114" s="17"/>
      <c r="K114" s="17"/>
      <c r="L114" s="17">
        <v>407512.96</v>
      </c>
      <c r="M114" s="17"/>
      <c r="N114" s="17"/>
      <c r="O114" s="17"/>
      <c r="P114" s="23"/>
      <c r="Q114" s="17"/>
      <c r="R114" s="17"/>
      <c r="S114" s="17"/>
      <c r="T114" s="17"/>
      <c r="U114" s="17"/>
      <c r="V114" s="17"/>
      <c r="W114" s="17"/>
    </row>
    <row r="115" ht="18.75" customHeight="1" spans="1:23">
      <c r="A115" s="57" t="s">
        <v>65</v>
      </c>
      <c r="B115" s="9" t="s">
        <v>325</v>
      </c>
      <c r="C115" s="10" t="s">
        <v>238</v>
      </c>
      <c r="D115" s="9" t="s">
        <v>144</v>
      </c>
      <c r="E115" s="9" t="s">
        <v>145</v>
      </c>
      <c r="F115" s="9" t="s">
        <v>243</v>
      </c>
      <c r="G115" s="9" t="s">
        <v>244</v>
      </c>
      <c r="H115" s="17">
        <v>211397.35</v>
      </c>
      <c r="I115" s="17">
        <v>211397.35</v>
      </c>
      <c r="J115" s="17"/>
      <c r="K115" s="17"/>
      <c r="L115" s="17">
        <v>211397.35</v>
      </c>
      <c r="M115" s="17"/>
      <c r="N115" s="17"/>
      <c r="O115" s="17"/>
      <c r="P115" s="23"/>
      <c r="Q115" s="17"/>
      <c r="R115" s="17"/>
      <c r="S115" s="17"/>
      <c r="T115" s="17"/>
      <c r="U115" s="17"/>
      <c r="V115" s="17"/>
      <c r="W115" s="17"/>
    </row>
    <row r="116" ht="18.75" customHeight="1" spans="1:23">
      <c r="A116" s="57" t="s">
        <v>65</v>
      </c>
      <c r="B116" s="9" t="s">
        <v>325</v>
      </c>
      <c r="C116" s="10" t="s">
        <v>238</v>
      </c>
      <c r="D116" s="9" t="s">
        <v>146</v>
      </c>
      <c r="E116" s="9" t="s">
        <v>147</v>
      </c>
      <c r="F116" s="9" t="s">
        <v>239</v>
      </c>
      <c r="G116" s="9" t="s">
        <v>240</v>
      </c>
      <c r="H116" s="17">
        <v>10187.82</v>
      </c>
      <c r="I116" s="17">
        <v>10187.82</v>
      </c>
      <c r="J116" s="17"/>
      <c r="K116" s="17"/>
      <c r="L116" s="17">
        <v>10187.82</v>
      </c>
      <c r="M116" s="17"/>
      <c r="N116" s="17"/>
      <c r="O116" s="17"/>
      <c r="P116" s="23"/>
      <c r="Q116" s="17"/>
      <c r="R116" s="17"/>
      <c r="S116" s="17"/>
      <c r="T116" s="17"/>
      <c r="U116" s="17"/>
      <c r="V116" s="17"/>
      <c r="W116" s="17"/>
    </row>
    <row r="117" ht="18.75" customHeight="1" spans="1:23">
      <c r="A117" s="57" t="s">
        <v>65</v>
      </c>
      <c r="B117" s="9" t="s">
        <v>325</v>
      </c>
      <c r="C117" s="10" t="s">
        <v>238</v>
      </c>
      <c r="D117" s="9" t="s">
        <v>146</v>
      </c>
      <c r="E117" s="9" t="s">
        <v>147</v>
      </c>
      <c r="F117" s="9" t="s">
        <v>239</v>
      </c>
      <c r="G117" s="9" t="s">
        <v>240</v>
      </c>
      <c r="H117" s="17">
        <v>14120</v>
      </c>
      <c r="I117" s="17">
        <v>14120</v>
      </c>
      <c r="J117" s="17"/>
      <c r="K117" s="17"/>
      <c r="L117" s="17">
        <v>14120</v>
      </c>
      <c r="M117" s="17"/>
      <c r="N117" s="17"/>
      <c r="O117" s="17"/>
      <c r="P117" s="23"/>
      <c r="Q117" s="17"/>
      <c r="R117" s="17"/>
      <c r="S117" s="17"/>
      <c r="T117" s="17"/>
      <c r="U117" s="17"/>
      <c r="V117" s="17"/>
      <c r="W117" s="17"/>
    </row>
    <row r="118" ht="18.75" customHeight="1" spans="1:23">
      <c r="A118" s="57" t="s">
        <v>65</v>
      </c>
      <c r="B118" s="9" t="s">
        <v>325</v>
      </c>
      <c r="C118" s="10" t="s">
        <v>238</v>
      </c>
      <c r="D118" s="9" t="s">
        <v>158</v>
      </c>
      <c r="E118" s="9" t="s">
        <v>102</v>
      </c>
      <c r="F118" s="9" t="s">
        <v>239</v>
      </c>
      <c r="G118" s="9" t="s">
        <v>240</v>
      </c>
      <c r="H118" s="17">
        <v>17828.69</v>
      </c>
      <c r="I118" s="17">
        <v>17828.69</v>
      </c>
      <c r="J118" s="17"/>
      <c r="K118" s="17"/>
      <c r="L118" s="17">
        <v>17828.69</v>
      </c>
      <c r="M118" s="17"/>
      <c r="N118" s="17"/>
      <c r="O118" s="17"/>
      <c r="P118" s="23"/>
      <c r="Q118" s="17"/>
      <c r="R118" s="17"/>
      <c r="S118" s="17"/>
      <c r="T118" s="17"/>
      <c r="U118" s="17"/>
      <c r="V118" s="17"/>
      <c r="W118" s="17"/>
    </row>
    <row r="119" ht="18.75" customHeight="1" spans="1:23">
      <c r="A119" s="57" t="s">
        <v>65</v>
      </c>
      <c r="B119" s="9" t="s">
        <v>326</v>
      </c>
      <c r="C119" s="10" t="s">
        <v>178</v>
      </c>
      <c r="D119" s="9" t="s">
        <v>177</v>
      </c>
      <c r="E119" s="9" t="s">
        <v>178</v>
      </c>
      <c r="F119" s="9" t="s">
        <v>246</v>
      </c>
      <c r="G119" s="9" t="s">
        <v>178</v>
      </c>
      <c r="H119" s="17">
        <v>358476</v>
      </c>
      <c r="I119" s="17">
        <v>358476</v>
      </c>
      <c r="J119" s="17"/>
      <c r="K119" s="17"/>
      <c r="L119" s="17">
        <v>358476</v>
      </c>
      <c r="M119" s="17"/>
      <c r="N119" s="17"/>
      <c r="O119" s="17"/>
      <c r="P119" s="23"/>
      <c r="Q119" s="17"/>
      <c r="R119" s="17"/>
      <c r="S119" s="17"/>
      <c r="T119" s="17"/>
      <c r="U119" s="17"/>
      <c r="V119" s="17"/>
      <c r="W119" s="17"/>
    </row>
    <row r="120" ht="18.75" customHeight="1" spans="1:23">
      <c r="A120" s="57" t="s">
        <v>65</v>
      </c>
      <c r="B120" s="9" t="s">
        <v>327</v>
      </c>
      <c r="C120" s="10" t="s">
        <v>272</v>
      </c>
      <c r="D120" s="9" t="s">
        <v>116</v>
      </c>
      <c r="E120" s="9" t="s">
        <v>117</v>
      </c>
      <c r="F120" s="9" t="s">
        <v>273</v>
      </c>
      <c r="G120" s="9" t="s">
        <v>274</v>
      </c>
      <c r="H120" s="17">
        <v>144000</v>
      </c>
      <c r="I120" s="17">
        <v>144000</v>
      </c>
      <c r="J120" s="17"/>
      <c r="K120" s="17"/>
      <c r="L120" s="17">
        <v>144000</v>
      </c>
      <c r="M120" s="17"/>
      <c r="N120" s="17"/>
      <c r="O120" s="17"/>
      <c r="P120" s="23"/>
      <c r="Q120" s="17"/>
      <c r="R120" s="17"/>
      <c r="S120" s="17"/>
      <c r="T120" s="17"/>
      <c r="U120" s="17"/>
      <c r="V120" s="17"/>
      <c r="W120" s="17"/>
    </row>
    <row r="121" ht="18.75" customHeight="1" spans="1:23">
      <c r="A121" s="57" t="s">
        <v>65</v>
      </c>
      <c r="B121" s="9" t="s">
        <v>328</v>
      </c>
      <c r="C121" s="10" t="s">
        <v>276</v>
      </c>
      <c r="D121" s="9" t="s">
        <v>116</v>
      </c>
      <c r="E121" s="9" t="s">
        <v>117</v>
      </c>
      <c r="F121" s="9" t="s">
        <v>277</v>
      </c>
      <c r="G121" s="9" t="s">
        <v>278</v>
      </c>
      <c r="H121" s="17">
        <v>78000</v>
      </c>
      <c r="I121" s="17">
        <v>78000</v>
      </c>
      <c r="J121" s="17"/>
      <c r="K121" s="17"/>
      <c r="L121" s="17">
        <v>78000</v>
      </c>
      <c r="M121" s="17"/>
      <c r="N121" s="17"/>
      <c r="O121" s="17"/>
      <c r="P121" s="23"/>
      <c r="Q121" s="17"/>
      <c r="R121" s="17"/>
      <c r="S121" s="17"/>
      <c r="T121" s="17"/>
      <c r="U121" s="17"/>
      <c r="V121" s="17"/>
      <c r="W121" s="17"/>
    </row>
    <row r="122" ht="18.75" customHeight="1" spans="1:23">
      <c r="A122" s="57" t="s">
        <v>65</v>
      </c>
      <c r="B122" s="9" t="s">
        <v>329</v>
      </c>
      <c r="C122" s="10" t="s">
        <v>248</v>
      </c>
      <c r="D122" s="9" t="s">
        <v>158</v>
      </c>
      <c r="E122" s="9" t="s">
        <v>102</v>
      </c>
      <c r="F122" s="9" t="s">
        <v>249</v>
      </c>
      <c r="G122" s="9" t="s">
        <v>248</v>
      </c>
      <c r="H122" s="17">
        <v>24000</v>
      </c>
      <c r="I122" s="17">
        <v>24000</v>
      </c>
      <c r="J122" s="17"/>
      <c r="K122" s="17"/>
      <c r="L122" s="17">
        <v>24000</v>
      </c>
      <c r="M122" s="17"/>
      <c r="N122" s="17"/>
      <c r="O122" s="17"/>
      <c r="P122" s="23"/>
      <c r="Q122" s="17"/>
      <c r="R122" s="17"/>
      <c r="S122" s="17"/>
      <c r="T122" s="17"/>
      <c r="U122" s="17"/>
      <c r="V122" s="17"/>
      <c r="W122" s="17"/>
    </row>
    <row r="123" ht="18.75" customHeight="1" spans="1:23">
      <c r="A123" s="57" t="s">
        <v>65</v>
      </c>
      <c r="B123" s="9" t="s">
        <v>330</v>
      </c>
      <c r="C123" s="10" t="s">
        <v>265</v>
      </c>
      <c r="D123" s="9" t="s">
        <v>158</v>
      </c>
      <c r="E123" s="9" t="s">
        <v>102</v>
      </c>
      <c r="F123" s="9" t="s">
        <v>266</v>
      </c>
      <c r="G123" s="9" t="s">
        <v>265</v>
      </c>
      <c r="H123" s="17">
        <v>60000</v>
      </c>
      <c r="I123" s="17">
        <v>60000</v>
      </c>
      <c r="J123" s="17"/>
      <c r="K123" s="17"/>
      <c r="L123" s="17">
        <v>60000</v>
      </c>
      <c r="M123" s="17"/>
      <c r="N123" s="17"/>
      <c r="O123" s="17"/>
      <c r="P123" s="23"/>
      <c r="Q123" s="17"/>
      <c r="R123" s="17"/>
      <c r="S123" s="17"/>
      <c r="T123" s="17"/>
      <c r="U123" s="17"/>
      <c r="V123" s="17"/>
      <c r="W123" s="17"/>
    </row>
    <row r="124" ht="18.75" customHeight="1" spans="1:23">
      <c r="A124" s="57" t="s">
        <v>65</v>
      </c>
      <c r="B124" s="9" t="s">
        <v>331</v>
      </c>
      <c r="C124" s="10" t="s">
        <v>251</v>
      </c>
      <c r="D124" s="9" t="s">
        <v>116</v>
      </c>
      <c r="E124" s="9" t="s">
        <v>117</v>
      </c>
      <c r="F124" s="9" t="s">
        <v>260</v>
      </c>
      <c r="G124" s="9" t="s">
        <v>261</v>
      </c>
      <c r="H124" s="17">
        <v>6000</v>
      </c>
      <c r="I124" s="17">
        <v>6000</v>
      </c>
      <c r="J124" s="17"/>
      <c r="K124" s="17"/>
      <c r="L124" s="17">
        <v>6000</v>
      </c>
      <c r="M124" s="17"/>
      <c r="N124" s="17"/>
      <c r="O124" s="17"/>
      <c r="P124" s="23"/>
      <c r="Q124" s="17"/>
      <c r="R124" s="17"/>
      <c r="S124" s="17"/>
      <c r="T124" s="17"/>
      <c r="U124" s="17"/>
      <c r="V124" s="17"/>
      <c r="W124" s="17"/>
    </row>
    <row r="125" ht="18.75" customHeight="1" spans="1:23">
      <c r="A125" s="57" t="s">
        <v>65</v>
      </c>
      <c r="B125" s="9" t="s">
        <v>331</v>
      </c>
      <c r="C125" s="10" t="s">
        <v>251</v>
      </c>
      <c r="D125" s="9" t="s">
        <v>158</v>
      </c>
      <c r="E125" s="9" t="s">
        <v>102</v>
      </c>
      <c r="F125" s="9" t="s">
        <v>252</v>
      </c>
      <c r="G125" s="9" t="s">
        <v>253</v>
      </c>
      <c r="H125" s="17">
        <v>65276</v>
      </c>
      <c r="I125" s="17">
        <v>65276</v>
      </c>
      <c r="J125" s="17"/>
      <c r="K125" s="17"/>
      <c r="L125" s="17">
        <v>65276</v>
      </c>
      <c r="M125" s="17"/>
      <c r="N125" s="17"/>
      <c r="O125" s="17"/>
      <c r="P125" s="23"/>
      <c r="Q125" s="17"/>
      <c r="R125" s="17"/>
      <c r="S125" s="17"/>
      <c r="T125" s="17"/>
      <c r="U125" s="17"/>
      <c r="V125" s="17"/>
      <c r="W125" s="17"/>
    </row>
    <row r="126" ht="18.75" customHeight="1" spans="1:23">
      <c r="A126" s="57" t="s">
        <v>65</v>
      </c>
      <c r="B126" s="9" t="s">
        <v>331</v>
      </c>
      <c r="C126" s="10" t="s">
        <v>251</v>
      </c>
      <c r="D126" s="9" t="s">
        <v>158</v>
      </c>
      <c r="E126" s="9" t="s">
        <v>102</v>
      </c>
      <c r="F126" s="9" t="s">
        <v>254</v>
      </c>
      <c r="G126" s="9" t="s">
        <v>255</v>
      </c>
      <c r="H126" s="17">
        <v>12000</v>
      </c>
      <c r="I126" s="17">
        <v>12000</v>
      </c>
      <c r="J126" s="17"/>
      <c r="K126" s="17"/>
      <c r="L126" s="17">
        <v>12000</v>
      </c>
      <c r="M126" s="17"/>
      <c r="N126" s="17"/>
      <c r="O126" s="17"/>
      <c r="P126" s="23"/>
      <c r="Q126" s="17"/>
      <c r="R126" s="17"/>
      <c r="S126" s="17"/>
      <c r="T126" s="17"/>
      <c r="U126" s="17"/>
      <c r="V126" s="17"/>
      <c r="W126" s="17"/>
    </row>
    <row r="127" ht="18.75" customHeight="1" spans="1:23">
      <c r="A127" s="57" t="s">
        <v>65</v>
      </c>
      <c r="B127" s="9" t="s">
        <v>331</v>
      </c>
      <c r="C127" s="10" t="s">
        <v>251</v>
      </c>
      <c r="D127" s="9" t="s">
        <v>158</v>
      </c>
      <c r="E127" s="9" t="s">
        <v>102</v>
      </c>
      <c r="F127" s="9" t="s">
        <v>256</v>
      </c>
      <c r="G127" s="9" t="s">
        <v>257</v>
      </c>
      <c r="H127" s="17">
        <v>21520</v>
      </c>
      <c r="I127" s="17">
        <v>21520</v>
      </c>
      <c r="J127" s="17"/>
      <c r="K127" s="17"/>
      <c r="L127" s="17">
        <v>21520</v>
      </c>
      <c r="M127" s="17"/>
      <c r="N127" s="17"/>
      <c r="O127" s="17"/>
      <c r="P127" s="23"/>
      <c r="Q127" s="17"/>
      <c r="R127" s="17"/>
      <c r="S127" s="17"/>
      <c r="T127" s="17"/>
      <c r="U127" s="17"/>
      <c r="V127" s="17"/>
      <c r="W127" s="17"/>
    </row>
    <row r="128" ht="18.75" customHeight="1" spans="1:23">
      <c r="A128" s="57" t="s">
        <v>65</v>
      </c>
      <c r="B128" s="9" t="s">
        <v>331</v>
      </c>
      <c r="C128" s="10" t="s">
        <v>251</v>
      </c>
      <c r="D128" s="9" t="s">
        <v>158</v>
      </c>
      <c r="E128" s="9" t="s">
        <v>102</v>
      </c>
      <c r="F128" s="9" t="s">
        <v>258</v>
      </c>
      <c r="G128" s="9" t="s">
        <v>259</v>
      </c>
      <c r="H128" s="17">
        <v>6204</v>
      </c>
      <c r="I128" s="17">
        <v>6204</v>
      </c>
      <c r="J128" s="17"/>
      <c r="K128" s="17"/>
      <c r="L128" s="17">
        <v>6204</v>
      </c>
      <c r="M128" s="17"/>
      <c r="N128" s="17"/>
      <c r="O128" s="17"/>
      <c r="P128" s="23"/>
      <c r="Q128" s="17"/>
      <c r="R128" s="17"/>
      <c r="S128" s="17"/>
      <c r="T128" s="17"/>
      <c r="U128" s="17"/>
      <c r="V128" s="17"/>
      <c r="W128" s="17"/>
    </row>
    <row r="129" ht="18.75" customHeight="1" spans="1:23">
      <c r="A129" s="57" t="s">
        <v>65</v>
      </c>
      <c r="B129" s="9" t="s">
        <v>332</v>
      </c>
      <c r="C129" s="10" t="s">
        <v>333</v>
      </c>
      <c r="D129" s="9" t="s">
        <v>92</v>
      </c>
      <c r="E129" s="9" t="s">
        <v>89</v>
      </c>
      <c r="F129" s="9" t="s">
        <v>252</v>
      </c>
      <c r="G129" s="9" t="s">
        <v>253</v>
      </c>
      <c r="H129" s="17">
        <v>20000</v>
      </c>
      <c r="I129" s="17">
        <v>20000</v>
      </c>
      <c r="J129" s="17"/>
      <c r="K129" s="17"/>
      <c r="L129" s="17">
        <v>20000</v>
      </c>
      <c r="M129" s="17"/>
      <c r="N129" s="17"/>
      <c r="O129" s="17"/>
      <c r="P129" s="23"/>
      <c r="Q129" s="17"/>
      <c r="R129" s="17"/>
      <c r="S129" s="17"/>
      <c r="T129" s="17"/>
      <c r="U129" s="17"/>
      <c r="V129" s="17"/>
      <c r="W129" s="17"/>
    </row>
    <row r="130" ht="18.75" customHeight="1" spans="1:23">
      <c r="A130" s="12" t="s">
        <v>33</v>
      </c>
      <c r="B130" s="12"/>
      <c r="C130" s="12"/>
      <c r="D130" s="12"/>
      <c r="E130" s="12"/>
      <c r="F130" s="12"/>
      <c r="G130" s="12"/>
      <c r="H130" s="17">
        <v>13426264.31</v>
      </c>
      <c r="I130" s="17">
        <v>13376264.31</v>
      </c>
      <c r="J130" s="17"/>
      <c r="K130" s="17"/>
      <c r="L130" s="17">
        <v>13376264.31</v>
      </c>
      <c r="M130" s="17"/>
      <c r="N130" s="17"/>
      <c r="O130" s="17"/>
      <c r="P130" s="17"/>
      <c r="Q130" s="17"/>
      <c r="R130" s="17">
        <v>50000</v>
      </c>
      <c r="S130" s="17"/>
      <c r="T130" s="17"/>
      <c r="U130" s="17"/>
      <c r="V130" s="17"/>
      <c r="W130" s="17">
        <v>50000</v>
      </c>
    </row>
  </sheetData>
  <mergeCells count="30">
    <mergeCell ref="A3:W3"/>
    <mergeCell ref="A4:G4"/>
    <mergeCell ref="I5:W5"/>
    <mergeCell ref="I6:M6"/>
    <mergeCell ref="N6:P6"/>
    <mergeCell ref="R6:W6"/>
    <mergeCell ref="A130:G13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7"/>
  <sheetViews>
    <sheetView showZeros="0" workbookViewId="0">
      <pane ySplit="1" topLeftCell="A2" activePane="bottomLeft" state="frozen"/>
      <selection/>
      <selection pane="bottomLeft" activeCell="A4" sqref="A4:H4"/>
    </sheetView>
  </sheetViews>
  <sheetFormatPr defaultColWidth="8.85" defaultRowHeight="15" customHeight="1"/>
  <cols>
    <col min="1" max="2" width="28.575" customWidth="1"/>
    <col min="3" max="3" width="40.625" customWidth="1"/>
    <col min="4" max="4" width="35.625"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334</v>
      </c>
    </row>
    <row r="3" ht="45" customHeight="1" spans="1:23">
      <c r="A3" s="4" t="s">
        <v>335</v>
      </c>
      <c r="B3" s="4"/>
      <c r="C3" s="4"/>
      <c r="D3" s="4"/>
      <c r="E3" s="4"/>
      <c r="F3" s="4"/>
      <c r="G3" s="4"/>
      <c r="H3" s="4"/>
      <c r="I3" s="4"/>
      <c r="J3" s="4"/>
      <c r="K3" s="4"/>
      <c r="L3" s="4"/>
      <c r="M3" s="4"/>
      <c r="N3" s="53"/>
      <c r="O3" s="53"/>
      <c r="P3" s="53"/>
      <c r="Q3" s="53"/>
      <c r="R3" s="53"/>
      <c r="S3" s="53"/>
      <c r="T3" s="53"/>
      <c r="U3" s="53"/>
      <c r="V3" s="53"/>
      <c r="W3" s="53"/>
    </row>
    <row r="4" ht="18.75" customHeight="1" spans="1:23">
      <c r="A4" s="5" t="s">
        <v>2</v>
      </c>
      <c r="B4" s="5"/>
      <c r="C4" s="5"/>
      <c r="D4" s="5"/>
      <c r="E4" s="5"/>
      <c r="F4" s="5"/>
      <c r="G4" s="5"/>
      <c r="H4" s="5"/>
      <c r="I4" s="54"/>
      <c r="J4" s="54"/>
      <c r="K4" s="54"/>
      <c r="L4" s="54"/>
      <c r="M4" s="54"/>
      <c r="N4" s="6"/>
      <c r="O4" s="6"/>
      <c r="P4" s="6"/>
      <c r="Q4" s="6"/>
      <c r="R4" s="6"/>
      <c r="S4" s="6"/>
      <c r="T4" s="6"/>
      <c r="U4" s="6"/>
      <c r="V4" s="6"/>
      <c r="W4" s="6" t="s">
        <v>30</v>
      </c>
    </row>
    <row r="5" ht="18.75" customHeight="1" spans="1:23">
      <c r="A5" s="13" t="s">
        <v>336</v>
      </c>
      <c r="B5" s="13" t="s">
        <v>214</v>
      </c>
      <c r="C5" s="13" t="s">
        <v>215</v>
      </c>
      <c r="D5" s="13" t="s">
        <v>337</v>
      </c>
      <c r="E5" s="13" t="s">
        <v>216</v>
      </c>
      <c r="F5" s="13" t="s">
        <v>217</v>
      </c>
      <c r="G5" s="13" t="s">
        <v>338</v>
      </c>
      <c r="H5" s="13" t="s">
        <v>219</v>
      </c>
      <c r="I5" s="47" t="s">
        <v>33</v>
      </c>
      <c r="J5" s="47" t="s">
        <v>339</v>
      </c>
      <c r="K5" s="13"/>
      <c r="L5" s="13"/>
      <c r="M5" s="13"/>
      <c r="N5" s="13" t="s">
        <v>221</v>
      </c>
      <c r="O5" s="13"/>
      <c r="P5" s="13"/>
      <c r="Q5" s="13" t="s">
        <v>39</v>
      </c>
      <c r="R5" s="13" t="s">
        <v>71</v>
      </c>
      <c r="S5" s="13"/>
      <c r="T5" s="13"/>
      <c r="U5" s="13"/>
      <c r="V5" s="13"/>
      <c r="W5" s="13"/>
    </row>
    <row r="6" ht="18.75" customHeight="1" spans="1:23">
      <c r="A6" s="13"/>
      <c r="B6" s="13"/>
      <c r="C6" s="13"/>
      <c r="D6" s="13"/>
      <c r="E6" s="13"/>
      <c r="F6" s="13"/>
      <c r="G6" s="13"/>
      <c r="H6" s="13"/>
      <c r="I6" s="47" t="s">
        <v>222</v>
      </c>
      <c r="J6" s="47" t="s">
        <v>36</v>
      </c>
      <c r="K6" s="13"/>
      <c r="L6" s="13" t="s">
        <v>37</v>
      </c>
      <c r="M6" s="13" t="s">
        <v>38</v>
      </c>
      <c r="N6" s="13" t="s">
        <v>36</v>
      </c>
      <c r="O6" s="13" t="s">
        <v>37</v>
      </c>
      <c r="P6" s="13" t="s">
        <v>38</v>
      </c>
      <c r="Q6" s="13" t="s">
        <v>39</v>
      </c>
      <c r="R6" s="13" t="s">
        <v>35</v>
      </c>
      <c r="S6" s="13" t="s">
        <v>42</v>
      </c>
      <c r="T6" s="13" t="s">
        <v>43</v>
      </c>
      <c r="U6" s="13" t="s">
        <v>44</v>
      </c>
      <c r="V6" s="13" t="s">
        <v>45</v>
      </c>
      <c r="W6" s="13" t="s">
        <v>46</v>
      </c>
    </row>
    <row r="7" ht="18.75" customHeight="1" spans="1:23">
      <c r="A7" s="13"/>
      <c r="B7" s="13"/>
      <c r="C7" s="13"/>
      <c r="D7" s="13"/>
      <c r="E7" s="13"/>
      <c r="F7" s="13"/>
      <c r="G7" s="13"/>
      <c r="H7" s="13"/>
      <c r="I7" s="47"/>
      <c r="J7" s="47" t="s">
        <v>36</v>
      </c>
      <c r="K7" s="13"/>
      <c r="L7" s="13" t="s">
        <v>37</v>
      </c>
      <c r="M7" s="13" t="s">
        <v>38</v>
      </c>
      <c r="N7" s="13" t="s">
        <v>36</v>
      </c>
      <c r="O7" s="13" t="s">
        <v>37</v>
      </c>
      <c r="P7" s="13" t="s">
        <v>38</v>
      </c>
      <c r="Q7" s="13"/>
      <c r="R7" s="13" t="s">
        <v>35</v>
      </c>
      <c r="S7" s="13" t="s">
        <v>42</v>
      </c>
      <c r="T7" s="13" t="s">
        <v>43</v>
      </c>
      <c r="U7" s="13" t="s">
        <v>44</v>
      </c>
      <c r="V7" s="13" t="s">
        <v>45</v>
      </c>
      <c r="W7" s="13" t="s">
        <v>46</v>
      </c>
    </row>
    <row r="8" ht="22.65" customHeight="1" spans="1:23">
      <c r="A8" s="13"/>
      <c r="B8" s="13"/>
      <c r="C8" s="13"/>
      <c r="D8" s="13"/>
      <c r="E8" s="13"/>
      <c r="F8" s="13"/>
      <c r="G8" s="13"/>
      <c r="H8" s="13"/>
      <c r="I8" s="47"/>
      <c r="J8" s="47" t="s">
        <v>35</v>
      </c>
      <c r="K8" s="13" t="s">
        <v>340</v>
      </c>
      <c r="L8" s="13"/>
      <c r="M8" s="13"/>
      <c r="N8" s="13"/>
      <c r="O8" s="13"/>
      <c r="P8" s="13"/>
      <c r="Q8" s="13"/>
      <c r="R8" s="13"/>
      <c r="S8" s="13"/>
      <c r="T8" s="13"/>
      <c r="U8" s="13"/>
      <c r="V8" s="13"/>
      <c r="W8" s="13"/>
    </row>
    <row r="9" ht="18.75" customHeight="1" spans="1:23">
      <c r="A9" s="14" t="s">
        <v>47</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341</v>
      </c>
      <c r="D10" s="9"/>
      <c r="E10" s="9"/>
      <c r="F10" s="9"/>
      <c r="G10" s="9"/>
      <c r="H10" s="9"/>
      <c r="I10" s="11">
        <v>423000</v>
      </c>
      <c r="J10" s="11">
        <v>423000</v>
      </c>
      <c r="K10" s="11">
        <v>423000</v>
      </c>
      <c r="L10" s="11"/>
      <c r="M10" s="11"/>
      <c r="N10" s="11"/>
      <c r="O10" s="11"/>
      <c r="P10" s="11"/>
      <c r="Q10" s="11"/>
      <c r="R10" s="11"/>
      <c r="S10" s="11"/>
      <c r="T10" s="11"/>
      <c r="U10" s="11"/>
      <c r="V10" s="11"/>
      <c r="W10" s="11"/>
    </row>
    <row r="11" ht="18.75" customHeight="1" spans="1:23">
      <c r="A11" s="9" t="s">
        <v>342</v>
      </c>
      <c r="B11" s="9" t="s">
        <v>343</v>
      </c>
      <c r="C11" s="10" t="s">
        <v>341</v>
      </c>
      <c r="D11" s="9" t="s">
        <v>61</v>
      </c>
      <c r="E11" s="9" t="s">
        <v>152</v>
      </c>
      <c r="F11" s="9" t="s">
        <v>153</v>
      </c>
      <c r="G11" s="9" t="s">
        <v>252</v>
      </c>
      <c r="H11" s="9" t="s">
        <v>253</v>
      </c>
      <c r="I11" s="11">
        <v>50000</v>
      </c>
      <c r="J11" s="11">
        <v>50000</v>
      </c>
      <c r="K11" s="11">
        <v>50000</v>
      </c>
      <c r="L11" s="11"/>
      <c r="M11" s="11"/>
      <c r="N11" s="11"/>
      <c r="O11" s="11"/>
      <c r="P11" s="11"/>
      <c r="Q11" s="11"/>
      <c r="R11" s="11"/>
      <c r="S11" s="11"/>
      <c r="T11" s="11"/>
      <c r="U11" s="11"/>
      <c r="V11" s="11"/>
      <c r="W11" s="11"/>
    </row>
    <row r="12" ht="18.75" customHeight="1" spans="1:23">
      <c r="A12" s="9" t="s">
        <v>342</v>
      </c>
      <c r="B12" s="9" t="s">
        <v>343</v>
      </c>
      <c r="C12" s="10" t="s">
        <v>341</v>
      </c>
      <c r="D12" s="9" t="s">
        <v>61</v>
      </c>
      <c r="E12" s="9" t="s">
        <v>152</v>
      </c>
      <c r="F12" s="9" t="s">
        <v>153</v>
      </c>
      <c r="G12" s="9" t="s">
        <v>252</v>
      </c>
      <c r="H12" s="9" t="s">
        <v>253</v>
      </c>
      <c r="I12" s="11">
        <v>14000</v>
      </c>
      <c r="J12" s="11">
        <v>14000</v>
      </c>
      <c r="K12" s="11">
        <v>14000</v>
      </c>
      <c r="L12" s="11"/>
      <c r="M12" s="11"/>
      <c r="N12" s="11"/>
      <c r="O12" s="11"/>
      <c r="P12" s="23"/>
      <c r="Q12" s="11"/>
      <c r="R12" s="11"/>
      <c r="S12" s="11"/>
      <c r="T12" s="11"/>
      <c r="U12" s="11"/>
      <c r="V12" s="11"/>
      <c r="W12" s="11"/>
    </row>
    <row r="13" ht="18.75" customHeight="1" spans="1:23">
      <c r="A13" s="9" t="s">
        <v>342</v>
      </c>
      <c r="B13" s="9" t="s">
        <v>343</v>
      </c>
      <c r="C13" s="10" t="s">
        <v>341</v>
      </c>
      <c r="D13" s="9" t="s">
        <v>61</v>
      </c>
      <c r="E13" s="9" t="s">
        <v>171</v>
      </c>
      <c r="F13" s="9" t="s">
        <v>172</v>
      </c>
      <c r="G13" s="9" t="s">
        <v>252</v>
      </c>
      <c r="H13" s="9" t="s">
        <v>253</v>
      </c>
      <c r="I13" s="11">
        <v>59000</v>
      </c>
      <c r="J13" s="11">
        <v>59000</v>
      </c>
      <c r="K13" s="11">
        <v>59000</v>
      </c>
      <c r="L13" s="11"/>
      <c r="M13" s="11"/>
      <c r="N13" s="11"/>
      <c r="O13" s="11"/>
      <c r="P13" s="23"/>
      <c r="Q13" s="11"/>
      <c r="R13" s="11"/>
      <c r="S13" s="11"/>
      <c r="T13" s="11"/>
      <c r="U13" s="11"/>
      <c r="V13" s="11"/>
      <c r="W13" s="11"/>
    </row>
    <row r="14" ht="18.75" customHeight="1" spans="1:23">
      <c r="A14" s="9" t="s">
        <v>342</v>
      </c>
      <c r="B14" s="9" t="s">
        <v>343</v>
      </c>
      <c r="C14" s="10" t="s">
        <v>341</v>
      </c>
      <c r="D14" s="9" t="s">
        <v>61</v>
      </c>
      <c r="E14" s="9" t="s">
        <v>171</v>
      </c>
      <c r="F14" s="9" t="s">
        <v>172</v>
      </c>
      <c r="G14" s="9" t="s">
        <v>252</v>
      </c>
      <c r="H14" s="9" t="s">
        <v>253</v>
      </c>
      <c r="I14" s="11">
        <v>300000</v>
      </c>
      <c r="J14" s="11">
        <v>300000</v>
      </c>
      <c r="K14" s="11">
        <v>300000</v>
      </c>
      <c r="L14" s="11"/>
      <c r="M14" s="11"/>
      <c r="N14" s="11"/>
      <c r="O14" s="11"/>
      <c r="P14" s="23"/>
      <c r="Q14" s="11"/>
      <c r="R14" s="11"/>
      <c r="S14" s="11"/>
      <c r="T14" s="11"/>
      <c r="U14" s="11"/>
      <c r="V14" s="11"/>
      <c r="W14" s="11"/>
    </row>
    <row r="15" ht="18.75" customHeight="1" spans="1:23">
      <c r="A15" s="23"/>
      <c r="B15" s="23"/>
      <c r="C15" s="10" t="s">
        <v>344</v>
      </c>
      <c r="D15" s="23"/>
      <c r="E15" s="23"/>
      <c r="F15" s="23"/>
      <c r="G15" s="23"/>
      <c r="H15" s="23"/>
      <c r="I15" s="11">
        <v>3616780</v>
      </c>
      <c r="J15" s="11">
        <v>3616780</v>
      </c>
      <c r="K15" s="11">
        <v>3616780</v>
      </c>
      <c r="L15" s="11"/>
      <c r="M15" s="11"/>
      <c r="N15" s="11"/>
      <c r="O15" s="11"/>
      <c r="P15" s="23"/>
      <c r="Q15" s="11"/>
      <c r="R15" s="11"/>
      <c r="S15" s="11"/>
      <c r="T15" s="11"/>
      <c r="U15" s="11"/>
      <c r="V15" s="11"/>
      <c r="W15" s="11"/>
    </row>
    <row r="16" ht="18.75" customHeight="1" spans="1:23">
      <c r="A16" s="9" t="s">
        <v>342</v>
      </c>
      <c r="B16" s="9" t="s">
        <v>345</v>
      </c>
      <c r="C16" s="10" t="s">
        <v>344</v>
      </c>
      <c r="D16" s="9" t="s">
        <v>61</v>
      </c>
      <c r="E16" s="9" t="s">
        <v>152</v>
      </c>
      <c r="F16" s="9" t="s">
        <v>153</v>
      </c>
      <c r="G16" s="9" t="s">
        <v>273</v>
      </c>
      <c r="H16" s="9" t="s">
        <v>274</v>
      </c>
      <c r="I16" s="11">
        <v>68100</v>
      </c>
      <c r="J16" s="11">
        <v>68100</v>
      </c>
      <c r="K16" s="11">
        <v>68100</v>
      </c>
      <c r="L16" s="11"/>
      <c r="M16" s="11"/>
      <c r="N16" s="11"/>
      <c r="O16" s="11"/>
      <c r="P16" s="23"/>
      <c r="Q16" s="11"/>
      <c r="R16" s="11"/>
      <c r="S16" s="11"/>
      <c r="T16" s="11"/>
      <c r="U16" s="11"/>
      <c r="V16" s="11"/>
      <c r="W16" s="11"/>
    </row>
    <row r="17" ht="18.75" customHeight="1" spans="1:23">
      <c r="A17" s="9" t="s">
        <v>342</v>
      </c>
      <c r="B17" s="9" t="s">
        <v>345</v>
      </c>
      <c r="C17" s="10" t="s">
        <v>344</v>
      </c>
      <c r="D17" s="9" t="s">
        <v>61</v>
      </c>
      <c r="E17" s="9" t="s">
        <v>152</v>
      </c>
      <c r="F17" s="9" t="s">
        <v>153</v>
      </c>
      <c r="G17" s="9" t="s">
        <v>273</v>
      </c>
      <c r="H17" s="9" t="s">
        <v>274</v>
      </c>
      <c r="I17" s="11">
        <v>233480</v>
      </c>
      <c r="J17" s="11">
        <v>233480</v>
      </c>
      <c r="K17" s="11">
        <v>233480</v>
      </c>
      <c r="L17" s="11"/>
      <c r="M17" s="11"/>
      <c r="N17" s="11"/>
      <c r="O17" s="11"/>
      <c r="P17" s="23"/>
      <c r="Q17" s="11"/>
      <c r="R17" s="11"/>
      <c r="S17" s="11"/>
      <c r="T17" s="11"/>
      <c r="U17" s="11"/>
      <c r="V17" s="11"/>
      <c r="W17" s="11"/>
    </row>
    <row r="18" ht="18.75" customHeight="1" spans="1:23">
      <c r="A18" s="9" t="s">
        <v>342</v>
      </c>
      <c r="B18" s="9" t="s">
        <v>345</v>
      </c>
      <c r="C18" s="10" t="s">
        <v>344</v>
      </c>
      <c r="D18" s="9" t="s">
        <v>61</v>
      </c>
      <c r="E18" s="9" t="s">
        <v>171</v>
      </c>
      <c r="F18" s="9" t="s">
        <v>172</v>
      </c>
      <c r="G18" s="9" t="s">
        <v>273</v>
      </c>
      <c r="H18" s="9" t="s">
        <v>274</v>
      </c>
      <c r="I18" s="11">
        <v>2783600</v>
      </c>
      <c r="J18" s="11">
        <v>2783600</v>
      </c>
      <c r="K18" s="11">
        <v>2783600</v>
      </c>
      <c r="L18" s="11"/>
      <c r="M18" s="11"/>
      <c r="N18" s="11"/>
      <c r="O18" s="11"/>
      <c r="P18" s="23"/>
      <c r="Q18" s="11"/>
      <c r="R18" s="11"/>
      <c r="S18" s="11"/>
      <c r="T18" s="11"/>
      <c r="U18" s="11"/>
      <c r="V18" s="11"/>
      <c r="W18" s="11"/>
    </row>
    <row r="19" ht="18.75" customHeight="1" spans="1:23">
      <c r="A19" s="9" t="s">
        <v>342</v>
      </c>
      <c r="B19" s="9" t="s">
        <v>345</v>
      </c>
      <c r="C19" s="10" t="s">
        <v>344</v>
      </c>
      <c r="D19" s="9" t="s">
        <v>61</v>
      </c>
      <c r="E19" s="9" t="s">
        <v>171</v>
      </c>
      <c r="F19" s="9" t="s">
        <v>172</v>
      </c>
      <c r="G19" s="9" t="s">
        <v>273</v>
      </c>
      <c r="H19" s="9" t="s">
        <v>274</v>
      </c>
      <c r="I19" s="11">
        <v>531600</v>
      </c>
      <c r="J19" s="11">
        <v>531600</v>
      </c>
      <c r="K19" s="11">
        <v>531600</v>
      </c>
      <c r="L19" s="11"/>
      <c r="M19" s="11"/>
      <c r="N19" s="11"/>
      <c r="O19" s="11"/>
      <c r="P19" s="23"/>
      <c r="Q19" s="11"/>
      <c r="R19" s="11"/>
      <c r="S19" s="11"/>
      <c r="T19" s="11"/>
      <c r="U19" s="11"/>
      <c r="V19" s="11"/>
      <c r="W19" s="11"/>
    </row>
    <row r="20" ht="18.75" customHeight="1" spans="1:23">
      <c r="A20" s="23"/>
      <c r="B20" s="23"/>
      <c r="C20" s="10" t="s">
        <v>346</v>
      </c>
      <c r="D20" s="23"/>
      <c r="E20" s="23"/>
      <c r="F20" s="23"/>
      <c r="G20" s="23"/>
      <c r="H20" s="23"/>
      <c r="I20" s="11">
        <v>5000</v>
      </c>
      <c r="J20" s="11">
        <v>5000</v>
      </c>
      <c r="K20" s="11">
        <v>5000</v>
      </c>
      <c r="L20" s="11"/>
      <c r="M20" s="11"/>
      <c r="N20" s="11"/>
      <c r="O20" s="11"/>
      <c r="P20" s="23"/>
      <c r="Q20" s="11"/>
      <c r="R20" s="11"/>
      <c r="S20" s="11"/>
      <c r="T20" s="11"/>
      <c r="U20" s="11"/>
      <c r="V20" s="11"/>
      <c r="W20" s="11"/>
    </row>
    <row r="21" ht="18.75" customHeight="1" spans="1:23">
      <c r="A21" s="9" t="s">
        <v>347</v>
      </c>
      <c r="B21" s="9" t="s">
        <v>348</v>
      </c>
      <c r="C21" s="10" t="s">
        <v>346</v>
      </c>
      <c r="D21" s="9" t="s">
        <v>61</v>
      </c>
      <c r="E21" s="9" t="s">
        <v>152</v>
      </c>
      <c r="F21" s="9" t="s">
        <v>153</v>
      </c>
      <c r="G21" s="9" t="s">
        <v>349</v>
      </c>
      <c r="H21" s="9" t="s">
        <v>350</v>
      </c>
      <c r="I21" s="11">
        <v>5000</v>
      </c>
      <c r="J21" s="11">
        <v>5000</v>
      </c>
      <c r="K21" s="11">
        <v>5000</v>
      </c>
      <c r="L21" s="11"/>
      <c r="M21" s="11"/>
      <c r="N21" s="11"/>
      <c r="O21" s="11"/>
      <c r="P21" s="23"/>
      <c r="Q21" s="11"/>
      <c r="R21" s="11"/>
      <c r="S21" s="11"/>
      <c r="T21" s="11"/>
      <c r="U21" s="11"/>
      <c r="V21" s="11"/>
      <c r="W21" s="11"/>
    </row>
    <row r="22" ht="18.75" customHeight="1" spans="1:23">
      <c r="A22" s="23"/>
      <c r="B22" s="23"/>
      <c r="C22" s="10" t="s">
        <v>351</v>
      </c>
      <c r="D22" s="23"/>
      <c r="E22" s="23"/>
      <c r="F22" s="23"/>
      <c r="G22" s="23"/>
      <c r="H22" s="23"/>
      <c r="I22" s="11">
        <v>20000</v>
      </c>
      <c r="J22" s="11">
        <v>20000</v>
      </c>
      <c r="K22" s="11">
        <v>20000</v>
      </c>
      <c r="L22" s="11"/>
      <c r="M22" s="11"/>
      <c r="N22" s="11"/>
      <c r="O22" s="11"/>
      <c r="P22" s="23"/>
      <c r="Q22" s="11"/>
      <c r="R22" s="11"/>
      <c r="S22" s="11"/>
      <c r="T22" s="11"/>
      <c r="U22" s="11"/>
      <c r="V22" s="11"/>
      <c r="W22" s="11"/>
    </row>
    <row r="23" ht="18.75" customHeight="1" spans="1:23">
      <c r="A23" s="9" t="s">
        <v>342</v>
      </c>
      <c r="B23" s="9" t="s">
        <v>352</v>
      </c>
      <c r="C23" s="10" t="s">
        <v>351</v>
      </c>
      <c r="D23" s="9" t="s">
        <v>61</v>
      </c>
      <c r="E23" s="9" t="s">
        <v>97</v>
      </c>
      <c r="F23" s="9" t="s">
        <v>98</v>
      </c>
      <c r="G23" s="9" t="s">
        <v>349</v>
      </c>
      <c r="H23" s="9" t="s">
        <v>350</v>
      </c>
      <c r="I23" s="11">
        <v>20000</v>
      </c>
      <c r="J23" s="11">
        <v>20000</v>
      </c>
      <c r="K23" s="11">
        <v>20000</v>
      </c>
      <c r="L23" s="11"/>
      <c r="M23" s="11"/>
      <c r="N23" s="11"/>
      <c r="O23" s="11"/>
      <c r="P23" s="23"/>
      <c r="Q23" s="11"/>
      <c r="R23" s="11"/>
      <c r="S23" s="11"/>
      <c r="T23" s="11"/>
      <c r="U23" s="11"/>
      <c r="V23" s="11"/>
      <c r="W23" s="11"/>
    </row>
    <row r="24" ht="18.75" customHeight="1" spans="1:23">
      <c r="A24" s="23"/>
      <c r="B24" s="23"/>
      <c r="C24" s="10" t="s">
        <v>353</v>
      </c>
      <c r="D24" s="23"/>
      <c r="E24" s="23"/>
      <c r="F24" s="23"/>
      <c r="G24" s="23"/>
      <c r="H24" s="23"/>
      <c r="I24" s="11">
        <v>98710</v>
      </c>
      <c r="J24" s="11">
        <v>98710</v>
      </c>
      <c r="K24" s="11">
        <v>98710</v>
      </c>
      <c r="L24" s="11"/>
      <c r="M24" s="11"/>
      <c r="N24" s="11"/>
      <c r="O24" s="11"/>
      <c r="P24" s="23"/>
      <c r="Q24" s="11"/>
      <c r="R24" s="11"/>
      <c r="S24" s="11"/>
      <c r="T24" s="11"/>
      <c r="U24" s="11"/>
      <c r="V24" s="11"/>
      <c r="W24" s="11"/>
    </row>
    <row r="25" ht="18.75" customHeight="1" spans="1:23">
      <c r="A25" s="9" t="s">
        <v>342</v>
      </c>
      <c r="B25" s="9" t="s">
        <v>354</v>
      </c>
      <c r="C25" s="10" t="s">
        <v>353</v>
      </c>
      <c r="D25" s="9" t="s">
        <v>61</v>
      </c>
      <c r="E25" s="9" t="s">
        <v>97</v>
      </c>
      <c r="F25" s="9" t="s">
        <v>98</v>
      </c>
      <c r="G25" s="9" t="s">
        <v>273</v>
      </c>
      <c r="H25" s="9" t="s">
        <v>274</v>
      </c>
      <c r="I25" s="11">
        <v>98710</v>
      </c>
      <c r="J25" s="11">
        <v>98710</v>
      </c>
      <c r="K25" s="11">
        <v>98710</v>
      </c>
      <c r="L25" s="11"/>
      <c r="M25" s="11"/>
      <c r="N25" s="11"/>
      <c r="O25" s="11"/>
      <c r="P25" s="23"/>
      <c r="Q25" s="11"/>
      <c r="R25" s="11"/>
      <c r="S25" s="11"/>
      <c r="T25" s="11"/>
      <c r="U25" s="11"/>
      <c r="V25" s="11"/>
      <c r="W25" s="11"/>
    </row>
    <row r="26" ht="18.75" customHeight="1" spans="1:23">
      <c r="A26" s="23"/>
      <c r="B26" s="23"/>
      <c r="C26" s="10" t="s">
        <v>355</v>
      </c>
      <c r="D26" s="23"/>
      <c r="E26" s="23"/>
      <c r="F26" s="23"/>
      <c r="G26" s="23"/>
      <c r="H26" s="23"/>
      <c r="I26" s="11">
        <v>1683000</v>
      </c>
      <c r="J26" s="11">
        <v>1683000</v>
      </c>
      <c r="K26" s="11">
        <v>1683000</v>
      </c>
      <c r="L26" s="11"/>
      <c r="M26" s="11"/>
      <c r="N26" s="11"/>
      <c r="O26" s="11"/>
      <c r="P26" s="23"/>
      <c r="Q26" s="11"/>
      <c r="R26" s="11"/>
      <c r="S26" s="11"/>
      <c r="T26" s="11"/>
      <c r="U26" s="11"/>
      <c r="V26" s="11"/>
      <c r="W26" s="11"/>
    </row>
    <row r="27" ht="18.75" customHeight="1" spans="1:23">
      <c r="A27" s="9" t="s">
        <v>347</v>
      </c>
      <c r="B27" s="9" t="s">
        <v>356</v>
      </c>
      <c r="C27" s="10" t="s">
        <v>355</v>
      </c>
      <c r="D27" s="9" t="s">
        <v>61</v>
      </c>
      <c r="E27" s="9" t="s">
        <v>152</v>
      </c>
      <c r="F27" s="9" t="s">
        <v>153</v>
      </c>
      <c r="G27" s="9" t="s">
        <v>273</v>
      </c>
      <c r="H27" s="9" t="s">
        <v>274</v>
      </c>
      <c r="I27" s="11">
        <v>255600</v>
      </c>
      <c r="J27" s="11">
        <v>255600</v>
      </c>
      <c r="K27" s="11">
        <v>255600</v>
      </c>
      <c r="L27" s="11"/>
      <c r="M27" s="11"/>
      <c r="N27" s="11"/>
      <c r="O27" s="11"/>
      <c r="P27" s="23"/>
      <c r="Q27" s="11"/>
      <c r="R27" s="11"/>
      <c r="S27" s="11"/>
      <c r="T27" s="11"/>
      <c r="U27" s="11"/>
      <c r="V27" s="11"/>
      <c r="W27" s="11"/>
    </row>
    <row r="28" ht="18.75" customHeight="1" spans="1:23">
      <c r="A28" s="9" t="s">
        <v>347</v>
      </c>
      <c r="B28" s="9" t="s">
        <v>356</v>
      </c>
      <c r="C28" s="10" t="s">
        <v>355</v>
      </c>
      <c r="D28" s="9" t="s">
        <v>61</v>
      </c>
      <c r="E28" s="9" t="s">
        <v>171</v>
      </c>
      <c r="F28" s="9" t="s">
        <v>172</v>
      </c>
      <c r="G28" s="9" t="s">
        <v>273</v>
      </c>
      <c r="H28" s="9" t="s">
        <v>274</v>
      </c>
      <c r="I28" s="11">
        <v>1427400</v>
      </c>
      <c r="J28" s="11">
        <v>1427400</v>
      </c>
      <c r="K28" s="11">
        <v>1427400</v>
      </c>
      <c r="L28" s="11"/>
      <c r="M28" s="11"/>
      <c r="N28" s="11"/>
      <c r="O28" s="11"/>
      <c r="P28" s="23"/>
      <c r="Q28" s="11"/>
      <c r="R28" s="11"/>
      <c r="S28" s="11"/>
      <c r="T28" s="11"/>
      <c r="U28" s="11"/>
      <c r="V28" s="11"/>
      <c r="W28" s="11"/>
    </row>
    <row r="29" ht="30" customHeight="1" spans="1:23">
      <c r="A29" s="23"/>
      <c r="B29" s="23"/>
      <c r="C29" s="10" t="s">
        <v>357</v>
      </c>
      <c r="D29" s="23"/>
      <c r="E29" s="23"/>
      <c r="F29" s="23"/>
      <c r="G29" s="23"/>
      <c r="H29" s="23"/>
      <c r="I29" s="11">
        <v>499408</v>
      </c>
      <c r="J29" s="11">
        <v>499408</v>
      </c>
      <c r="K29" s="11">
        <v>499408</v>
      </c>
      <c r="L29" s="11"/>
      <c r="M29" s="11"/>
      <c r="N29" s="11"/>
      <c r="O29" s="11"/>
      <c r="P29" s="23"/>
      <c r="Q29" s="11"/>
      <c r="R29" s="11"/>
      <c r="S29" s="11"/>
      <c r="T29" s="11"/>
      <c r="U29" s="11"/>
      <c r="V29" s="11"/>
      <c r="W29" s="11"/>
    </row>
    <row r="30" ht="30" customHeight="1" spans="1:23">
      <c r="A30" s="9" t="s">
        <v>342</v>
      </c>
      <c r="B30" s="9" t="s">
        <v>358</v>
      </c>
      <c r="C30" s="10" t="s">
        <v>357</v>
      </c>
      <c r="D30" s="9" t="s">
        <v>61</v>
      </c>
      <c r="E30" s="9" t="s">
        <v>122</v>
      </c>
      <c r="F30" s="9" t="s">
        <v>123</v>
      </c>
      <c r="G30" s="9" t="s">
        <v>359</v>
      </c>
      <c r="H30" s="9" t="s">
        <v>360</v>
      </c>
      <c r="I30" s="11">
        <v>442978</v>
      </c>
      <c r="J30" s="11">
        <v>442978</v>
      </c>
      <c r="K30" s="11">
        <v>442978</v>
      </c>
      <c r="L30" s="11"/>
      <c r="M30" s="11"/>
      <c r="N30" s="11"/>
      <c r="O30" s="11"/>
      <c r="P30" s="23"/>
      <c r="Q30" s="11"/>
      <c r="R30" s="11"/>
      <c r="S30" s="11"/>
      <c r="T30" s="11"/>
      <c r="U30" s="11"/>
      <c r="V30" s="11"/>
      <c r="W30" s="11"/>
    </row>
    <row r="31" ht="30" customHeight="1" spans="1:23">
      <c r="A31" s="9" t="s">
        <v>342</v>
      </c>
      <c r="B31" s="9" t="s">
        <v>358</v>
      </c>
      <c r="C31" s="10" t="s">
        <v>357</v>
      </c>
      <c r="D31" s="9" t="s">
        <v>61</v>
      </c>
      <c r="E31" s="9" t="s">
        <v>122</v>
      </c>
      <c r="F31" s="9" t="s">
        <v>123</v>
      </c>
      <c r="G31" s="9" t="s">
        <v>273</v>
      </c>
      <c r="H31" s="9" t="s">
        <v>274</v>
      </c>
      <c r="I31" s="11">
        <v>56430</v>
      </c>
      <c r="J31" s="11">
        <v>56430</v>
      </c>
      <c r="K31" s="11">
        <v>56430</v>
      </c>
      <c r="L31" s="11"/>
      <c r="M31" s="11"/>
      <c r="N31" s="11"/>
      <c r="O31" s="11"/>
      <c r="P31" s="23"/>
      <c r="Q31" s="11"/>
      <c r="R31" s="11"/>
      <c r="S31" s="11"/>
      <c r="T31" s="11"/>
      <c r="U31" s="11"/>
      <c r="V31" s="11"/>
      <c r="W31" s="11"/>
    </row>
    <row r="32" ht="18.75" customHeight="1" spans="1:23">
      <c r="A32" s="23"/>
      <c r="B32" s="23"/>
      <c r="C32" s="10" t="s">
        <v>361</v>
      </c>
      <c r="D32" s="23"/>
      <c r="E32" s="23"/>
      <c r="F32" s="23"/>
      <c r="G32" s="23"/>
      <c r="H32" s="23"/>
      <c r="I32" s="11">
        <v>500000</v>
      </c>
      <c r="J32" s="11">
        <v>500000</v>
      </c>
      <c r="K32" s="11">
        <v>500000</v>
      </c>
      <c r="L32" s="11"/>
      <c r="M32" s="11"/>
      <c r="N32" s="11"/>
      <c r="O32" s="11"/>
      <c r="P32" s="23"/>
      <c r="Q32" s="11"/>
      <c r="R32" s="11"/>
      <c r="S32" s="11"/>
      <c r="T32" s="11"/>
      <c r="U32" s="11"/>
      <c r="V32" s="11"/>
      <c r="W32" s="11"/>
    </row>
    <row r="33" ht="18.75" customHeight="1" spans="1:23">
      <c r="A33" s="9" t="s">
        <v>347</v>
      </c>
      <c r="B33" s="9" t="s">
        <v>362</v>
      </c>
      <c r="C33" s="10" t="s">
        <v>361</v>
      </c>
      <c r="D33" s="9" t="s">
        <v>61</v>
      </c>
      <c r="E33" s="9" t="s">
        <v>88</v>
      </c>
      <c r="F33" s="9" t="s">
        <v>89</v>
      </c>
      <c r="G33" s="9" t="s">
        <v>252</v>
      </c>
      <c r="H33" s="9" t="s">
        <v>253</v>
      </c>
      <c r="I33" s="11">
        <v>500000</v>
      </c>
      <c r="J33" s="11">
        <v>500000</v>
      </c>
      <c r="K33" s="11">
        <v>500000</v>
      </c>
      <c r="L33" s="11"/>
      <c r="M33" s="11"/>
      <c r="N33" s="11"/>
      <c r="O33" s="11"/>
      <c r="P33" s="23"/>
      <c r="Q33" s="11"/>
      <c r="R33" s="11"/>
      <c r="S33" s="11"/>
      <c r="T33" s="11"/>
      <c r="U33" s="11"/>
      <c r="V33" s="11"/>
      <c r="W33" s="11"/>
    </row>
    <row r="34" ht="18.75" customHeight="1" spans="1:23">
      <c r="A34" s="23"/>
      <c r="B34" s="23"/>
      <c r="C34" s="10" t="s">
        <v>363</v>
      </c>
      <c r="D34" s="23"/>
      <c r="E34" s="23"/>
      <c r="F34" s="23"/>
      <c r="G34" s="23"/>
      <c r="H34" s="23"/>
      <c r="I34" s="11">
        <v>11526</v>
      </c>
      <c r="J34" s="11">
        <v>11526</v>
      </c>
      <c r="K34" s="11">
        <v>11526</v>
      </c>
      <c r="L34" s="11"/>
      <c r="M34" s="11"/>
      <c r="N34" s="11"/>
      <c r="O34" s="11"/>
      <c r="P34" s="23"/>
      <c r="Q34" s="11"/>
      <c r="R34" s="11"/>
      <c r="S34" s="11"/>
      <c r="T34" s="11"/>
      <c r="U34" s="11"/>
      <c r="V34" s="11"/>
      <c r="W34" s="11"/>
    </row>
    <row r="35" ht="18.75" customHeight="1" spans="1:23">
      <c r="A35" s="9" t="s">
        <v>342</v>
      </c>
      <c r="B35" s="9" t="s">
        <v>364</v>
      </c>
      <c r="C35" s="10" t="s">
        <v>363</v>
      </c>
      <c r="D35" s="9" t="s">
        <v>59</v>
      </c>
      <c r="E35" s="9" t="s">
        <v>122</v>
      </c>
      <c r="F35" s="9" t="s">
        <v>123</v>
      </c>
      <c r="G35" s="9" t="s">
        <v>273</v>
      </c>
      <c r="H35" s="9" t="s">
        <v>274</v>
      </c>
      <c r="I35" s="11">
        <v>11526</v>
      </c>
      <c r="J35" s="11">
        <v>11526</v>
      </c>
      <c r="K35" s="11">
        <v>11526</v>
      </c>
      <c r="L35" s="11"/>
      <c r="M35" s="11"/>
      <c r="N35" s="11"/>
      <c r="O35" s="11"/>
      <c r="P35" s="23"/>
      <c r="Q35" s="11"/>
      <c r="R35" s="11"/>
      <c r="S35" s="11"/>
      <c r="T35" s="11"/>
      <c r="U35" s="11"/>
      <c r="V35" s="11"/>
      <c r="W35" s="11"/>
    </row>
    <row r="36" ht="18.75" customHeight="1" spans="1:23">
      <c r="A36" s="23"/>
      <c r="B36" s="23"/>
      <c r="C36" s="10" t="s">
        <v>365</v>
      </c>
      <c r="D36" s="23"/>
      <c r="E36" s="23"/>
      <c r="F36" s="23"/>
      <c r="G36" s="23"/>
      <c r="H36" s="23"/>
      <c r="I36" s="11">
        <v>180000</v>
      </c>
      <c r="J36" s="11">
        <v>180000</v>
      </c>
      <c r="K36" s="11">
        <v>180000</v>
      </c>
      <c r="L36" s="11"/>
      <c r="M36" s="11"/>
      <c r="N36" s="11"/>
      <c r="O36" s="11"/>
      <c r="P36" s="23"/>
      <c r="Q36" s="11"/>
      <c r="R36" s="11"/>
      <c r="S36" s="11"/>
      <c r="T36" s="11"/>
      <c r="U36" s="11"/>
      <c r="V36" s="11"/>
      <c r="W36" s="11"/>
    </row>
    <row r="37" ht="18.75" customHeight="1" spans="1:23">
      <c r="A37" s="9" t="s">
        <v>366</v>
      </c>
      <c r="B37" s="9" t="s">
        <v>367</v>
      </c>
      <c r="C37" s="10" t="s">
        <v>365</v>
      </c>
      <c r="D37" s="9" t="s">
        <v>65</v>
      </c>
      <c r="E37" s="9" t="s">
        <v>163</v>
      </c>
      <c r="F37" s="9" t="s">
        <v>164</v>
      </c>
      <c r="G37" s="9" t="s">
        <v>273</v>
      </c>
      <c r="H37" s="9" t="s">
        <v>274</v>
      </c>
      <c r="I37" s="11">
        <v>52000</v>
      </c>
      <c r="J37" s="11">
        <v>52000</v>
      </c>
      <c r="K37" s="11">
        <v>52000</v>
      </c>
      <c r="L37" s="11"/>
      <c r="M37" s="11"/>
      <c r="N37" s="11"/>
      <c r="O37" s="11"/>
      <c r="P37" s="23"/>
      <c r="Q37" s="11"/>
      <c r="R37" s="11"/>
      <c r="S37" s="11"/>
      <c r="T37" s="11"/>
      <c r="U37" s="11"/>
      <c r="V37" s="11"/>
      <c r="W37" s="11"/>
    </row>
    <row r="38" ht="18.75" customHeight="1" spans="1:23">
      <c r="A38" s="9" t="s">
        <v>366</v>
      </c>
      <c r="B38" s="9" t="s">
        <v>367</v>
      </c>
      <c r="C38" s="10" t="s">
        <v>365</v>
      </c>
      <c r="D38" s="9" t="s">
        <v>65</v>
      </c>
      <c r="E38" s="9" t="s">
        <v>163</v>
      </c>
      <c r="F38" s="9" t="s">
        <v>164</v>
      </c>
      <c r="G38" s="9" t="s">
        <v>273</v>
      </c>
      <c r="H38" s="9" t="s">
        <v>274</v>
      </c>
      <c r="I38" s="11">
        <v>48000</v>
      </c>
      <c r="J38" s="11">
        <v>48000</v>
      </c>
      <c r="K38" s="11">
        <v>48000</v>
      </c>
      <c r="L38" s="11"/>
      <c r="M38" s="11"/>
      <c r="N38" s="11"/>
      <c r="O38" s="11"/>
      <c r="P38" s="23"/>
      <c r="Q38" s="11"/>
      <c r="R38" s="11"/>
      <c r="S38" s="11"/>
      <c r="T38" s="11"/>
      <c r="U38" s="11"/>
      <c r="V38" s="11"/>
      <c r="W38" s="11"/>
    </row>
    <row r="39" ht="18.75" customHeight="1" spans="1:23">
      <c r="A39" s="9" t="s">
        <v>366</v>
      </c>
      <c r="B39" s="9" t="s">
        <v>367</v>
      </c>
      <c r="C39" s="10" t="s">
        <v>365</v>
      </c>
      <c r="D39" s="9" t="s">
        <v>65</v>
      </c>
      <c r="E39" s="9" t="s">
        <v>163</v>
      </c>
      <c r="F39" s="9" t="s">
        <v>164</v>
      </c>
      <c r="G39" s="9" t="s">
        <v>273</v>
      </c>
      <c r="H39" s="9" t="s">
        <v>274</v>
      </c>
      <c r="I39" s="11">
        <v>40000</v>
      </c>
      <c r="J39" s="11">
        <v>40000</v>
      </c>
      <c r="K39" s="11">
        <v>40000</v>
      </c>
      <c r="L39" s="11"/>
      <c r="M39" s="11"/>
      <c r="N39" s="11"/>
      <c r="O39" s="11"/>
      <c r="P39" s="23"/>
      <c r="Q39" s="11"/>
      <c r="R39" s="11"/>
      <c r="S39" s="11"/>
      <c r="T39" s="11"/>
      <c r="U39" s="11"/>
      <c r="V39" s="11"/>
      <c r="W39" s="11"/>
    </row>
    <row r="40" ht="18.75" customHeight="1" spans="1:23">
      <c r="A40" s="9" t="s">
        <v>366</v>
      </c>
      <c r="B40" s="9" t="s">
        <v>367</v>
      </c>
      <c r="C40" s="10" t="s">
        <v>365</v>
      </c>
      <c r="D40" s="9" t="s">
        <v>65</v>
      </c>
      <c r="E40" s="9" t="s">
        <v>163</v>
      </c>
      <c r="F40" s="9" t="s">
        <v>164</v>
      </c>
      <c r="G40" s="9" t="s">
        <v>273</v>
      </c>
      <c r="H40" s="9" t="s">
        <v>274</v>
      </c>
      <c r="I40" s="11">
        <v>40000</v>
      </c>
      <c r="J40" s="11">
        <v>40000</v>
      </c>
      <c r="K40" s="11">
        <v>40000</v>
      </c>
      <c r="L40" s="11"/>
      <c r="M40" s="11"/>
      <c r="N40" s="11"/>
      <c r="O40" s="11"/>
      <c r="P40" s="23"/>
      <c r="Q40" s="11"/>
      <c r="R40" s="11"/>
      <c r="S40" s="11"/>
      <c r="T40" s="11"/>
      <c r="U40" s="11"/>
      <c r="V40" s="11"/>
      <c r="W40" s="11"/>
    </row>
    <row r="41" ht="18.75" customHeight="1" spans="1:23">
      <c r="A41" s="23"/>
      <c r="B41" s="23"/>
      <c r="C41" s="10" t="s">
        <v>368</v>
      </c>
      <c r="D41" s="23"/>
      <c r="E41" s="23"/>
      <c r="F41" s="23"/>
      <c r="G41" s="23"/>
      <c r="H41" s="23"/>
      <c r="I41" s="11">
        <v>19800</v>
      </c>
      <c r="J41" s="11">
        <v>19800</v>
      </c>
      <c r="K41" s="11">
        <v>19800</v>
      </c>
      <c r="L41" s="11"/>
      <c r="M41" s="11"/>
      <c r="N41" s="11"/>
      <c r="O41" s="11"/>
      <c r="P41" s="23"/>
      <c r="Q41" s="11"/>
      <c r="R41" s="11"/>
      <c r="S41" s="11"/>
      <c r="T41" s="11"/>
      <c r="U41" s="11"/>
      <c r="V41" s="11"/>
      <c r="W41" s="11"/>
    </row>
    <row r="42" ht="18.75" customHeight="1" spans="1:23">
      <c r="A42" s="9" t="s">
        <v>366</v>
      </c>
      <c r="B42" s="9" t="s">
        <v>369</v>
      </c>
      <c r="C42" s="10" t="s">
        <v>368</v>
      </c>
      <c r="D42" s="9" t="s">
        <v>65</v>
      </c>
      <c r="E42" s="9" t="s">
        <v>158</v>
      </c>
      <c r="F42" s="9" t="s">
        <v>102</v>
      </c>
      <c r="G42" s="9" t="s">
        <v>273</v>
      </c>
      <c r="H42" s="9" t="s">
        <v>274</v>
      </c>
      <c r="I42" s="11">
        <v>19800</v>
      </c>
      <c r="J42" s="11">
        <v>19800</v>
      </c>
      <c r="K42" s="11">
        <v>19800</v>
      </c>
      <c r="L42" s="11"/>
      <c r="M42" s="11"/>
      <c r="N42" s="11"/>
      <c r="O42" s="11"/>
      <c r="P42" s="23"/>
      <c r="Q42" s="11"/>
      <c r="R42" s="11"/>
      <c r="S42" s="11"/>
      <c r="T42" s="11"/>
      <c r="U42" s="11"/>
      <c r="V42" s="11"/>
      <c r="W42" s="11"/>
    </row>
    <row r="43" ht="18.75" customHeight="1" spans="1:23">
      <c r="A43" s="23"/>
      <c r="B43" s="23"/>
      <c r="C43" s="10" t="s">
        <v>370</v>
      </c>
      <c r="D43" s="23"/>
      <c r="E43" s="23"/>
      <c r="F43" s="23"/>
      <c r="G43" s="23"/>
      <c r="H43" s="23"/>
      <c r="I43" s="11">
        <v>30000</v>
      </c>
      <c r="J43" s="11">
        <v>30000</v>
      </c>
      <c r="K43" s="11">
        <v>30000</v>
      </c>
      <c r="L43" s="11"/>
      <c r="M43" s="11"/>
      <c r="N43" s="11"/>
      <c r="O43" s="11"/>
      <c r="P43" s="23"/>
      <c r="Q43" s="11"/>
      <c r="R43" s="11"/>
      <c r="S43" s="11"/>
      <c r="T43" s="11"/>
      <c r="U43" s="11"/>
      <c r="V43" s="11"/>
      <c r="W43" s="11"/>
    </row>
    <row r="44" ht="18.75" customHeight="1" spans="1:23">
      <c r="A44" s="9" t="s">
        <v>366</v>
      </c>
      <c r="B44" s="9" t="s">
        <v>371</v>
      </c>
      <c r="C44" s="10" t="s">
        <v>370</v>
      </c>
      <c r="D44" s="9" t="s">
        <v>65</v>
      </c>
      <c r="E44" s="9" t="s">
        <v>163</v>
      </c>
      <c r="F44" s="9" t="s">
        <v>164</v>
      </c>
      <c r="G44" s="9" t="s">
        <v>260</v>
      </c>
      <c r="H44" s="9" t="s">
        <v>261</v>
      </c>
      <c r="I44" s="11">
        <v>30000</v>
      </c>
      <c r="J44" s="11">
        <v>30000</v>
      </c>
      <c r="K44" s="11">
        <v>30000</v>
      </c>
      <c r="L44" s="11"/>
      <c r="M44" s="11"/>
      <c r="N44" s="11"/>
      <c r="O44" s="11"/>
      <c r="P44" s="23"/>
      <c r="Q44" s="11"/>
      <c r="R44" s="11"/>
      <c r="S44" s="11"/>
      <c r="T44" s="11"/>
      <c r="U44" s="11"/>
      <c r="V44" s="11"/>
      <c r="W44" s="11"/>
    </row>
    <row r="45" ht="18.75" customHeight="1" spans="1:23">
      <c r="A45" s="23"/>
      <c r="B45" s="23"/>
      <c r="C45" s="10" t="s">
        <v>372</v>
      </c>
      <c r="D45" s="23"/>
      <c r="E45" s="23"/>
      <c r="F45" s="23"/>
      <c r="G45" s="23"/>
      <c r="H45" s="23"/>
      <c r="I45" s="11">
        <v>157641.11</v>
      </c>
      <c r="J45" s="11">
        <v>157641.11</v>
      </c>
      <c r="K45" s="11">
        <v>157641.11</v>
      </c>
      <c r="L45" s="11"/>
      <c r="M45" s="11"/>
      <c r="N45" s="11"/>
      <c r="O45" s="11"/>
      <c r="P45" s="23"/>
      <c r="Q45" s="11"/>
      <c r="R45" s="11"/>
      <c r="S45" s="11"/>
      <c r="T45" s="11"/>
      <c r="U45" s="11"/>
      <c r="V45" s="11"/>
      <c r="W45" s="11"/>
    </row>
    <row r="46" ht="18.75" customHeight="1" spans="1:23">
      <c r="A46" s="9" t="s">
        <v>347</v>
      </c>
      <c r="B46" s="9" t="s">
        <v>373</v>
      </c>
      <c r="C46" s="10" t="s">
        <v>372</v>
      </c>
      <c r="D46" s="9" t="s">
        <v>65</v>
      </c>
      <c r="E46" s="9" t="s">
        <v>93</v>
      </c>
      <c r="F46" s="9" t="s">
        <v>94</v>
      </c>
      <c r="G46" s="9" t="s">
        <v>374</v>
      </c>
      <c r="H46" s="9" t="s">
        <v>375</v>
      </c>
      <c r="I46" s="11">
        <v>157641.11</v>
      </c>
      <c r="J46" s="11">
        <v>157641.11</v>
      </c>
      <c r="K46" s="11">
        <v>157641.11</v>
      </c>
      <c r="L46" s="11"/>
      <c r="M46" s="11"/>
      <c r="N46" s="11"/>
      <c r="O46" s="11"/>
      <c r="P46" s="23"/>
      <c r="Q46" s="11"/>
      <c r="R46" s="11"/>
      <c r="S46" s="11"/>
      <c r="T46" s="11"/>
      <c r="U46" s="11"/>
      <c r="V46" s="11"/>
      <c r="W46" s="11"/>
    </row>
    <row r="47" ht="18.75" customHeight="1" spans="1:23">
      <c r="A47" s="23"/>
      <c r="B47" s="23"/>
      <c r="C47" s="10" t="s">
        <v>376</v>
      </c>
      <c r="D47" s="23"/>
      <c r="E47" s="23"/>
      <c r="F47" s="23"/>
      <c r="G47" s="23"/>
      <c r="H47" s="23"/>
      <c r="I47" s="11">
        <v>30000</v>
      </c>
      <c r="J47" s="11">
        <v>30000</v>
      </c>
      <c r="K47" s="11">
        <v>30000</v>
      </c>
      <c r="L47" s="11"/>
      <c r="M47" s="11"/>
      <c r="N47" s="11"/>
      <c r="O47" s="11"/>
      <c r="P47" s="23"/>
      <c r="Q47" s="11"/>
      <c r="R47" s="11"/>
      <c r="S47" s="11"/>
      <c r="T47" s="11"/>
      <c r="U47" s="11"/>
      <c r="V47" s="11"/>
      <c r="W47" s="11"/>
    </row>
    <row r="48" ht="18.75" customHeight="1" spans="1:23">
      <c r="A48" s="9" t="s">
        <v>366</v>
      </c>
      <c r="B48" s="9" t="s">
        <v>377</v>
      </c>
      <c r="C48" s="10" t="s">
        <v>376</v>
      </c>
      <c r="D48" s="9" t="s">
        <v>65</v>
      </c>
      <c r="E48" s="9" t="s">
        <v>183</v>
      </c>
      <c r="F48" s="9" t="s">
        <v>184</v>
      </c>
      <c r="G48" s="9" t="s">
        <v>294</v>
      </c>
      <c r="H48" s="9" t="s">
        <v>295</v>
      </c>
      <c r="I48" s="11">
        <v>30000</v>
      </c>
      <c r="J48" s="11">
        <v>30000</v>
      </c>
      <c r="K48" s="11">
        <v>30000</v>
      </c>
      <c r="L48" s="11"/>
      <c r="M48" s="11"/>
      <c r="N48" s="11"/>
      <c r="O48" s="11"/>
      <c r="P48" s="23"/>
      <c r="Q48" s="11"/>
      <c r="R48" s="11"/>
      <c r="S48" s="11"/>
      <c r="T48" s="11"/>
      <c r="U48" s="11"/>
      <c r="V48" s="11"/>
      <c r="W48" s="11"/>
    </row>
    <row r="49" ht="18.75" customHeight="1" spans="1:23">
      <c r="A49" s="23"/>
      <c r="B49" s="23"/>
      <c r="C49" s="10" t="s">
        <v>378</v>
      </c>
      <c r="D49" s="23"/>
      <c r="E49" s="23"/>
      <c r="F49" s="23"/>
      <c r="G49" s="23"/>
      <c r="H49" s="23"/>
      <c r="I49" s="11">
        <v>20000</v>
      </c>
      <c r="J49" s="11">
        <v>20000</v>
      </c>
      <c r="K49" s="11">
        <v>20000</v>
      </c>
      <c r="L49" s="11"/>
      <c r="M49" s="11"/>
      <c r="N49" s="11"/>
      <c r="O49" s="11"/>
      <c r="P49" s="23"/>
      <c r="Q49" s="11"/>
      <c r="R49" s="11"/>
      <c r="S49" s="11"/>
      <c r="T49" s="11"/>
      <c r="U49" s="11"/>
      <c r="V49" s="11"/>
      <c r="W49" s="11"/>
    </row>
    <row r="50" ht="18.75" customHeight="1" spans="1:23">
      <c r="A50" s="9" t="s">
        <v>366</v>
      </c>
      <c r="B50" s="9" t="s">
        <v>379</v>
      </c>
      <c r="C50" s="10" t="s">
        <v>378</v>
      </c>
      <c r="D50" s="9" t="s">
        <v>65</v>
      </c>
      <c r="E50" s="9" t="s">
        <v>183</v>
      </c>
      <c r="F50" s="9" t="s">
        <v>184</v>
      </c>
      <c r="G50" s="9" t="s">
        <v>252</v>
      </c>
      <c r="H50" s="9" t="s">
        <v>253</v>
      </c>
      <c r="I50" s="11">
        <v>20000</v>
      </c>
      <c r="J50" s="11">
        <v>20000</v>
      </c>
      <c r="K50" s="11">
        <v>20000</v>
      </c>
      <c r="L50" s="11"/>
      <c r="M50" s="11"/>
      <c r="N50" s="11"/>
      <c r="O50" s="11"/>
      <c r="P50" s="23"/>
      <c r="Q50" s="11"/>
      <c r="R50" s="11"/>
      <c r="S50" s="11"/>
      <c r="T50" s="11"/>
      <c r="U50" s="11"/>
      <c r="V50" s="11"/>
      <c r="W50" s="11"/>
    </row>
    <row r="51" ht="18.75" customHeight="1" spans="1:23">
      <c r="A51" s="23"/>
      <c r="B51" s="23"/>
      <c r="C51" s="10" t="s">
        <v>380</v>
      </c>
      <c r="D51" s="23"/>
      <c r="E51" s="23"/>
      <c r="F51" s="23"/>
      <c r="G51" s="23"/>
      <c r="H51" s="23"/>
      <c r="I51" s="11">
        <v>325000</v>
      </c>
      <c r="J51" s="11">
        <v>325000</v>
      </c>
      <c r="K51" s="11">
        <v>325000</v>
      </c>
      <c r="L51" s="11"/>
      <c r="M51" s="11"/>
      <c r="N51" s="11"/>
      <c r="O51" s="11"/>
      <c r="P51" s="23"/>
      <c r="Q51" s="11"/>
      <c r="R51" s="11"/>
      <c r="S51" s="11"/>
      <c r="T51" s="11"/>
      <c r="U51" s="11"/>
      <c r="V51" s="11"/>
      <c r="W51" s="11"/>
    </row>
    <row r="52" ht="18.75" customHeight="1" spans="1:23">
      <c r="A52" s="9" t="s">
        <v>366</v>
      </c>
      <c r="B52" s="9" t="s">
        <v>381</v>
      </c>
      <c r="C52" s="10" t="s">
        <v>380</v>
      </c>
      <c r="D52" s="9" t="s">
        <v>65</v>
      </c>
      <c r="E52" s="9" t="s">
        <v>163</v>
      </c>
      <c r="F52" s="9" t="s">
        <v>164</v>
      </c>
      <c r="G52" s="9" t="s">
        <v>273</v>
      </c>
      <c r="H52" s="9" t="s">
        <v>274</v>
      </c>
      <c r="I52" s="11">
        <v>325000</v>
      </c>
      <c r="J52" s="11">
        <v>325000</v>
      </c>
      <c r="K52" s="11">
        <v>325000</v>
      </c>
      <c r="L52" s="11"/>
      <c r="M52" s="11"/>
      <c r="N52" s="11"/>
      <c r="O52" s="11"/>
      <c r="P52" s="23"/>
      <c r="Q52" s="11"/>
      <c r="R52" s="11"/>
      <c r="S52" s="11"/>
      <c r="T52" s="11"/>
      <c r="U52" s="11"/>
      <c r="V52" s="11"/>
      <c r="W52" s="11"/>
    </row>
    <row r="53" ht="18.75" customHeight="1" spans="1:23">
      <c r="A53" s="23"/>
      <c r="B53" s="23"/>
      <c r="C53" s="10" t="s">
        <v>382</v>
      </c>
      <c r="D53" s="23"/>
      <c r="E53" s="23"/>
      <c r="F53" s="23"/>
      <c r="G53" s="23"/>
      <c r="H53" s="23"/>
      <c r="I53" s="11">
        <v>8550</v>
      </c>
      <c r="J53" s="11">
        <v>8550</v>
      </c>
      <c r="K53" s="11">
        <v>8550</v>
      </c>
      <c r="L53" s="11"/>
      <c r="M53" s="11"/>
      <c r="N53" s="11"/>
      <c r="O53" s="11"/>
      <c r="P53" s="23"/>
      <c r="Q53" s="11"/>
      <c r="R53" s="11"/>
      <c r="S53" s="11"/>
      <c r="T53" s="11"/>
      <c r="U53" s="11"/>
      <c r="V53" s="11"/>
      <c r="W53" s="11"/>
    </row>
    <row r="54" ht="18.75" customHeight="1" spans="1:23">
      <c r="A54" s="9" t="s">
        <v>342</v>
      </c>
      <c r="B54" s="9" t="s">
        <v>383</v>
      </c>
      <c r="C54" s="10" t="s">
        <v>382</v>
      </c>
      <c r="D54" s="9" t="s">
        <v>65</v>
      </c>
      <c r="E54" s="9" t="s">
        <v>122</v>
      </c>
      <c r="F54" s="9" t="s">
        <v>123</v>
      </c>
      <c r="G54" s="9" t="s">
        <v>273</v>
      </c>
      <c r="H54" s="9" t="s">
        <v>274</v>
      </c>
      <c r="I54" s="11">
        <v>8550</v>
      </c>
      <c r="J54" s="11">
        <v>8550</v>
      </c>
      <c r="K54" s="11">
        <v>8550</v>
      </c>
      <c r="L54" s="11"/>
      <c r="M54" s="11"/>
      <c r="N54" s="11"/>
      <c r="O54" s="11"/>
      <c r="P54" s="23"/>
      <c r="Q54" s="11"/>
      <c r="R54" s="11"/>
      <c r="S54" s="11"/>
      <c r="T54" s="11"/>
      <c r="U54" s="11"/>
      <c r="V54" s="11"/>
      <c r="W54" s="11"/>
    </row>
    <row r="55" ht="18.75" customHeight="1" spans="1:23">
      <c r="A55" s="23"/>
      <c r="B55" s="23"/>
      <c r="C55" s="10" t="s">
        <v>384</v>
      </c>
      <c r="D55" s="23"/>
      <c r="E55" s="23"/>
      <c r="F55" s="23"/>
      <c r="G55" s="23"/>
      <c r="H55" s="23"/>
      <c r="I55" s="11">
        <v>124800</v>
      </c>
      <c r="J55" s="11">
        <v>124800</v>
      </c>
      <c r="K55" s="11">
        <v>124800</v>
      </c>
      <c r="L55" s="11"/>
      <c r="M55" s="11"/>
      <c r="N55" s="11"/>
      <c r="O55" s="11"/>
      <c r="P55" s="23"/>
      <c r="Q55" s="11"/>
      <c r="R55" s="11"/>
      <c r="S55" s="11"/>
      <c r="T55" s="11"/>
      <c r="U55" s="11"/>
      <c r="V55" s="11"/>
      <c r="W55" s="11"/>
    </row>
    <row r="56" ht="18.75" customHeight="1" spans="1:23">
      <c r="A56" s="9" t="s">
        <v>366</v>
      </c>
      <c r="B56" s="9" t="s">
        <v>385</v>
      </c>
      <c r="C56" s="10" t="s">
        <v>384</v>
      </c>
      <c r="D56" s="9" t="s">
        <v>65</v>
      </c>
      <c r="E56" s="9" t="s">
        <v>183</v>
      </c>
      <c r="F56" s="9" t="s">
        <v>184</v>
      </c>
      <c r="G56" s="9" t="s">
        <v>273</v>
      </c>
      <c r="H56" s="9" t="s">
        <v>274</v>
      </c>
      <c r="I56" s="11">
        <v>124800</v>
      </c>
      <c r="J56" s="11">
        <v>124800</v>
      </c>
      <c r="K56" s="11">
        <v>124800</v>
      </c>
      <c r="L56" s="11"/>
      <c r="M56" s="11"/>
      <c r="N56" s="11"/>
      <c r="O56" s="11"/>
      <c r="P56" s="23"/>
      <c r="Q56" s="11"/>
      <c r="R56" s="11"/>
      <c r="S56" s="11"/>
      <c r="T56" s="11"/>
      <c r="U56" s="11"/>
      <c r="V56" s="11"/>
      <c r="W56" s="11"/>
    </row>
    <row r="57" ht="18.75" customHeight="1" spans="1:23">
      <c r="A57" s="12" t="s">
        <v>33</v>
      </c>
      <c r="B57" s="12"/>
      <c r="C57" s="12"/>
      <c r="D57" s="12"/>
      <c r="E57" s="12"/>
      <c r="F57" s="12"/>
      <c r="G57" s="12"/>
      <c r="H57" s="12"/>
      <c r="I57" s="11">
        <v>7753215.11</v>
      </c>
      <c r="J57" s="11">
        <v>7753215.11</v>
      </c>
      <c r="K57" s="11">
        <v>7753215.11</v>
      </c>
      <c r="L57" s="11"/>
      <c r="M57" s="11"/>
      <c r="N57" s="11"/>
      <c r="O57" s="11"/>
      <c r="P57" s="11"/>
      <c r="Q57" s="11"/>
      <c r="R57" s="11"/>
      <c r="S57" s="11"/>
      <c r="T57" s="11"/>
      <c r="U57" s="11"/>
      <c r="V57" s="11"/>
      <c r="W57" s="11"/>
    </row>
  </sheetData>
  <mergeCells count="28">
    <mergeCell ref="A3:W3"/>
    <mergeCell ref="A4:H4"/>
    <mergeCell ref="J5:M5"/>
    <mergeCell ref="N5:P5"/>
    <mergeCell ref="R5:W5"/>
    <mergeCell ref="A57:H5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6"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7"/>
  <sheetViews>
    <sheetView showZeros="0" workbookViewId="0">
      <pane ySplit="1" topLeftCell="A2" activePane="bottomLeft" state="frozen"/>
      <selection/>
      <selection pane="bottomLeft" activeCell="B5" sqref="B5:B6"/>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386</v>
      </c>
      <c r="B2" s="20"/>
      <c r="C2" s="20"/>
      <c r="D2" s="20"/>
      <c r="E2" s="20"/>
      <c r="F2" s="20"/>
      <c r="G2" s="20"/>
      <c r="H2" s="20"/>
      <c r="I2" s="20"/>
      <c r="J2" s="20"/>
    </row>
    <row r="3" ht="45" customHeight="1" spans="1:10">
      <c r="A3" s="32" t="s">
        <v>387</v>
      </c>
      <c r="B3" s="32"/>
      <c r="C3" s="32"/>
      <c r="D3" s="32"/>
      <c r="E3" s="32"/>
      <c r="F3" s="32"/>
      <c r="G3" s="32"/>
      <c r="H3" s="32"/>
      <c r="I3" s="32"/>
      <c r="J3" s="32"/>
    </row>
    <row r="4" ht="20.25" customHeight="1" spans="1:10">
      <c r="A4" s="19" t="s">
        <v>2</v>
      </c>
      <c r="B4" s="19"/>
      <c r="C4" s="19"/>
      <c r="D4" s="19"/>
      <c r="E4" s="19"/>
      <c r="F4" s="19"/>
      <c r="G4" s="19"/>
      <c r="H4" s="19"/>
      <c r="I4" s="19"/>
      <c r="J4" s="19"/>
    </row>
    <row r="5" ht="20.25" customHeight="1" spans="1:10">
      <c r="A5" s="33" t="s">
        <v>388</v>
      </c>
      <c r="B5" s="33" t="s">
        <v>389</v>
      </c>
      <c r="C5" s="33" t="s">
        <v>390</v>
      </c>
      <c r="D5" s="33" t="s">
        <v>391</v>
      </c>
      <c r="E5" s="33" t="s">
        <v>392</v>
      </c>
      <c r="F5" s="33" t="s">
        <v>393</v>
      </c>
      <c r="G5" s="33" t="s">
        <v>394</v>
      </c>
      <c r="H5" s="33" t="s">
        <v>395</v>
      </c>
      <c r="I5" s="33" t="s">
        <v>396</v>
      </c>
      <c r="J5" s="33" t="s">
        <v>397</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59</v>
      </c>
      <c r="B8" s="23"/>
      <c r="C8" s="23"/>
      <c r="E8" s="39"/>
      <c r="F8" s="39"/>
      <c r="G8" s="39"/>
      <c r="H8" s="39"/>
      <c r="I8" s="39"/>
      <c r="J8" s="39"/>
    </row>
    <row r="9" ht="73" customHeight="1" spans="1:10">
      <c r="A9" s="50" t="s">
        <v>363</v>
      </c>
      <c r="B9" s="23" t="s">
        <v>398</v>
      </c>
      <c r="C9" s="24"/>
      <c r="D9" s="24"/>
      <c r="E9" s="39"/>
      <c r="F9" s="39"/>
      <c r="G9" s="39"/>
      <c r="H9" s="39"/>
      <c r="I9" s="39"/>
      <c r="J9" s="39"/>
    </row>
    <row r="10" ht="50" customHeight="1" spans="1:10">
      <c r="A10" s="23"/>
      <c r="B10" s="23"/>
      <c r="C10" s="23" t="s">
        <v>399</v>
      </c>
      <c r="D10" s="51" t="s">
        <v>400</v>
      </c>
      <c r="E10" s="52" t="s">
        <v>401</v>
      </c>
      <c r="F10" s="40" t="s">
        <v>402</v>
      </c>
      <c r="G10" s="24" t="s">
        <v>47</v>
      </c>
      <c r="H10" s="40" t="s">
        <v>403</v>
      </c>
      <c r="I10" s="40" t="s">
        <v>404</v>
      </c>
      <c r="J10" s="52" t="s">
        <v>405</v>
      </c>
    </row>
    <row r="11" ht="50" customHeight="1" spans="1:10">
      <c r="A11" s="23"/>
      <c r="B11" s="23"/>
      <c r="C11" s="23" t="s">
        <v>399</v>
      </c>
      <c r="D11" s="51" t="s">
        <v>400</v>
      </c>
      <c r="E11" s="52" t="s">
        <v>406</v>
      </c>
      <c r="F11" s="40" t="s">
        <v>407</v>
      </c>
      <c r="G11" s="24" t="s">
        <v>408</v>
      </c>
      <c r="H11" s="40" t="s">
        <v>409</v>
      </c>
      <c r="I11" s="40" t="s">
        <v>404</v>
      </c>
      <c r="J11" s="52" t="s">
        <v>410</v>
      </c>
    </row>
    <row r="12" ht="50" customHeight="1" spans="1:10">
      <c r="A12" s="23"/>
      <c r="B12" s="23"/>
      <c r="C12" s="23" t="s">
        <v>399</v>
      </c>
      <c r="D12" s="51" t="s">
        <v>411</v>
      </c>
      <c r="E12" s="52" t="s">
        <v>412</v>
      </c>
      <c r="F12" s="40" t="s">
        <v>402</v>
      </c>
      <c r="G12" s="24" t="s">
        <v>413</v>
      </c>
      <c r="H12" s="40" t="s">
        <v>414</v>
      </c>
      <c r="I12" s="40" t="s">
        <v>404</v>
      </c>
      <c r="J12" s="52" t="s">
        <v>415</v>
      </c>
    </row>
    <row r="13" ht="50" customHeight="1" spans="1:10">
      <c r="A13" s="23"/>
      <c r="B13" s="23"/>
      <c r="C13" s="23" t="s">
        <v>416</v>
      </c>
      <c r="D13" s="51" t="s">
        <v>417</v>
      </c>
      <c r="E13" s="52" t="s">
        <v>418</v>
      </c>
      <c r="F13" s="40" t="s">
        <v>402</v>
      </c>
      <c r="G13" s="24" t="s">
        <v>413</v>
      </c>
      <c r="H13" s="40" t="s">
        <v>414</v>
      </c>
      <c r="I13" s="40" t="s">
        <v>419</v>
      </c>
      <c r="J13" s="52" t="s">
        <v>418</v>
      </c>
    </row>
    <row r="14" ht="50" customHeight="1" spans="1:10">
      <c r="A14" s="23"/>
      <c r="B14" s="23"/>
      <c r="C14" s="23" t="s">
        <v>416</v>
      </c>
      <c r="D14" s="51" t="s">
        <v>420</v>
      </c>
      <c r="E14" s="52" t="s">
        <v>421</v>
      </c>
      <c r="F14" s="40" t="s">
        <v>402</v>
      </c>
      <c r="G14" s="24" t="s">
        <v>413</v>
      </c>
      <c r="H14" s="40" t="s">
        <v>414</v>
      </c>
      <c r="I14" s="40" t="s">
        <v>419</v>
      </c>
      <c r="J14" s="52" t="s">
        <v>422</v>
      </c>
    </row>
    <row r="15" ht="50" customHeight="1" spans="1:10">
      <c r="A15" s="23"/>
      <c r="B15" s="23"/>
      <c r="C15" s="23" t="s">
        <v>423</v>
      </c>
      <c r="D15" s="51" t="s">
        <v>424</v>
      </c>
      <c r="E15" s="52" t="s">
        <v>425</v>
      </c>
      <c r="F15" s="40" t="s">
        <v>402</v>
      </c>
      <c r="G15" s="24" t="s">
        <v>413</v>
      </c>
      <c r="H15" s="40" t="s">
        <v>414</v>
      </c>
      <c r="I15" s="40" t="s">
        <v>419</v>
      </c>
      <c r="J15" s="52" t="s">
        <v>426</v>
      </c>
    </row>
    <row r="16" ht="20.25" customHeight="1" spans="1:10">
      <c r="A16" s="23" t="s">
        <v>61</v>
      </c>
      <c r="B16" s="23"/>
      <c r="C16" s="23"/>
      <c r="D16" s="23"/>
      <c r="E16" s="23"/>
      <c r="F16" s="23"/>
      <c r="G16" s="23"/>
      <c r="H16" s="23"/>
      <c r="I16" s="23"/>
      <c r="J16" s="23"/>
    </row>
    <row r="17" ht="170" customHeight="1" spans="1:10">
      <c r="A17" s="50" t="s">
        <v>346</v>
      </c>
      <c r="B17" s="23" t="s">
        <v>427</v>
      </c>
      <c r="C17" s="23"/>
      <c r="D17" s="23"/>
      <c r="E17" s="23"/>
      <c r="F17" s="23"/>
      <c r="G17" s="23"/>
      <c r="H17" s="23"/>
      <c r="I17" s="23"/>
      <c r="J17" s="23"/>
    </row>
    <row r="18" ht="50" customHeight="1" spans="1:10">
      <c r="A18" s="23"/>
      <c r="B18" s="23"/>
      <c r="C18" s="23" t="s">
        <v>399</v>
      </c>
      <c r="D18" s="51" t="s">
        <v>400</v>
      </c>
      <c r="E18" s="52" t="s">
        <v>428</v>
      </c>
      <c r="F18" s="40" t="s">
        <v>402</v>
      </c>
      <c r="G18" s="24" t="s">
        <v>47</v>
      </c>
      <c r="H18" s="40" t="s">
        <v>429</v>
      </c>
      <c r="I18" s="40" t="s">
        <v>404</v>
      </c>
      <c r="J18" s="52" t="s">
        <v>430</v>
      </c>
    </row>
    <row r="19" ht="50" customHeight="1" spans="1:10">
      <c r="A19" s="23"/>
      <c r="B19" s="23"/>
      <c r="C19" s="23" t="s">
        <v>399</v>
      </c>
      <c r="D19" s="51" t="s">
        <v>411</v>
      </c>
      <c r="E19" s="52" t="s">
        <v>431</v>
      </c>
      <c r="F19" s="40" t="s">
        <v>402</v>
      </c>
      <c r="G19" s="24" t="s">
        <v>413</v>
      </c>
      <c r="H19" s="40" t="s">
        <v>414</v>
      </c>
      <c r="I19" s="40" t="s">
        <v>404</v>
      </c>
      <c r="J19" s="52" t="s">
        <v>432</v>
      </c>
    </row>
    <row r="20" ht="50" customHeight="1" spans="1:10">
      <c r="A20" s="23"/>
      <c r="B20" s="23"/>
      <c r="C20" s="23" t="s">
        <v>399</v>
      </c>
      <c r="D20" s="51" t="s">
        <v>433</v>
      </c>
      <c r="E20" s="52" t="s">
        <v>434</v>
      </c>
      <c r="F20" s="40" t="s">
        <v>435</v>
      </c>
      <c r="G20" s="24" t="s">
        <v>436</v>
      </c>
      <c r="H20" s="40" t="s">
        <v>437</v>
      </c>
      <c r="I20" s="40" t="s">
        <v>404</v>
      </c>
      <c r="J20" s="52" t="s">
        <v>438</v>
      </c>
    </row>
    <row r="21" ht="60" customHeight="1" spans="1:10">
      <c r="A21" s="23"/>
      <c r="B21" s="23"/>
      <c r="C21" s="23" t="s">
        <v>416</v>
      </c>
      <c r="D21" s="51" t="s">
        <v>420</v>
      </c>
      <c r="E21" s="52" t="s">
        <v>439</v>
      </c>
      <c r="F21" s="40" t="s">
        <v>402</v>
      </c>
      <c r="G21" s="24" t="s">
        <v>413</v>
      </c>
      <c r="H21" s="40" t="s">
        <v>414</v>
      </c>
      <c r="I21" s="40" t="s">
        <v>404</v>
      </c>
      <c r="J21" s="52" t="s">
        <v>440</v>
      </c>
    </row>
    <row r="22" ht="60" customHeight="1" spans="1:10">
      <c r="A22" s="23"/>
      <c r="B22" s="23"/>
      <c r="C22" s="23" t="s">
        <v>423</v>
      </c>
      <c r="D22" s="51" t="s">
        <v>424</v>
      </c>
      <c r="E22" s="52" t="s">
        <v>441</v>
      </c>
      <c r="F22" s="40" t="s">
        <v>407</v>
      </c>
      <c r="G22" s="24" t="s">
        <v>442</v>
      </c>
      <c r="H22" s="40" t="s">
        <v>414</v>
      </c>
      <c r="I22" s="40" t="s">
        <v>404</v>
      </c>
      <c r="J22" s="52" t="s">
        <v>443</v>
      </c>
    </row>
    <row r="23" ht="150" customHeight="1" spans="1:10">
      <c r="A23" s="50" t="s">
        <v>355</v>
      </c>
      <c r="B23" s="23" t="s">
        <v>444</v>
      </c>
      <c r="C23" s="23"/>
      <c r="D23" s="23"/>
      <c r="E23" s="23"/>
      <c r="F23" s="23"/>
      <c r="G23" s="23"/>
      <c r="H23" s="23"/>
      <c r="I23" s="23"/>
      <c r="J23" s="23"/>
    </row>
    <row r="24" ht="60" customHeight="1" spans="1:10">
      <c r="A24" s="23"/>
      <c r="B24" s="23"/>
      <c r="C24" s="23" t="s">
        <v>399</v>
      </c>
      <c r="D24" s="51" t="s">
        <v>400</v>
      </c>
      <c r="E24" s="52" t="s">
        <v>445</v>
      </c>
      <c r="F24" s="40" t="s">
        <v>402</v>
      </c>
      <c r="G24" s="24" t="s">
        <v>408</v>
      </c>
      <c r="H24" s="40" t="s">
        <v>446</v>
      </c>
      <c r="I24" s="40" t="s">
        <v>404</v>
      </c>
      <c r="J24" s="52" t="s">
        <v>447</v>
      </c>
    </row>
    <row r="25" ht="60" customHeight="1" spans="1:10">
      <c r="A25" s="23"/>
      <c r="B25" s="23"/>
      <c r="C25" s="23" t="s">
        <v>399</v>
      </c>
      <c r="D25" s="51" t="s">
        <v>411</v>
      </c>
      <c r="E25" s="52" t="s">
        <v>448</v>
      </c>
      <c r="F25" s="40" t="s">
        <v>402</v>
      </c>
      <c r="G25" s="24" t="s">
        <v>413</v>
      </c>
      <c r="H25" s="40" t="s">
        <v>414</v>
      </c>
      <c r="I25" s="40" t="s">
        <v>404</v>
      </c>
      <c r="J25" s="52" t="s">
        <v>449</v>
      </c>
    </row>
    <row r="26" ht="60" customHeight="1" spans="1:10">
      <c r="A26" s="23"/>
      <c r="B26" s="23"/>
      <c r="C26" s="23" t="s">
        <v>399</v>
      </c>
      <c r="D26" s="51" t="s">
        <v>433</v>
      </c>
      <c r="E26" s="52" t="s">
        <v>450</v>
      </c>
      <c r="F26" s="40" t="s">
        <v>435</v>
      </c>
      <c r="G26" s="24" t="s">
        <v>436</v>
      </c>
      <c r="H26" s="40" t="s">
        <v>437</v>
      </c>
      <c r="I26" s="40" t="s">
        <v>404</v>
      </c>
      <c r="J26" s="52" t="s">
        <v>451</v>
      </c>
    </row>
    <row r="27" ht="60" customHeight="1" spans="1:10">
      <c r="A27" s="23"/>
      <c r="B27" s="23"/>
      <c r="C27" s="23" t="s">
        <v>416</v>
      </c>
      <c r="D27" s="51" t="s">
        <v>420</v>
      </c>
      <c r="E27" s="52" t="s">
        <v>452</v>
      </c>
      <c r="F27" s="40" t="s">
        <v>402</v>
      </c>
      <c r="G27" s="24" t="s">
        <v>453</v>
      </c>
      <c r="H27" s="40" t="s">
        <v>429</v>
      </c>
      <c r="I27" s="40" t="s">
        <v>404</v>
      </c>
      <c r="J27" s="52" t="s">
        <v>454</v>
      </c>
    </row>
    <row r="28" ht="60" customHeight="1" spans="1:10">
      <c r="A28" s="23"/>
      <c r="B28" s="23"/>
      <c r="C28" s="23" t="s">
        <v>423</v>
      </c>
      <c r="D28" s="51" t="s">
        <v>424</v>
      </c>
      <c r="E28" s="52" t="s">
        <v>455</v>
      </c>
      <c r="F28" s="40" t="s">
        <v>407</v>
      </c>
      <c r="G28" s="24" t="s">
        <v>442</v>
      </c>
      <c r="H28" s="40" t="s">
        <v>414</v>
      </c>
      <c r="I28" s="40" t="s">
        <v>404</v>
      </c>
      <c r="J28" s="52" t="s">
        <v>456</v>
      </c>
    </row>
    <row r="29" ht="96" customHeight="1" spans="1:10">
      <c r="A29" s="50" t="s">
        <v>341</v>
      </c>
      <c r="B29" s="23" t="s">
        <v>457</v>
      </c>
      <c r="C29" s="23"/>
      <c r="D29" s="23"/>
      <c r="E29" s="23"/>
      <c r="F29" s="23"/>
      <c r="G29" s="23"/>
      <c r="H29" s="23"/>
      <c r="I29" s="23"/>
      <c r="J29" s="23"/>
    </row>
    <row r="30" ht="40" customHeight="1" spans="1:10">
      <c r="A30" s="23"/>
      <c r="B30" s="23"/>
      <c r="C30" s="23" t="s">
        <v>399</v>
      </c>
      <c r="D30" s="51" t="s">
        <v>400</v>
      </c>
      <c r="E30" s="52" t="s">
        <v>458</v>
      </c>
      <c r="F30" s="40" t="s">
        <v>402</v>
      </c>
      <c r="G30" s="24" t="s">
        <v>453</v>
      </c>
      <c r="H30" s="40" t="s">
        <v>429</v>
      </c>
      <c r="I30" s="40" t="s">
        <v>404</v>
      </c>
      <c r="J30" s="52" t="s">
        <v>459</v>
      </c>
    </row>
    <row r="31" ht="50" customHeight="1" spans="1:10">
      <c r="A31" s="23"/>
      <c r="B31" s="23"/>
      <c r="C31" s="23" t="s">
        <v>399</v>
      </c>
      <c r="D31" s="51" t="s">
        <v>411</v>
      </c>
      <c r="E31" s="52" t="s">
        <v>460</v>
      </c>
      <c r="F31" s="40" t="s">
        <v>402</v>
      </c>
      <c r="G31" s="24" t="s">
        <v>413</v>
      </c>
      <c r="H31" s="40" t="s">
        <v>414</v>
      </c>
      <c r="I31" s="40" t="s">
        <v>404</v>
      </c>
      <c r="J31" s="52" t="s">
        <v>461</v>
      </c>
    </row>
    <row r="32" ht="50" customHeight="1" spans="1:10">
      <c r="A32" s="23"/>
      <c r="B32" s="23"/>
      <c r="C32" s="23" t="s">
        <v>399</v>
      </c>
      <c r="D32" s="51" t="s">
        <v>411</v>
      </c>
      <c r="E32" s="52" t="s">
        <v>462</v>
      </c>
      <c r="F32" s="40" t="s">
        <v>407</v>
      </c>
      <c r="G32" s="24" t="s">
        <v>442</v>
      </c>
      <c r="H32" s="40" t="s">
        <v>414</v>
      </c>
      <c r="I32" s="40" t="s">
        <v>404</v>
      </c>
      <c r="J32" s="52" t="s">
        <v>463</v>
      </c>
    </row>
    <row r="33" ht="40" customHeight="1" spans="1:10">
      <c r="A33" s="23"/>
      <c r="B33" s="23"/>
      <c r="C33" s="23" t="s">
        <v>399</v>
      </c>
      <c r="D33" s="51" t="s">
        <v>433</v>
      </c>
      <c r="E33" s="52" t="s">
        <v>434</v>
      </c>
      <c r="F33" s="40" t="s">
        <v>435</v>
      </c>
      <c r="G33" s="24" t="s">
        <v>436</v>
      </c>
      <c r="H33" s="40" t="s">
        <v>437</v>
      </c>
      <c r="I33" s="40" t="s">
        <v>404</v>
      </c>
      <c r="J33" s="52" t="s">
        <v>464</v>
      </c>
    </row>
    <row r="34" ht="60" customHeight="1" spans="1:10">
      <c r="A34" s="23"/>
      <c r="B34" s="23"/>
      <c r="C34" s="23" t="s">
        <v>416</v>
      </c>
      <c r="D34" s="51" t="s">
        <v>420</v>
      </c>
      <c r="E34" s="52" t="s">
        <v>465</v>
      </c>
      <c r="F34" s="40" t="s">
        <v>407</v>
      </c>
      <c r="G34" s="24" t="s">
        <v>442</v>
      </c>
      <c r="H34" s="40" t="s">
        <v>414</v>
      </c>
      <c r="I34" s="40" t="s">
        <v>404</v>
      </c>
      <c r="J34" s="52" t="s">
        <v>466</v>
      </c>
    </row>
    <row r="35" ht="40" customHeight="1" spans="1:10">
      <c r="A35" s="23"/>
      <c r="B35" s="23"/>
      <c r="C35" s="23" t="s">
        <v>416</v>
      </c>
      <c r="D35" s="51" t="s">
        <v>420</v>
      </c>
      <c r="E35" s="52" t="s">
        <v>467</v>
      </c>
      <c r="F35" s="40" t="s">
        <v>402</v>
      </c>
      <c r="G35" s="24" t="s">
        <v>453</v>
      </c>
      <c r="H35" s="40" t="s">
        <v>429</v>
      </c>
      <c r="I35" s="40" t="s">
        <v>404</v>
      </c>
      <c r="J35" s="52" t="s">
        <v>468</v>
      </c>
    </row>
    <row r="36" ht="67" customHeight="1" spans="1:10">
      <c r="A36" s="23"/>
      <c r="B36" s="23"/>
      <c r="C36" s="23" t="s">
        <v>416</v>
      </c>
      <c r="D36" s="51" t="s">
        <v>420</v>
      </c>
      <c r="E36" s="52" t="s">
        <v>469</v>
      </c>
      <c r="F36" s="40" t="s">
        <v>407</v>
      </c>
      <c r="G36" s="24" t="s">
        <v>442</v>
      </c>
      <c r="H36" s="40" t="s">
        <v>414</v>
      </c>
      <c r="I36" s="40" t="s">
        <v>404</v>
      </c>
      <c r="J36" s="52" t="s">
        <v>470</v>
      </c>
    </row>
    <row r="37" ht="66" customHeight="1" spans="1:10">
      <c r="A37" s="23"/>
      <c r="B37" s="23"/>
      <c r="C37" s="23" t="s">
        <v>423</v>
      </c>
      <c r="D37" s="51" t="s">
        <v>424</v>
      </c>
      <c r="E37" s="52" t="s">
        <v>471</v>
      </c>
      <c r="F37" s="40" t="s">
        <v>407</v>
      </c>
      <c r="G37" s="24" t="s">
        <v>442</v>
      </c>
      <c r="H37" s="40" t="s">
        <v>414</v>
      </c>
      <c r="I37" s="40" t="s">
        <v>404</v>
      </c>
      <c r="J37" s="52" t="s">
        <v>472</v>
      </c>
    </row>
    <row r="38" ht="148" customHeight="1" spans="1:10">
      <c r="A38" s="50" t="s">
        <v>351</v>
      </c>
      <c r="B38" s="23" t="s">
        <v>473</v>
      </c>
      <c r="C38" s="23"/>
      <c r="D38" s="23"/>
      <c r="E38" s="23"/>
      <c r="F38" s="23"/>
      <c r="G38" s="23"/>
      <c r="H38" s="23"/>
      <c r="I38" s="23"/>
      <c r="J38" s="23"/>
    </row>
    <row r="39" ht="41" customHeight="1" spans="1:10">
      <c r="A39" s="23"/>
      <c r="B39" s="23"/>
      <c r="C39" s="23" t="s">
        <v>399</v>
      </c>
      <c r="D39" s="51" t="s">
        <v>400</v>
      </c>
      <c r="E39" s="52" t="s">
        <v>474</v>
      </c>
      <c r="F39" s="40" t="s">
        <v>402</v>
      </c>
      <c r="G39" s="24" t="s">
        <v>475</v>
      </c>
      <c r="H39" s="40" t="s">
        <v>476</v>
      </c>
      <c r="I39" s="40" t="s">
        <v>404</v>
      </c>
      <c r="J39" s="52" t="s">
        <v>477</v>
      </c>
    </row>
    <row r="40" ht="41" customHeight="1" spans="1:10">
      <c r="A40" s="23"/>
      <c r="B40" s="23"/>
      <c r="C40" s="23" t="s">
        <v>399</v>
      </c>
      <c r="D40" s="51" t="s">
        <v>411</v>
      </c>
      <c r="E40" s="52" t="s">
        <v>478</v>
      </c>
      <c r="F40" s="40" t="s">
        <v>402</v>
      </c>
      <c r="G40" s="24" t="s">
        <v>413</v>
      </c>
      <c r="H40" s="40" t="s">
        <v>414</v>
      </c>
      <c r="I40" s="40" t="s">
        <v>404</v>
      </c>
      <c r="J40" s="52" t="s">
        <v>479</v>
      </c>
    </row>
    <row r="41" ht="41" customHeight="1" spans="1:10">
      <c r="A41" s="23"/>
      <c r="B41" s="23"/>
      <c r="C41" s="23" t="s">
        <v>399</v>
      </c>
      <c r="D41" s="51" t="s">
        <v>433</v>
      </c>
      <c r="E41" s="52" t="s">
        <v>480</v>
      </c>
      <c r="F41" s="40" t="s">
        <v>435</v>
      </c>
      <c r="G41" s="24" t="s">
        <v>50</v>
      </c>
      <c r="H41" s="40" t="s">
        <v>481</v>
      </c>
      <c r="I41" s="40" t="s">
        <v>404</v>
      </c>
      <c r="J41" s="52" t="s">
        <v>482</v>
      </c>
    </row>
    <row r="42" ht="41" customHeight="1" spans="1:10">
      <c r="A42" s="23"/>
      <c r="B42" s="23"/>
      <c r="C42" s="23" t="s">
        <v>399</v>
      </c>
      <c r="D42" s="51" t="s">
        <v>483</v>
      </c>
      <c r="E42" s="52" t="s">
        <v>484</v>
      </c>
      <c r="F42" s="40" t="s">
        <v>402</v>
      </c>
      <c r="G42" s="24" t="s">
        <v>485</v>
      </c>
      <c r="H42" s="40" t="s">
        <v>486</v>
      </c>
      <c r="I42" s="40" t="s">
        <v>404</v>
      </c>
      <c r="J42" s="52" t="s">
        <v>487</v>
      </c>
    </row>
    <row r="43" ht="41" customHeight="1" spans="1:10">
      <c r="A43" s="23"/>
      <c r="B43" s="23"/>
      <c r="C43" s="23" t="s">
        <v>416</v>
      </c>
      <c r="D43" s="51" t="s">
        <v>420</v>
      </c>
      <c r="E43" s="52" t="s">
        <v>488</v>
      </c>
      <c r="F43" s="40" t="s">
        <v>402</v>
      </c>
      <c r="G43" s="24" t="s">
        <v>453</v>
      </c>
      <c r="H43" s="40" t="s">
        <v>429</v>
      </c>
      <c r="I43" s="40" t="s">
        <v>404</v>
      </c>
      <c r="J43" s="52" t="s">
        <v>489</v>
      </c>
    </row>
    <row r="44" ht="41" customHeight="1" spans="1:10">
      <c r="A44" s="23"/>
      <c r="B44" s="23"/>
      <c r="C44" s="23" t="s">
        <v>423</v>
      </c>
      <c r="D44" s="51" t="s">
        <v>424</v>
      </c>
      <c r="E44" s="52" t="s">
        <v>490</v>
      </c>
      <c r="F44" s="40" t="s">
        <v>407</v>
      </c>
      <c r="G44" s="24" t="s">
        <v>442</v>
      </c>
      <c r="H44" s="40" t="s">
        <v>414</v>
      </c>
      <c r="I44" s="40" t="s">
        <v>404</v>
      </c>
      <c r="J44" s="52" t="s">
        <v>491</v>
      </c>
    </row>
    <row r="45" ht="20.25" customHeight="1" spans="1:10">
      <c r="A45" s="50" t="s">
        <v>361</v>
      </c>
      <c r="B45" s="23" t="s">
        <v>492</v>
      </c>
      <c r="C45" s="23"/>
      <c r="D45" s="23"/>
      <c r="E45" s="23"/>
      <c r="F45" s="23"/>
      <c r="G45" s="23"/>
      <c r="H45" s="23"/>
      <c r="I45" s="23"/>
      <c r="J45" s="23"/>
    </row>
    <row r="46" ht="36" customHeight="1" spans="1:10">
      <c r="A46" s="23"/>
      <c r="B46" s="23"/>
      <c r="C46" s="23" t="s">
        <v>399</v>
      </c>
      <c r="D46" s="51" t="s">
        <v>400</v>
      </c>
      <c r="E46" s="52" t="s">
        <v>493</v>
      </c>
      <c r="F46" s="40" t="s">
        <v>407</v>
      </c>
      <c r="G46" s="24" t="s">
        <v>494</v>
      </c>
      <c r="H46" s="40" t="s">
        <v>495</v>
      </c>
      <c r="I46" s="40" t="s">
        <v>404</v>
      </c>
      <c r="J46" s="52" t="s">
        <v>496</v>
      </c>
    </row>
    <row r="47" ht="36" customHeight="1" spans="1:10">
      <c r="A47" s="23"/>
      <c r="B47" s="23"/>
      <c r="C47" s="23" t="s">
        <v>399</v>
      </c>
      <c r="D47" s="51" t="s">
        <v>433</v>
      </c>
      <c r="E47" s="52" t="s">
        <v>497</v>
      </c>
      <c r="F47" s="40" t="s">
        <v>407</v>
      </c>
      <c r="G47" s="24" t="s">
        <v>498</v>
      </c>
      <c r="H47" s="40" t="s">
        <v>437</v>
      </c>
      <c r="I47" s="40" t="s">
        <v>404</v>
      </c>
      <c r="J47" s="52" t="s">
        <v>499</v>
      </c>
    </row>
    <row r="48" ht="36" customHeight="1" spans="1:10">
      <c r="A48" s="23"/>
      <c r="B48" s="23"/>
      <c r="C48" s="23" t="s">
        <v>399</v>
      </c>
      <c r="D48" s="51" t="s">
        <v>483</v>
      </c>
      <c r="E48" s="52" t="s">
        <v>500</v>
      </c>
      <c r="F48" s="40" t="s">
        <v>407</v>
      </c>
      <c r="G48" s="24" t="s">
        <v>501</v>
      </c>
      <c r="H48" s="40" t="s">
        <v>502</v>
      </c>
      <c r="I48" s="40" t="s">
        <v>419</v>
      </c>
      <c r="J48" s="52" t="s">
        <v>503</v>
      </c>
    </row>
    <row r="49" ht="36" customHeight="1" spans="1:10">
      <c r="A49" s="23"/>
      <c r="B49" s="23"/>
      <c r="C49" s="23" t="s">
        <v>416</v>
      </c>
      <c r="D49" s="51" t="s">
        <v>417</v>
      </c>
      <c r="E49" s="52" t="s">
        <v>504</v>
      </c>
      <c r="F49" s="40" t="s">
        <v>407</v>
      </c>
      <c r="G49" s="24" t="s">
        <v>505</v>
      </c>
      <c r="H49" s="40" t="s">
        <v>495</v>
      </c>
      <c r="I49" s="40" t="s">
        <v>404</v>
      </c>
      <c r="J49" s="52" t="s">
        <v>506</v>
      </c>
    </row>
    <row r="50" ht="36" customHeight="1" spans="1:10">
      <c r="A50" s="23"/>
      <c r="B50" s="23"/>
      <c r="C50" s="23" t="s">
        <v>423</v>
      </c>
      <c r="D50" s="51" t="s">
        <v>424</v>
      </c>
      <c r="E50" s="52" t="s">
        <v>507</v>
      </c>
      <c r="F50" s="40" t="s">
        <v>407</v>
      </c>
      <c r="G50" s="24" t="s">
        <v>413</v>
      </c>
      <c r="H50" s="40" t="s">
        <v>414</v>
      </c>
      <c r="I50" s="40" t="s">
        <v>404</v>
      </c>
      <c r="J50" s="52" t="s">
        <v>508</v>
      </c>
    </row>
    <row r="51" ht="102" customHeight="1" spans="1:10">
      <c r="A51" s="50" t="s">
        <v>357</v>
      </c>
      <c r="B51" s="23" t="s">
        <v>509</v>
      </c>
      <c r="C51" s="23"/>
      <c r="D51" s="23"/>
      <c r="E51" s="23"/>
      <c r="F51" s="23"/>
      <c r="G51" s="23"/>
      <c r="H51" s="23"/>
      <c r="I51" s="23"/>
      <c r="J51" s="23"/>
    </row>
    <row r="52" ht="43" customHeight="1" spans="1:10">
      <c r="A52" s="23"/>
      <c r="B52" s="23"/>
      <c r="C52" s="23" t="s">
        <v>399</v>
      </c>
      <c r="D52" s="51" t="s">
        <v>400</v>
      </c>
      <c r="E52" s="52" t="s">
        <v>401</v>
      </c>
      <c r="F52" s="40" t="s">
        <v>402</v>
      </c>
      <c r="G52" s="24" t="s">
        <v>51</v>
      </c>
      <c r="H52" s="40" t="s">
        <v>403</v>
      </c>
      <c r="I52" s="40" t="s">
        <v>404</v>
      </c>
      <c r="J52" s="52" t="s">
        <v>405</v>
      </c>
    </row>
    <row r="53" ht="43" customHeight="1" spans="1:10">
      <c r="A53" s="23"/>
      <c r="B53" s="23"/>
      <c r="C53" s="23" t="s">
        <v>399</v>
      </c>
      <c r="D53" s="51" t="s">
        <v>400</v>
      </c>
      <c r="E53" s="52" t="s">
        <v>406</v>
      </c>
      <c r="F53" s="40" t="s">
        <v>407</v>
      </c>
      <c r="G53" s="24" t="s">
        <v>408</v>
      </c>
      <c r="H53" s="40" t="s">
        <v>409</v>
      </c>
      <c r="I53" s="40" t="s">
        <v>404</v>
      </c>
      <c r="J53" s="52" t="s">
        <v>410</v>
      </c>
    </row>
    <row r="54" ht="54" customHeight="1" spans="1:10">
      <c r="A54" s="23"/>
      <c r="B54" s="23"/>
      <c r="C54" s="23" t="s">
        <v>399</v>
      </c>
      <c r="D54" s="51" t="s">
        <v>411</v>
      </c>
      <c r="E54" s="52" t="s">
        <v>412</v>
      </c>
      <c r="F54" s="40" t="s">
        <v>402</v>
      </c>
      <c r="G54" s="24" t="s">
        <v>413</v>
      </c>
      <c r="H54" s="40" t="s">
        <v>414</v>
      </c>
      <c r="I54" s="40" t="s">
        <v>419</v>
      </c>
      <c r="J54" s="52" t="s">
        <v>510</v>
      </c>
    </row>
    <row r="55" ht="43" customHeight="1" spans="1:10">
      <c r="A55" s="23"/>
      <c r="B55" s="23"/>
      <c r="C55" s="23" t="s">
        <v>416</v>
      </c>
      <c r="D55" s="51" t="s">
        <v>417</v>
      </c>
      <c r="E55" s="52" t="s">
        <v>418</v>
      </c>
      <c r="F55" s="40" t="s">
        <v>402</v>
      </c>
      <c r="G55" s="24" t="s">
        <v>511</v>
      </c>
      <c r="H55" s="40" t="s">
        <v>414</v>
      </c>
      <c r="I55" s="40" t="s">
        <v>419</v>
      </c>
      <c r="J55" s="52" t="s">
        <v>418</v>
      </c>
    </row>
    <row r="56" ht="55" customHeight="1" spans="1:10">
      <c r="A56" s="23"/>
      <c r="B56" s="23"/>
      <c r="C56" s="23" t="s">
        <v>416</v>
      </c>
      <c r="D56" s="51" t="s">
        <v>420</v>
      </c>
      <c r="E56" s="52" t="s">
        <v>422</v>
      </c>
      <c r="F56" s="40" t="s">
        <v>402</v>
      </c>
      <c r="G56" s="24" t="s">
        <v>511</v>
      </c>
      <c r="H56" s="40" t="s">
        <v>414</v>
      </c>
      <c r="I56" s="40" t="s">
        <v>419</v>
      </c>
      <c r="J56" s="52" t="s">
        <v>422</v>
      </c>
    </row>
    <row r="57" ht="54" customHeight="1" spans="1:10">
      <c r="A57" s="23"/>
      <c r="B57" s="23"/>
      <c r="C57" s="23" t="s">
        <v>423</v>
      </c>
      <c r="D57" s="51" t="s">
        <v>424</v>
      </c>
      <c r="E57" s="52" t="s">
        <v>512</v>
      </c>
      <c r="F57" s="40" t="s">
        <v>402</v>
      </c>
      <c r="G57" s="24" t="s">
        <v>511</v>
      </c>
      <c r="H57" s="40" t="s">
        <v>414</v>
      </c>
      <c r="I57" s="40" t="s">
        <v>419</v>
      </c>
      <c r="J57" s="52" t="s">
        <v>513</v>
      </c>
    </row>
    <row r="58" ht="143" customHeight="1" spans="1:10">
      <c r="A58" s="50" t="s">
        <v>353</v>
      </c>
      <c r="B58" s="23" t="s">
        <v>514</v>
      </c>
      <c r="C58" s="23"/>
      <c r="D58" s="23"/>
      <c r="E58" s="23"/>
      <c r="F58" s="23"/>
      <c r="G58" s="23"/>
      <c r="H58" s="23"/>
      <c r="I58" s="23"/>
      <c r="J58" s="23"/>
    </row>
    <row r="59" ht="50" customHeight="1" spans="1:10">
      <c r="A59" s="23"/>
      <c r="B59" s="23"/>
      <c r="C59" s="23" t="s">
        <v>399</v>
      </c>
      <c r="D59" s="51" t="s">
        <v>400</v>
      </c>
      <c r="E59" s="52" t="s">
        <v>515</v>
      </c>
      <c r="F59" s="40" t="s">
        <v>402</v>
      </c>
      <c r="G59" s="24" t="s">
        <v>50</v>
      </c>
      <c r="H59" s="40" t="s">
        <v>481</v>
      </c>
      <c r="I59" s="40" t="s">
        <v>404</v>
      </c>
      <c r="J59" s="52" t="s">
        <v>516</v>
      </c>
    </row>
    <row r="60" ht="50" customHeight="1" spans="1:10">
      <c r="A60" s="23"/>
      <c r="B60" s="23"/>
      <c r="C60" s="23" t="s">
        <v>399</v>
      </c>
      <c r="D60" s="51" t="s">
        <v>411</v>
      </c>
      <c r="E60" s="52" t="s">
        <v>517</v>
      </c>
      <c r="F60" s="40" t="s">
        <v>407</v>
      </c>
      <c r="G60" s="24" t="s">
        <v>518</v>
      </c>
      <c r="H60" s="40" t="s">
        <v>414</v>
      </c>
      <c r="I60" s="40" t="s">
        <v>404</v>
      </c>
      <c r="J60" s="52" t="s">
        <v>519</v>
      </c>
    </row>
    <row r="61" ht="50" customHeight="1" spans="1:10">
      <c r="A61" s="23"/>
      <c r="B61" s="23"/>
      <c r="C61" s="23" t="s">
        <v>399</v>
      </c>
      <c r="D61" s="51" t="s">
        <v>433</v>
      </c>
      <c r="E61" s="52" t="s">
        <v>520</v>
      </c>
      <c r="F61" s="40" t="s">
        <v>435</v>
      </c>
      <c r="G61" s="24" t="s">
        <v>436</v>
      </c>
      <c r="H61" s="40" t="s">
        <v>437</v>
      </c>
      <c r="I61" s="40" t="s">
        <v>404</v>
      </c>
      <c r="J61" s="52" t="s">
        <v>521</v>
      </c>
    </row>
    <row r="62" ht="50" customHeight="1" spans="1:10">
      <c r="A62" s="23"/>
      <c r="B62" s="23"/>
      <c r="C62" s="23" t="s">
        <v>399</v>
      </c>
      <c r="D62" s="51" t="s">
        <v>483</v>
      </c>
      <c r="E62" s="52" t="s">
        <v>484</v>
      </c>
      <c r="F62" s="40" t="s">
        <v>402</v>
      </c>
      <c r="G62" s="24" t="s">
        <v>522</v>
      </c>
      <c r="H62" s="40" t="s">
        <v>495</v>
      </c>
      <c r="I62" s="40" t="s">
        <v>404</v>
      </c>
      <c r="J62" s="52" t="s">
        <v>523</v>
      </c>
    </row>
    <row r="63" ht="50" customHeight="1" spans="1:10">
      <c r="A63" s="23"/>
      <c r="B63" s="23"/>
      <c r="C63" s="23" t="s">
        <v>416</v>
      </c>
      <c r="D63" s="51" t="s">
        <v>420</v>
      </c>
      <c r="E63" s="52" t="s">
        <v>524</v>
      </c>
      <c r="F63" s="40" t="s">
        <v>402</v>
      </c>
      <c r="G63" s="24" t="s">
        <v>453</v>
      </c>
      <c r="H63" s="40" t="s">
        <v>429</v>
      </c>
      <c r="I63" s="40" t="s">
        <v>404</v>
      </c>
      <c r="J63" s="52" t="s">
        <v>525</v>
      </c>
    </row>
    <row r="64" ht="50" customHeight="1" spans="1:10">
      <c r="A64" s="23"/>
      <c r="B64" s="23"/>
      <c r="C64" s="23" t="s">
        <v>423</v>
      </c>
      <c r="D64" s="51" t="s">
        <v>424</v>
      </c>
      <c r="E64" s="52" t="s">
        <v>526</v>
      </c>
      <c r="F64" s="40" t="s">
        <v>407</v>
      </c>
      <c r="G64" s="24" t="s">
        <v>442</v>
      </c>
      <c r="H64" s="40" t="s">
        <v>414</v>
      </c>
      <c r="I64" s="40" t="s">
        <v>404</v>
      </c>
      <c r="J64" s="52" t="s">
        <v>527</v>
      </c>
    </row>
    <row r="65" ht="150" customHeight="1" spans="1:10">
      <c r="A65" s="50" t="s">
        <v>344</v>
      </c>
      <c r="B65" s="23" t="s">
        <v>528</v>
      </c>
      <c r="C65" s="23"/>
      <c r="D65" s="23"/>
      <c r="E65" s="23"/>
      <c r="F65" s="23"/>
      <c r="G65" s="23"/>
      <c r="H65" s="23"/>
      <c r="I65" s="23"/>
      <c r="J65" s="23"/>
    </row>
    <row r="66" ht="45" customHeight="1" spans="1:10">
      <c r="A66" s="23"/>
      <c r="B66" s="23"/>
      <c r="C66" s="23" t="s">
        <v>399</v>
      </c>
      <c r="D66" s="51" t="s">
        <v>400</v>
      </c>
      <c r="E66" s="52" t="s">
        <v>529</v>
      </c>
      <c r="F66" s="40" t="s">
        <v>402</v>
      </c>
      <c r="G66" s="24" t="s">
        <v>408</v>
      </c>
      <c r="H66" s="40" t="s">
        <v>481</v>
      </c>
      <c r="I66" s="40" t="s">
        <v>404</v>
      </c>
      <c r="J66" s="52" t="s">
        <v>530</v>
      </c>
    </row>
    <row r="67" ht="45" customHeight="1" spans="1:10">
      <c r="A67" s="23"/>
      <c r="B67" s="23"/>
      <c r="C67" s="23" t="s">
        <v>399</v>
      </c>
      <c r="D67" s="51" t="s">
        <v>411</v>
      </c>
      <c r="E67" s="52" t="s">
        <v>448</v>
      </c>
      <c r="F67" s="40" t="s">
        <v>402</v>
      </c>
      <c r="G67" s="24" t="s">
        <v>413</v>
      </c>
      <c r="H67" s="40" t="s">
        <v>414</v>
      </c>
      <c r="I67" s="40" t="s">
        <v>404</v>
      </c>
      <c r="J67" s="52" t="s">
        <v>531</v>
      </c>
    </row>
    <row r="68" ht="45" customHeight="1" spans="1:10">
      <c r="A68" s="23"/>
      <c r="B68" s="23"/>
      <c r="C68" s="23" t="s">
        <v>399</v>
      </c>
      <c r="D68" s="51" t="s">
        <v>433</v>
      </c>
      <c r="E68" s="52" t="s">
        <v>532</v>
      </c>
      <c r="F68" s="40" t="s">
        <v>435</v>
      </c>
      <c r="G68" s="24" t="s">
        <v>436</v>
      </c>
      <c r="H68" s="40" t="s">
        <v>437</v>
      </c>
      <c r="I68" s="40" t="s">
        <v>404</v>
      </c>
      <c r="J68" s="52" t="s">
        <v>533</v>
      </c>
    </row>
    <row r="69" ht="45" customHeight="1" spans="1:10">
      <c r="A69" s="23"/>
      <c r="B69" s="23"/>
      <c r="C69" s="23" t="s">
        <v>416</v>
      </c>
      <c r="D69" s="51" t="s">
        <v>420</v>
      </c>
      <c r="E69" s="52" t="s">
        <v>534</v>
      </c>
      <c r="F69" s="40" t="s">
        <v>402</v>
      </c>
      <c r="G69" s="24" t="s">
        <v>413</v>
      </c>
      <c r="H69" s="40" t="s">
        <v>414</v>
      </c>
      <c r="I69" s="40" t="s">
        <v>404</v>
      </c>
      <c r="J69" s="52" t="s">
        <v>535</v>
      </c>
    </row>
    <row r="70" ht="45" customHeight="1" spans="1:10">
      <c r="A70" s="23"/>
      <c r="B70" s="23"/>
      <c r="C70" s="23" t="s">
        <v>423</v>
      </c>
      <c r="D70" s="51" t="s">
        <v>424</v>
      </c>
      <c r="E70" s="52" t="s">
        <v>536</v>
      </c>
      <c r="F70" s="40" t="s">
        <v>407</v>
      </c>
      <c r="G70" s="24" t="s">
        <v>442</v>
      </c>
      <c r="H70" s="40" t="s">
        <v>414</v>
      </c>
      <c r="I70" s="40" t="s">
        <v>404</v>
      </c>
      <c r="J70" s="52" t="s">
        <v>537</v>
      </c>
    </row>
    <row r="71" ht="20.25" customHeight="1" spans="1:10">
      <c r="A71" s="23" t="s">
        <v>65</v>
      </c>
      <c r="B71" s="23"/>
      <c r="C71" s="23"/>
      <c r="D71" s="23"/>
      <c r="E71" s="23"/>
      <c r="F71" s="23"/>
      <c r="G71" s="23"/>
      <c r="H71" s="23"/>
      <c r="I71" s="23"/>
      <c r="J71" s="23"/>
    </row>
    <row r="72" ht="73" customHeight="1" spans="1:10">
      <c r="A72" s="50" t="s">
        <v>384</v>
      </c>
      <c r="B72" s="23" t="s">
        <v>538</v>
      </c>
      <c r="C72" s="23"/>
      <c r="D72" s="23"/>
      <c r="E72" s="23"/>
      <c r="F72" s="23"/>
      <c r="G72" s="23"/>
      <c r="H72" s="23"/>
      <c r="I72" s="23"/>
      <c r="J72" s="23"/>
    </row>
    <row r="73" ht="26" customHeight="1" spans="1:10">
      <c r="A73" s="23"/>
      <c r="B73" s="23"/>
      <c r="C73" s="23" t="s">
        <v>399</v>
      </c>
      <c r="D73" s="51" t="s">
        <v>400</v>
      </c>
      <c r="E73" s="52" t="s">
        <v>539</v>
      </c>
      <c r="F73" s="40" t="s">
        <v>407</v>
      </c>
      <c r="G73" s="24" t="s">
        <v>50</v>
      </c>
      <c r="H73" s="40" t="s">
        <v>540</v>
      </c>
      <c r="I73" s="40" t="s">
        <v>404</v>
      </c>
      <c r="J73" s="52" t="s">
        <v>541</v>
      </c>
    </row>
    <row r="74" ht="26" customHeight="1" spans="1:10">
      <c r="A74" s="23"/>
      <c r="B74" s="23"/>
      <c r="C74" s="23" t="s">
        <v>399</v>
      </c>
      <c r="D74" s="51" t="s">
        <v>411</v>
      </c>
      <c r="E74" s="52" t="s">
        <v>542</v>
      </c>
      <c r="F74" s="40" t="s">
        <v>407</v>
      </c>
      <c r="G74" s="24" t="s">
        <v>543</v>
      </c>
      <c r="H74" s="40" t="s">
        <v>414</v>
      </c>
      <c r="I74" s="40" t="s">
        <v>404</v>
      </c>
      <c r="J74" s="52" t="s">
        <v>541</v>
      </c>
    </row>
    <row r="75" ht="26" customHeight="1" spans="1:10">
      <c r="A75" s="23"/>
      <c r="B75" s="23"/>
      <c r="C75" s="23" t="s">
        <v>399</v>
      </c>
      <c r="D75" s="51" t="s">
        <v>483</v>
      </c>
      <c r="E75" s="52" t="s">
        <v>484</v>
      </c>
      <c r="F75" s="40" t="s">
        <v>407</v>
      </c>
      <c r="G75" s="24" t="s">
        <v>544</v>
      </c>
      <c r="H75" s="40" t="s">
        <v>495</v>
      </c>
      <c r="I75" s="40" t="s">
        <v>404</v>
      </c>
      <c r="J75" s="52" t="s">
        <v>541</v>
      </c>
    </row>
    <row r="76" ht="26" customHeight="1" spans="1:10">
      <c r="A76" s="23"/>
      <c r="B76" s="23"/>
      <c r="C76" s="23" t="s">
        <v>416</v>
      </c>
      <c r="D76" s="51" t="s">
        <v>420</v>
      </c>
      <c r="E76" s="52" t="s">
        <v>545</v>
      </c>
      <c r="F76" s="40" t="s">
        <v>407</v>
      </c>
      <c r="G76" s="24" t="s">
        <v>55</v>
      </c>
      <c r="H76" s="40" t="s">
        <v>495</v>
      </c>
      <c r="I76" s="40" t="s">
        <v>404</v>
      </c>
      <c r="J76" s="52" t="s">
        <v>541</v>
      </c>
    </row>
    <row r="77" ht="26" customHeight="1" spans="1:10">
      <c r="A77" s="23"/>
      <c r="B77" s="23"/>
      <c r="C77" s="23" t="s">
        <v>423</v>
      </c>
      <c r="D77" s="51" t="s">
        <v>424</v>
      </c>
      <c r="E77" s="52" t="s">
        <v>539</v>
      </c>
      <c r="F77" s="40" t="s">
        <v>407</v>
      </c>
      <c r="G77" s="24" t="s">
        <v>50</v>
      </c>
      <c r="H77" s="40" t="s">
        <v>446</v>
      </c>
      <c r="I77" s="40" t="s">
        <v>404</v>
      </c>
      <c r="J77" s="52" t="s">
        <v>541</v>
      </c>
    </row>
    <row r="78" ht="56" customHeight="1" spans="1:10">
      <c r="A78" s="50" t="s">
        <v>368</v>
      </c>
      <c r="B78" s="23" t="s">
        <v>546</v>
      </c>
      <c r="C78" s="23"/>
      <c r="D78" s="23"/>
      <c r="E78" s="23"/>
      <c r="F78" s="23"/>
      <c r="G78" s="23"/>
      <c r="H78" s="23"/>
      <c r="I78" s="23"/>
      <c r="J78" s="23"/>
    </row>
    <row r="79" ht="33" customHeight="1" spans="1:10">
      <c r="A79" s="23"/>
      <c r="B79" s="23"/>
      <c r="C79" s="23" t="s">
        <v>399</v>
      </c>
      <c r="D79" s="51" t="s">
        <v>400</v>
      </c>
      <c r="E79" s="52" t="s">
        <v>547</v>
      </c>
      <c r="F79" s="40" t="s">
        <v>407</v>
      </c>
      <c r="G79" s="24" t="s">
        <v>548</v>
      </c>
      <c r="H79" s="40" t="s">
        <v>549</v>
      </c>
      <c r="I79" s="40" t="s">
        <v>404</v>
      </c>
      <c r="J79" s="52" t="s">
        <v>550</v>
      </c>
    </row>
    <row r="80" ht="33" customHeight="1" spans="1:10">
      <c r="A80" s="23"/>
      <c r="B80" s="23"/>
      <c r="C80" s="23" t="s">
        <v>399</v>
      </c>
      <c r="D80" s="51" t="s">
        <v>411</v>
      </c>
      <c r="E80" s="52" t="s">
        <v>551</v>
      </c>
      <c r="F80" s="40" t="s">
        <v>407</v>
      </c>
      <c r="G80" s="24" t="s">
        <v>518</v>
      </c>
      <c r="H80" s="40" t="s">
        <v>414</v>
      </c>
      <c r="I80" s="40" t="s">
        <v>404</v>
      </c>
      <c r="J80" s="52" t="s">
        <v>552</v>
      </c>
    </row>
    <row r="81" ht="33" customHeight="1" spans="1:10">
      <c r="A81" s="23"/>
      <c r="B81" s="23"/>
      <c r="C81" s="23" t="s">
        <v>399</v>
      </c>
      <c r="D81" s="51" t="s">
        <v>483</v>
      </c>
      <c r="E81" s="52" t="s">
        <v>484</v>
      </c>
      <c r="F81" s="40" t="s">
        <v>407</v>
      </c>
      <c r="G81" s="24" t="s">
        <v>553</v>
      </c>
      <c r="H81" s="40" t="s">
        <v>554</v>
      </c>
      <c r="I81" s="40" t="s">
        <v>404</v>
      </c>
      <c r="J81" s="52" t="s">
        <v>555</v>
      </c>
    </row>
    <row r="82" ht="33" customHeight="1" spans="1:10">
      <c r="A82" s="23"/>
      <c r="B82" s="23"/>
      <c r="C82" s="23" t="s">
        <v>416</v>
      </c>
      <c r="D82" s="51" t="s">
        <v>420</v>
      </c>
      <c r="E82" s="52" t="s">
        <v>545</v>
      </c>
      <c r="F82" s="40" t="s">
        <v>407</v>
      </c>
      <c r="G82" s="24" t="s">
        <v>556</v>
      </c>
      <c r="H82" s="40" t="s">
        <v>429</v>
      </c>
      <c r="I82" s="40" t="s">
        <v>404</v>
      </c>
      <c r="J82" s="52" t="s">
        <v>557</v>
      </c>
    </row>
    <row r="83" ht="33" customHeight="1" spans="1:10">
      <c r="A83" s="23"/>
      <c r="B83" s="23"/>
      <c r="C83" s="23" t="s">
        <v>423</v>
      </c>
      <c r="D83" s="51" t="s">
        <v>424</v>
      </c>
      <c r="E83" s="52" t="s">
        <v>558</v>
      </c>
      <c r="F83" s="40" t="s">
        <v>407</v>
      </c>
      <c r="G83" s="24" t="s">
        <v>559</v>
      </c>
      <c r="H83" s="40" t="s">
        <v>414</v>
      </c>
      <c r="I83" s="40" t="s">
        <v>404</v>
      </c>
      <c r="J83" s="52" t="s">
        <v>560</v>
      </c>
    </row>
    <row r="84" ht="203" customHeight="1" spans="1:10">
      <c r="A84" s="50" t="s">
        <v>365</v>
      </c>
      <c r="B84" s="23" t="s">
        <v>561</v>
      </c>
      <c r="C84" s="23"/>
      <c r="D84" s="23"/>
      <c r="E84" s="23"/>
      <c r="F84" s="23"/>
      <c r="G84" s="23"/>
      <c r="H84" s="23"/>
      <c r="I84" s="23"/>
      <c r="J84" s="23"/>
    </row>
    <row r="85" ht="37" customHeight="1" spans="1:10">
      <c r="A85" s="23"/>
      <c r="B85" s="23"/>
      <c r="C85" s="23" t="s">
        <v>399</v>
      </c>
      <c r="D85" s="51" t="s">
        <v>400</v>
      </c>
      <c r="E85" s="52" t="s">
        <v>547</v>
      </c>
      <c r="F85" s="40" t="s">
        <v>407</v>
      </c>
      <c r="G85" s="24" t="s">
        <v>548</v>
      </c>
      <c r="H85" s="40" t="s">
        <v>549</v>
      </c>
      <c r="I85" s="40" t="s">
        <v>404</v>
      </c>
      <c r="J85" s="52" t="s">
        <v>550</v>
      </c>
    </row>
    <row r="86" ht="37" customHeight="1" spans="1:10">
      <c r="A86" s="23"/>
      <c r="B86" s="23"/>
      <c r="C86" s="23" t="s">
        <v>399</v>
      </c>
      <c r="D86" s="51" t="s">
        <v>411</v>
      </c>
      <c r="E86" s="52" t="s">
        <v>551</v>
      </c>
      <c r="F86" s="40" t="s">
        <v>407</v>
      </c>
      <c r="G86" s="24" t="s">
        <v>518</v>
      </c>
      <c r="H86" s="40" t="s">
        <v>414</v>
      </c>
      <c r="I86" s="40" t="s">
        <v>404</v>
      </c>
      <c r="J86" s="52" t="s">
        <v>552</v>
      </c>
    </row>
    <row r="87" ht="37" customHeight="1" spans="1:10">
      <c r="A87" s="23"/>
      <c r="B87" s="23"/>
      <c r="C87" s="23" t="s">
        <v>399</v>
      </c>
      <c r="D87" s="51" t="s">
        <v>483</v>
      </c>
      <c r="E87" s="52" t="s">
        <v>484</v>
      </c>
      <c r="F87" s="40" t="s">
        <v>407</v>
      </c>
      <c r="G87" s="24" t="s">
        <v>548</v>
      </c>
      <c r="H87" s="40" t="s">
        <v>554</v>
      </c>
      <c r="I87" s="40" t="s">
        <v>404</v>
      </c>
      <c r="J87" s="52" t="s">
        <v>555</v>
      </c>
    </row>
    <row r="88" ht="37" customHeight="1" spans="1:10">
      <c r="A88" s="23"/>
      <c r="B88" s="23"/>
      <c r="C88" s="23" t="s">
        <v>416</v>
      </c>
      <c r="D88" s="51" t="s">
        <v>420</v>
      </c>
      <c r="E88" s="52" t="s">
        <v>545</v>
      </c>
      <c r="F88" s="40" t="s">
        <v>407</v>
      </c>
      <c r="G88" s="24" t="s">
        <v>556</v>
      </c>
      <c r="H88" s="40" t="s">
        <v>429</v>
      </c>
      <c r="I88" s="40" t="s">
        <v>404</v>
      </c>
      <c r="J88" s="52" t="s">
        <v>557</v>
      </c>
    </row>
    <row r="89" ht="37" customHeight="1" spans="1:10">
      <c r="A89" s="23"/>
      <c r="B89" s="23"/>
      <c r="C89" s="23" t="s">
        <v>423</v>
      </c>
      <c r="D89" s="51" t="s">
        <v>424</v>
      </c>
      <c r="E89" s="52" t="s">
        <v>558</v>
      </c>
      <c r="F89" s="40" t="s">
        <v>407</v>
      </c>
      <c r="G89" s="24" t="s">
        <v>559</v>
      </c>
      <c r="H89" s="40" t="s">
        <v>414</v>
      </c>
      <c r="I89" s="40" t="s">
        <v>404</v>
      </c>
      <c r="J89" s="52" t="s">
        <v>560</v>
      </c>
    </row>
    <row r="90" ht="64" customHeight="1" spans="1:10">
      <c r="A90" s="50" t="s">
        <v>376</v>
      </c>
      <c r="B90" s="23" t="s">
        <v>538</v>
      </c>
      <c r="C90" s="23"/>
      <c r="D90" s="23"/>
      <c r="E90" s="23"/>
      <c r="F90" s="23"/>
      <c r="G90" s="23"/>
      <c r="H90" s="23"/>
      <c r="I90" s="23"/>
      <c r="J90" s="23"/>
    </row>
    <row r="91" ht="33" customHeight="1" spans="1:10">
      <c r="A91" s="23"/>
      <c r="B91" s="23"/>
      <c r="C91" s="23" t="s">
        <v>399</v>
      </c>
      <c r="D91" s="51" t="s">
        <v>400</v>
      </c>
      <c r="E91" s="52" t="s">
        <v>539</v>
      </c>
      <c r="F91" s="40" t="s">
        <v>407</v>
      </c>
      <c r="G91" s="24" t="s">
        <v>50</v>
      </c>
      <c r="H91" s="40" t="s">
        <v>540</v>
      </c>
      <c r="I91" s="40" t="s">
        <v>404</v>
      </c>
      <c r="J91" s="52" t="s">
        <v>541</v>
      </c>
    </row>
    <row r="92" ht="33" customHeight="1" spans="1:10">
      <c r="A92" s="23"/>
      <c r="B92" s="23"/>
      <c r="C92" s="23" t="s">
        <v>399</v>
      </c>
      <c r="D92" s="51" t="s">
        <v>411</v>
      </c>
      <c r="E92" s="52" t="s">
        <v>542</v>
      </c>
      <c r="F92" s="40" t="s">
        <v>407</v>
      </c>
      <c r="G92" s="24" t="s">
        <v>543</v>
      </c>
      <c r="H92" s="40" t="s">
        <v>414</v>
      </c>
      <c r="I92" s="40" t="s">
        <v>404</v>
      </c>
      <c r="J92" s="52" t="s">
        <v>541</v>
      </c>
    </row>
    <row r="93" ht="33" customHeight="1" spans="1:10">
      <c r="A93" s="23"/>
      <c r="B93" s="23"/>
      <c r="C93" s="23" t="s">
        <v>399</v>
      </c>
      <c r="D93" s="51" t="s">
        <v>483</v>
      </c>
      <c r="E93" s="52" t="s">
        <v>484</v>
      </c>
      <c r="F93" s="40" t="s">
        <v>407</v>
      </c>
      <c r="G93" s="24" t="s">
        <v>562</v>
      </c>
      <c r="H93" s="40" t="s">
        <v>495</v>
      </c>
      <c r="I93" s="40" t="s">
        <v>404</v>
      </c>
      <c r="J93" s="52" t="s">
        <v>541</v>
      </c>
    </row>
    <row r="94" ht="33" customHeight="1" spans="1:10">
      <c r="A94" s="23"/>
      <c r="B94" s="23"/>
      <c r="C94" s="23" t="s">
        <v>416</v>
      </c>
      <c r="D94" s="51" t="s">
        <v>420</v>
      </c>
      <c r="E94" s="52" t="s">
        <v>545</v>
      </c>
      <c r="F94" s="40" t="s">
        <v>407</v>
      </c>
      <c r="G94" s="24" t="s">
        <v>55</v>
      </c>
      <c r="H94" s="40" t="s">
        <v>429</v>
      </c>
      <c r="I94" s="40" t="s">
        <v>404</v>
      </c>
      <c r="J94" s="52" t="s">
        <v>541</v>
      </c>
    </row>
    <row r="95" ht="33" customHeight="1" spans="1:10">
      <c r="A95" s="23"/>
      <c r="B95" s="23"/>
      <c r="C95" s="23" t="s">
        <v>423</v>
      </c>
      <c r="D95" s="51" t="s">
        <v>424</v>
      </c>
      <c r="E95" s="52" t="s">
        <v>558</v>
      </c>
      <c r="F95" s="40" t="s">
        <v>407</v>
      </c>
      <c r="G95" s="24" t="s">
        <v>559</v>
      </c>
      <c r="H95" s="40" t="s">
        <v>414</v>
      </c>
      <c r="I95" s="40" t="s">
        <v>404</v>
      </c>
      <c r="J95" s="52" t="s">
        <v>541</v>
      </c>
    </row>
    <row r="96" ht="60" customHeight="1" spans="1:10">
      <c r="A96" s="50" t="s">
        <v>378</v>
      </c>
      <c r="B96" s="23" t="s">
        <v>538</v>
      </c>
      <c r="C96" s="23"/>
      <c r="D96" s="23"/>
      <c r="E96" s="23"/>
      <c r="F96" s="23"/>
      <c r="G96" s="23"/>
      <c r="H96" s="23"/>
      <c r="I96" s="23"/>
      <c r="J96" s="23"/>
    </row>
    <row r="97" ht="36" customHeight="1" spans="1:10">
      <c r="A97" s="23"/>
      <c r="B97" s="23"/>
      <c r="C97" s="23" t="s">
        <v>399</v>
      </c>
      <c r="D97" s="51" t="s">
        <v>400</v>
      </c>
      <c r="E97" s="52" t="s">
        <v>539</v>
      </c>
      <c r="F97" s="40" t="s">
        <v>407</v>
      </c>
      <c r="G97" s="24" t="s">
        <v>50</v>
      </c>
      <c r="H97" s="40" t="s">
        <v>446</v>
      </c>
      <c r="I97" s="40" t="s">
        <v>404</v>
      </c>
      <c r="J97" s="52" t="s">
        <v>541</v>
      </c>
    </row>
    <row r="98" ht="36" customHeight="1" spans="1:10">
      <c r="A98" s="23"/>
      <c r="B98" s="23"/>
      <c r="C98" s="23" t="s">
        <v>399</v>
      </c>
      <c r="D98" s="51" t="s">
        <v>411</v>
      </c>
      <c r="E98" s="52" t="s">
        <v>542</v>
      </c>
      <c r="F98" s="40" t="s">
        <v>407</v>
      </c>
      <c r="G98" s="24" t="s">
        <v>543</v>
      </c>
      <c r="H98" s="40" t="s">
        <v>414</v>
      </c>
      <c r="I98" s="40" t="s">
        <v>404</v>
      </c>
      <c r="J98" s="52" t="s">
        <v>541</v>
      </c>
    </row>
    <row r="99" ht="36" customHeight="1" spans="1:10">
      <c r="A99" s="23"/>
      <c r="B99" s="23"/>
      <c r="C99" s="23" t="s">
        <v>399</v>
      </c>
      <c r="D99" s="51" t="s">
        <v>483</v>
      </c>
      <c r="E99" s="52" t="s">
        <v>484</v>
      </c>
      <c r="F99" s="40" t="s">
        <v>407</v>
      </c>
      <c r="G99" s="24" t="s">
        <v>563</v>
      </c>
      <c r="H99" s="40" t="s">
        <v>495</v>
      </c>
      <c r="I99" s="40" t="s">
        <v>404</v>
      </c>
      <c r="J99" s="52" t="s">
        <v>541</v>
      </c>
    </row>
    <row r="100" ht="36" customHeight="1" spans="1:10">
      <c r="A100" s="23"/>
      <c r="B100" s="23"/>
      <c r="C100" s="23" t="s">
        <v>416</v>
      </c>
      <c r="D100" s="51" t="s">
        <v>420</v>
      </c>
      <c r="E100" s="52" t="s">
        <v>539</v>
      </c>
      <c r="F100" s="40" t="s">
        <v>407</v>
      </c>
      <c r="G100" s="24" t="s">
        <v>50</v>
      </c>
      <c r="H100" s="40" t="s">
        <v>446</v>
      </c>
      <c r="I100" s="40" t="s">
        <v>404</v>
      </c>
      <c r="J100" s="52" t="s">
        <v>541</v>
      </c>
    </row>
    <row r="101" ht="36" customHeight="1" spans="1:10">
      <c r="A101" s="23"/>
      <c r="B101" s="23"/>
      <c r="C101" s="23" t="s">
        <v>423</v>
      </c>
      <c r="D101" s="51" t="s">
        <v>424</v>
      </c>
      <c r="E101" s="52" t="s">
        <v>558</v>
      </c>
      <c r="F101" s="40" t="s">
        <v>407</v>
      </c>
      <c r="G101" s="24" t="s">
        <v>559</v>
      </c>
      <c r="H101" s="40" t="s">
        <v>414</v>
      </c>
      <c r="I101" s="40" t="s">
        <v>404</v>
      </c>
      <c r="J101" s="52" t="s">
        <v>541</v>
      </c>
    </row>
    <row r="102" ht="65" customHeight="1" spans="1:10">
      <c r="A102" s="50" t="s">
        <v>370</v>
      </c>
      <c r="B102" s="23" t="s">
        <v>546</v>
      </c>
      <c r="C102" s="23"/>
      <c r="D102" s="23"/>
      <c r="E102" s="23"/>
      <c r="F102" s="23"/>
      <c r="G102" s="23"/>
      <c r="H102" s="23"/>
      <c r="I102" s="23"/>
      <c r="J102" s="23"/>
    </row>
    <row r="103" ht="39" customHeight="1" spans="1:10">
      <c r="A103" s="23"/>
      <c r="B103" s="23"/>
      <c r="C103" s="23" t="s">
        <v>399</v>
      </c>
      <c r="D103" s="51" t="s">
        <v>400</v>
      </c>
      <c r="E103" s="52" t="s">
        <v>547</v>
      </c>
      <c r="F103" s="40" t="s">
        <v>407</v>
      </c>
      <c r="G103" s="24" t="s">
        <v>548</v>
      </c>
      <c r="H103" s="40" t="s">
        <v>549</v>
      </c>
      <c r="I103" s="40" t="s">
        <v>404</v>
      </c>
      <c r="J103" s="52" t="s">
        <v>550</v>
      </c>
    </row>
    <row r="104" ht="39" customHeight="1" spans="1:10">
      <c r="A104" s="23"/>
      <c r="B104" s="23"/>
      <c r="C104" s="23" t="s">
        <v>399</v>
      </c>
      <c r="D104" s="51" t="s">
        <v>411</v>
      </c>
      <c r="E104" s="52" t="s">
        <v>551</v>
      </c>
      <c r="F104" s="40" t="s">
        <v>407</v>
      </c>
      <c r="G104" s="24" t="s">
        <v>518</v>
      </c>
      <c r="H104" s="40" t="s">
        <v>414</v>
      </c>
      <c r="I104" s="40" t="s">
        <v>404</v>
      </c>
      <c r="J104" s="52" t="s">
        <v>552</v>
      </c>
    </row>
    <row r="105" ht="39" customHeight="1" spans="1:10">
      <c r="A105" s="23"/>
      <c r="B105" s="23"/>
      <c r="C105" s="23" t="s">
        <v>399</v>
      </c>
      <c r="D105" s="51" t="s">
        <v>483</v>
      </c>
      <c r="E105" s="52" t="s">
        <v>484</v>
      </c>
      <c r="F105" s="40" t="s">
        <v>407</v>
      </c>
      <c r="G105" s="24" t="s">
        <v>49</v>
      </c>
      <c r="H105" s="40" t="s">
        <v>554</v>
      </c>
      <c r="I105" s="40" t="s">
        <v>404</v>
      </c>
      <c r="J105" s="52" t="s">
        <v>555</v>
      </c>
    </row>
    <row r="106" ht="39" customHeight="1" spans="1:10">
      <c r="A106" s="23"/>
      <c r="B106" s="23"/>
      <c r="C106" s="23" t="s">
        <v>416</v>
      </c>
      <c r="D106" s="51" t="s">
        <v>420</v>
      </c>
      <c r="E106" s="52" t="s">
        <v>545</v>
      </c>
      <c r="F106" s="40" t="s">
        <v>407</v>
      </c>
      <c r="G106" s="24" t="s">
        <v>556</v>
      </c>
      <c r="H106" s="40" t="s">
        <v>429</v>
      </c>
      <c r="I106" s="40" t="s">
        <v>404</v>
      </c>
      <c r="J106" s="52" t="s">
        <v>557</v>
      </c>
    </row>
    <row r="107" ht="39" customHeight="1" spans="1:10">
      <c r="A107" s="23"/>
      <c r="B107" s="23"/>
      <c r="C107" s="23" t="s">
        <v>423</v>
      </c>
      <c r="D107" s="51" t="s">
        <v>424</v>
      </c>
      <c r="E107" s="52" t="s">
        <v>558</v>
      </c>
      <c r="F107" s="40" t="s">
        <v>407</v>
      </c>
      <c r="G107" s="24" t="s">
        <v>559</v>
      </c>
      <c r="H107" s="40" t="s">
        <v>414</v>
      </c>
      <c r="I107" s="40" t="s">
        <v>404</v>
      </c>
      <c r="J107" s="52" t="s">
        <v>560</v>
      </c>
    </row>
    <row r="108" ht="56" customHeight="1" spans="1:10">
      <c r="A108" s="50" t="s">
        <v>380</v>
      </c>
      <c r="B108" s="23" t="s">
        <v>546</v>
      </c>
      <c r="C108" s="23"/>
      <c r="D108" s="23"/>
      <c r="E108" s="23"/>
      <c r="F108" s="23"/>
      <c r="G108" s="23"/>
      <c r="H108" s="23"/>
      <c r="I108" s="23"/>
      <c r="J108" s="23"/>
    </row>
    <row r="109" ht="42" customHeight="1" spans="1:10">
      <c r="A109" s="23"/>
      <c r="B109" s="23"/>
      <c r="C109" s="23" t="s">
        <v>399</v>
      </c>
      <c r="D109" s="51" t="s">
        <v>400</v>
      </c>
      <c r="E109" s="52" t="s">
        <v>547</v>
      </c>
      <c r="F109" s="40" t="s">
        <v>407</v>
      </c>
      <c r="G109" s="24" t="s">
        <v>548</v>
      </c>
      <c r="H109" s="40" t="s">
        <v>554</v>
      </c>
      <c r="I109" s="40" t="s">
        <v>404</v>
      </c>
      <c r="J109" s="52" t="s">
        <v>550</v>
      </c>
    </row>
    <row r="110" ht="42" customHeight="1" spans="1:10">
      <c r="A110" s="23"/>
      <c r="B110" s="23"/>
      <c r="C110" s="23" t="s">
        <v>399</v>
      </c>
      <c r="D110" s="51" t="s">
        <v>411</v>
      </c>
      <c r="E110" s="52" t="s">
        <v>551</v>
      </c>
      <c r="F110" s="40" t="s">
        <v>407</v>
      </c>
      <c r="G110" s="24" t="s">
        <v>518</v>
      </c>
      <c r="H110" s="40" t="s">
        <v>414</v>
      </c>
      <c r="I110" s="40" t="s">
        <v>404</v>
      </c>
      <c r="J110" s="52" t="s">
        <v>552</v>
      </c>
    </row>
    <row r="111" ht="42" customHeight="1" spans="1:10">
      <c r="A111" s="23"/>
      <c r="B111" s="23"/>
      <c r="C111" s="23" t="s">
        <v>399</v>
      </c>
      <c r="D111" s="51" t="s">
        <v>483</v>
      </c>
      <c r="E111" s="52" t="s">
        <v>484</v>
      </c>
      <c r="F111" s="40" t="s">
        <v>407</v>
      </c>
      <c r="G111" s="24" t="s">
        <v>564</v>
      </c>
      <c r="H111" s="40" t="s">
        <v>554</v>
      </c>
      <c r="I111" s="40" t="s">
        <v>404</v>
      </c>
      <c r="J111" s="52" t="s">
        <v>555</v>
      </c>
    </row>
    <row r="112" ht="42" customHeight="1" spans="1:10">
      <c r="A112" s="23"/>
      <c r="B112" s="23"/>
      <c r="C112" s="23" t="s">
        <v>416</v>
      </c>
      <c r="D112" s="51" t="s">
        <v>420</v>
      </c>
      <c r="E112" s="52" t="s">
        <v>545</v>
      </c>
      <c r="F112" s="40" t="s">
        <v>407</v>
      </c>
      <c r="G112" s="24" t="s">
        <v>556</v>
      </c>
      <c r="H112" s="40" t="s">
        <v>429</v>
      </c>
      <c r="I112" s="40" t="s">
        <v>404</v>
      </c>
      <c r="J112" s="52" t="s">
        <v>557</v>
      </c>
    </row>
    <row r="113" ht="42" customHeight="1" spans="1:10">
      <c r="A113" s="23"/>
      <c r="B113" s="23"/>
      <c r="C113" s="23" t="s">
        <v>423</v>
      </c>
      <c r="D113" s="51" t="s">
        <v>424</v>
      </c>
      <c r="E113" s="52" t="s">
        <v>558</v>
      </c>
      <c r="F113" s="40" t="s">
        <v>407</v>
      </c>
      <c r="G113" s="24" t="s">
        <v>559</v>
      </c>
      <c r="H113" s="40" t="s">
        <v>414</v>
      </c>
      <c r="I113" s="40" t="s">
        <v>404</v>
      </c>
      <c r="J113" s="52" t="s">
        <v>560</v>
      </c>
    </row>
    <row r="114" ht="63" customHeight="1" spans="1:10">
      <c r="A114" s="50" t="s">
        <v>382</v>
      </c>
      <c r="B114" s="23" t="s">
        <v>565</v>
      </c>
      <c r="C114" s="23"/>
      <c r="D114" s="23"/>
      <c r="E114" s="23"/>
      <c r="F114" s="23"/>
      <c r="G114" s="23"/>
      <c r="H114" s="23"/>
      <c r="I114" s="23"/>
      <c r="J114" s="23"/>
    </row>
    <row r="115" ht="39" customHeight="1" spans="1:10">
      <c r="A115" s="23"/>
      <c r="B115" s="23"/>
      <c r="C115" s="23" t="s">
        <v>399</v>
      </c>
      <c r="D115" s="51" t="s">
        <v>400</v>
      </c>
      <c r="E115" s="52" t="s">
        <v>401</v>
      </c>
      <c r="F115" s="40" t="s">
        <v>402</v>
      </c>
      <c r="G115" s="24" t="s">
        <v>47</v>
      </c>
      <c r="H115" s="40" t="s">
        <v>566</v>
      </c>
      <c r="I115" s="40" t="s">
        <v>404</v>
      </c>
      <c r="J115" s="52" t="s">
        <v>405</v>
      </c>
    </row>
    <row r="116" ht="39" customHeight="1" spans="1:10">
      <c r="A116" s="23"/>
      <c r="B116" s="23"/>
      <c r="C116" s="23" t="s">
        <v>399</v>
      </c>
      <c r="D116" s="51" t="s">
        <v>400</v>
      </c>
      <c r="E116" s="52" t="s">
        <v>406</v>
      </c>
      <c r="F116" s="40" t="s">
        <v>402</v>
      </c>
      <c r="G116" s="24" t="s">
        <v>408</v>
      </c>
      <c r="H116" s="40" t="s">
        <v>409</v>
      </c>
      <c r="I116" s="40" t="s">
        <v>404</v>
      </c>
      <c r="J116" s="52" t="s">
        <v>567</v>
      </c>
    </row>
    <row r="117" ht="39" customHeight="1" spans="1:10">
      <c r="A117" s="23"/>
      <c r="B117" s="23"/>
      <c r="C117" s="23" t="s">
        <v>399</v>
      </c>
      <c r="D117" s="51" t="s">
        <v>411</v>
      </c>
      <c r="E117" s="52" t="s">
        <v>412</v>
      </c>
      <c r="F117" s="40" t="s">
        <v>402</v>
      </c>
      <c r="G117" s="24" t="s">
        <v>413</v>
      </c>
      <c r="H117" s="40" t="s">
        <v>414</v>
      </c>
      <c r="I117" s="40" t="s">
        <v>419</v>
      </c>
      <c r="J117" s="52" t="s">
        <v>568</v>
      </c>
    </row>
    <row r="118" ht="39" customHeight="1" spans="1:10">
      <c r="A118" s="23"/>
      <c r="B118" s="23"/>
      <c r="C118" s="23" t="s">
        <v>416</v>
      </c>
      <c r="D118" s="51" t="s">
        <v>417</v>
      </c>
      <c r="E118" s="52" t="s">
        <v>418</v>
      </c>
      <c r="F118" s="40" t="s">
        <v>402</v>
      </c>
      <c r="G118" s="24" t="s">
        <v>413</v>
      </c>
      <c r="H118" s="40" t="s">
        <v>414</v>
      </c>
      <c r="I118" s="40" t="s">
        <v>419</v>
      </c>
      <c r="J118" s="52" t="s">
        <v>569</v>
      </c>
    </row>
    <row r="119" ht="39" customHeight="1" spans="1:10">
      <c r="A119" s="23"/>
      <c r="B119" s="23"/>
      <c r="C119" s="23" t="s">
        <v>416</v>
      </c>
      <c r="D119" s="51" t="s">
        <v>420</v>
      </c>
      <c r="E119" s="52" t="s">
        <v>570</v>
      </c>
      <c r="F119" s="40" t="s">
        <v>402</v>
      </c>
      <c r="G119" s="24" t="s">
        <v>413</v>
      </c>
      <c r="H119" s="40" t="s">
        <v>414</v>
      </c>
      <c r="I119" s="40" t="s">
        <v>419</v>
      </c>
      <c r="J119" s="52" t="s">
        <v>571</v>
      </c>
    </row>
    <row r="120" ht="39" customHeight="1" spans="1:10">
      <c r="A120" s="23"/>
      <c r="B120" s="23"/>
      <c r="C120" s="23" t="s">
        <v>423</v>
      </c>
      <c r="D120" s="51" t="s">
        <v>424</v>
      </c>
      <c r="E120" s="52" t="s">
        <v>512</v>
      </c>
      <c r="F120" s="40" t="s">
        <v>402</v>
      </c>
      <c r="G120" s="24" t="s">
        <v>413</v>
      </c>
      <c r="H120" s="40" t="s">
        <v>414</v>
      </c>
      <c r="I120" s="40" t="s">
        <v>419</v>
      </c>
      <c r="J120" s="52" t="s">
        <v>572</v>
      </c>
    </row>
    <row r="121" ht="225" customHeight="1" spans="1:10">
      <c r="A121" s="50" t="s">
        <v>372</v>
      </c>
      <c r="B121" s="23" t="s">
        <v>573</v>
      </c>
      <c r="C121" s="23"/>
      <c r="D121" s="23"/>
      <c r="E121" s="23"/>
      <c r="F121" s="23"/>
      <c r="G121" s="23"/>
      <c r="H121" s="23"/>
      <c r="I121" s="23"/>
      <c r="J121" s="23"/>
    </row>
    <row r="122" ht="48" customHeight="1" spans="1:10">
      <c r="A122" s="23"/>
      <c r="B122" s="23"/>
      <c r="C122" s="23" t="s">
        <v>399</v>
      </c>
      <c r="D122" s="51" t="s">
        <v>400</v>
      </c>
      <c r="E122" s="52" t="s">
        <v>574</v>
      </c>
      <c r="F122" s="40" t="s">
        <v>402</v>
      </c>
      <c r="G122" s="24" t="s">
        <v>575</v>
      </c>
      <c r="H122" s="40" t="s">
        <v>576</v>
      </c>
      <c r="I122" s="40" t="s">
        <v>404</v>
      </c>
      <c r="J122" s="52" t="s">
        <v>577</v>
      </c>
    </row>
    <row r="123" ht="48" customHeight="1" spans="1:10">
      <c r="A123" s="23"/>
      <c r="B123" s="23"/>
      <c r="C123" s="23" t="s">
        <v>399</v>
      </c>
      <c r="D123" s="51" t="s">
        <v>400</v>
      </c>
      <c r="E123" s="52" t="s">
        <v>578</v>
      </c>
      <c r="F123" s="40" t="s">
        <v>402</v>
      </c>
      <c r="G123" s="24" t="s">
        <v>579</v>
      </c>
      <c r="H123" s="40" t="s">
        <v>576</v>
      </c>
      <c r="I123" s="40" t="s">
        <v>404</v>
      </c>
      <c r="J123" s="52" t="s">
        <v>580</v>
      </c>
    </row>
    <row r="124" ht="48" customHeight="1" spans="1:10">
      <c r="A124" s="23"/>
      <c r="B124" s="23"/>
      <c r="C124" s="23" t="s">
        <v>399</v>
      </c>
      <c r="D124" s="51" t="s">
        <v>400</v>
      </c>
      <c r="E124" s="52" t="s">
        <v>581</v>
      </c>
      <c r="F124" s="40" t="s">
        <v>402</v>
      </c>
      <c r="G124" s="24" t="s">
        <v>582</v>
      </c>
      <c r="H124" s="40" t="s">
        <v>429</v>
      </c>
      <c r="I124" s="40" t="s">
        <v>404</v>
      </c>
      <c r="J124" s="52" t="s">
        <v>583</v>
      </c>
    </row>
    <row r="125" ht="48" customHeight="1" spans="1:10">
      <c r="A125" s="23"/>
      <c r="B125" s="23"/>
      <c r="C125" s="23" t="s">
        <v>399</v>
      </c>
      <c r="D125" s="51" t="s">
        <v>400</v>
      </c>
      <c r="E125" s="52" t="s">
        <v>584</v>
      </c>
      <c r="F125" s="40" t="s">
        <v>402</v>
      </c>
      <c r="G125" s="24" t="s">
        <v>47</v>
      </c>
      <c r="H125" s="40" t="s">
        <v>429</v>
      </c>
      <c r="I125" s="40" t="s">
        <v>404</v>
      </c>
      <c r="J125" s="52" t="s">
        <v>585</v>
      </c>
    </row>
    <row r="126" ht="48" customHeight="1" spans="1:10">
      <c r="A126" s="23"/>
      <c r="B126" s="23"/>
      <c r="C126" s="23" t="s">
        <v>399</v>
      </c>
      <c r="D126" s="51" t="s">
        <v>400</v>
      </c>
      <c r="E126" s="52" t="s">
        <v>586</v>
      </c>
      <c r="F126" s="40" t="s">
        <v>402</v>
      </c>
      <c r="G126" s="24" t="s">
        <v>48</v>
      </c>
      <c r="H126" s="40" t="s">
        <v>587</v>
      </c>
      <c r="I126" s="40" t="s">
        <v>404</v>
      </c>
      <c r="J126" s="52" t="s">
        <v>588</v>
      </c>
    </row>
    <row r="127" ht="48" customHeight="1" spans="1:10">
      <c r="A127" s="23"/>
      <c r="B127" s="23"/>
      <c r="C127" s="23" t="s">
        <v>399</v>
      </c>
      <c r="D127" s="51" t="s">
        <v>400</v>
      </c>
      <c r="E127" s="52" t="s">
        <v>589</v>
      </c>
      <c r="F127" s="40" t="s">
        <v>402</v>
      </c>
      <c r="G127" s="24" t="s">
        <v>590</v>
      </c>
      <c r="H127" s="40" t="s">
        <v>576</v>
      </c>
      <c r="I127" s="40" t="s">
        <v>404</v>
      </c>
      <c r="J127" s="52" t="s">
        <v>591</v>
      </c>
    </row>
    <row r="128" ht="48" customHeight="1" spans="1:10">
      <c r="A128" s="23"/>
      <c r="B128" s="23"/>
      <c r="C128" s="23" t="s">
        <v>399</v>
      </c>
      <c r="D128" s="51" t="s">
        <v>400</v>
      </c>
      <c r="E128" s="52" t="s">
        <v>592</v>
      </c>
      <c r="F128" s="40" t="s">
        <v>402</v>
      </c>
      <c r="G128" s="24" t="s">
        <v>47</v>
      </c>
      <c r="H128" s="40" t="s">
        <v>429</v>
      </c>
      <c r="I128" s="40" t="s">
        <v>404</v>
      </c>
      <c r="J128" s="52" t="s">
        <v>593</v>
      </c>
    </row>
    <row r="129" ht="48" customHeight="1" spans="1:10">
      <c r="A129" s="23"/>
      <c r="B129" s="23"/>
      <c r="C129" s="23" t="s">
        <v>399</v>
      </c>
      <c r="D129" s="51" t="s">
        <v>400</v>
      </c>
      <c r="E129" s="52" t="s">
        <v>594</v>
      </c>
      <c r="F129" s="40" t="s">
        <v>402</v>
      </c>
      <c r="G129" s="24" t="s">
        <v>48</v>
      </c>
      <c r="H129" s="40" t="s">
        <v>595</v>
      </c>
      <c r="I129" s="40" t="s">
        <v>404</v>
      </c>
      <c r="J129" s="52" t="s">
        <v>596</v>
      </c>
    </row>
    <row r="130" ht="48" customHeight="1" spans="1:10">
      <c r="A130" s="23"/>
      <c r="B130" s="23"/>
      <c r="C130" s="23" t="s">
        <v>399</v>
      </c>
      <c r="D130" s="51" t="s">
        <v>400</v>
      </c>
      <c r="E130" s="52" t="s">
        <v>597</v>
      </c>
      <c r="F130" s="40" t="s">
        <v>402</v>
      </c>
      <c r="G130" s="24" t="s">
        <v>598</v>
      </c>
      <c r="H130" s="40" t="s">
        <v>576</v>
      </c>
      <c r="I130" s="40" t="s">
        <v>404</v>
      </c>
      <c r="J130" s="52" t="s">
        <v>599</v>
      </c>
    </row>
    <row r="131" ht="48" customHeight="1" spans="1:10">
      <c r="A131" s="23"/>
      <c r="B131" s="23"/>
      <c r="C131" s="23" t="s">
        <v>399</v>
      </c>
      <c r="D131" s="51" t="s">
        <v>400</v>
      </c>
      <c r="E131" s="52" t="s">
        <v>600</v>
      </c>
      <c r="F131" s="40" t="s">
        <v>402</v>
      </c>
      <c r="G131" s="24" t="s">
        <v>601</v>
      </c>
      <c r="H131" s="40" t="s">
        <v>576</v>
      </c>
      <c r="I131" s="40" t="s">
        <v>404</v>
      </c>
      <c r="J131" s="52" t="s">
        <v>602</v>
      </c>
    </row>
    <row r="132" ht="48" customHeight="1" spans="1:10">
      <c r="A132" s="23"/>
      <c r="B132" s="23"/>
      <c r="C132" s="23" t="s">
        <v>399</v>
      </c>
      <c r="D132" s="51" t="s">
        <v>411</v>
      </c>
      <c r="E132" s="52" t="s">
        <v>603</v>
      </c>
      <c r="F132" s="40" t="s">
        <v>407</v>
      </c>
      <c r="G132" s="24" t="s">
        <v>604</v>
      </c>
      <c r="H132" s="40" t="s">
        <v>414</v>
      </c>
      <c r="I132" s="40" t="s">
        <v>404</v>
      </c>
      <c r="J132" s="52" t="s">
        <v>605</v>
      </c>
    </row>
    <row r="133" ht="48" customHeight="1" spans="1:10">
      <c r="A133" s="23"/>
      <c r="B133" s="23"/>
      <c r="C133" s="23" t="s">
        <v>399</v>
      </c>
      <c r="D133" s="51" t="s">
        <v>411</v>
      </c>
      <c r="E133" s="52" t="s">
        <v>606</v>
      </c>
      <c r="F133" s="40" t="s">
        <v>607</v>
      </c>
      <c r="G133" s="24" t="s">
        <v>47</v>
      </c>
      <c r="H133" s="40" t="s">
        <v>414</v>
      </c>
      <c r="I133" s="40" t="s">
        <v>404</v>
      </c>
      <c r="J133" s="52" t="s">
        <v>608</v>
      </c>
    </row>
    <row r="134" ht="48" customHeight="1" spans="1:10">
      <c r="A134" s="23"/>
      <c r="B134" s="23"/>
      <c r="C134" s="23" t="s">
        <v>416</v>
      </c>
      <c r="D134" s="51" t="s">
        <v>420</v>
      </c>
      <c r="E134" s="52" t="s">
        <v>609</v>
      </c>
      <c r="F134" s="40" t="s">
        <v>407</v>
      </c>
      <c r="G134" s="24" t="s">
        <v>559</v>
      </c>
      <c r="H134" s="40" t="s">
        <v>414</v>
      </c>
      <c r="I134" s="40" t="s">
        <v>404</v>
      </c>
      <c r="J134" s="52" t="s">
        <v>610</v>
      </c>
    </row>
    <row r="135" ht="48" customHeight="1" spans="1:10">
      <c r="A135" s="23"/>
      <c r="B135" s="23"/>
      <c r="C135" s="23" t="s">
        <v>416</v>
      </c>
      <c r="D135" s="51" t="s">
        <v>420</v>
      </c>
      <c r="E135" s="52" t="s">
        <v>611</v>
      </c>
      <c r="F135" s="40" t="s">
        <v>407</v>
      </c>
      <c r="G135" s="24" t="s">
        <v>612</v>
      </c>
      <c r="H135" s="40" t="s">
        <v>414</v>
      </c>
      <c r="I135" s="40" t="s">
        <v>404</v>
      </c>
      <c r="J135" s="52" t="s">
        <v>613</v>
      </c>
    </row>
    <row r="136" ht="48" customHeight="1" spans="1:10">
      <c r="A136" s="23"/>
      <c r="B136" s="23"/>
      <c r="C136" s="23" t="s">
        <v>416</v>
      </c>
      <c r="D136" s="51" t="s">
        <v>614</v>
      </c>
      <c r="E136" s="52" t="s">
        <v>615</v>
      </c>
      <c r="F136" s="40" t="s">
        <v>407</v>
      </c>
      <c r="G136" s="24" t="s">
        <v>51</v>
      </c>
      <c r="H136" s="40" t="s">
        <v>616</v>
      </c>
      <c r="I136" s="40" t="s">
        <v>404</v>
      </c>
      <c r="J136" s="52" t="s">
        <v>617</v>
      </c>
    </row>
    <row r="137" ht="48" customHeight="1" spans="1:10">
      <c r="A137" s="23"/>
      <c r="B137" s="23"/>
      <c r="C137" s="23" t="s">
        <v>423</v>
      </c>
      <c r="D137" s="51" t="s">
        <v>424</v>
      </c>
      <c r="E137" s="52" t="s">
        <v>618</v>
      </c>
      <c r="F137" s="40" t="s">
        <v>407</v>
      </c>
      <c r="G137" s="24" t="s">
        <v>559</v>
      </c>
      <c r="H137" s="40" t="s">
        <v>414</v>
      </c>
      <c r="I137" s="40" t="s">
        <v>404</v>
      </c>
      <c r="J137" s="52" t="s">
        <v>619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唐小龙</cp:lastModifiedBy>
  <dcterms:created xsi:type="dcterms:W3CDTF">2025-02-21T02:27:00Z</dcterms:created>
  <dcterms:modified xsi:type="dcterms:W3CDTF">2025-02-25T01:49:02Z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CC540C6E8C9A4C589DCB801D0AA374D1</vt:lpwstr>
  </property>
  <property fmtid="{D5CDD505-2E9C-101B-9397-08002B2CF9AE}" pid="3" name="KSOProductBuildVer">
    <vt:lpwstr>2052-12.1.0.19302</vt:lpwstr>
  </property>
</Properties>
</file>