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<sst xmlns="http://schemas.openxmlformats.org/spreadsheetml/2006/main" count="1028" uniqueCount="388">
  <si>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</si>
  <si>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</si>
  <si>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</si>
  <si>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</si>
  <si>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</si>
  <si>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</si>
  <si>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</si>
  <si>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</si>
  <si>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</si>
  <si>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</si>
  <si>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</si>
  <si>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</si>
  <si>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</si>
  <si>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</si>
  <si>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</si>
  <si>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</si>
  <si>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</si>
  <si>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</si>
  <si>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</si>
  <si>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</si>
  <si>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</si>
  <si>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</si>
  <si>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</si>
  <si>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</si>
  <si>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</si>
  <si>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</si>
  <si>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</si>
  <si>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</si>
  <si>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</si>
  <si>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</si>
  <si>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</si>
  <si>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</si>
  <si>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</si>
  <si>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</si>
  <si>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</si>
  <si>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</si>
  <si>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</si>
  <si>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</si>
  <si>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</si>
  <si>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</si>
  <si>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</si>
  <si>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</si>
  <si>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</si>
  <si>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</si>
  <si>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</si>
  <si>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</si>
  <si>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</si>
  <si>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</si>
  <si>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</si>
  <si>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</si>
  <si>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</si>
  <si>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</si>
  <si>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</si>
  <si>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</si>
  <si>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</si>
  <si>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105016</t>
  </si>
  <si>
    <t>峨山彝族自治县小街中学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</si>
  <si>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</si>
  <si>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</si>
  <si>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</si>
  <si>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</si>
  <si>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</si>
  <si>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</si>
  <si>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</si>
  <si>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</si>
  <si>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</si>
  <si>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</si>
  <si>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</si>
  <si>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</si>
  <si>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</si>
  <si>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</si>
  <si>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</si>
  <si>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</si>
  <si>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</si>
  <si>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</si>
  <si>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2050203</t>
  </si>
  <si>
    <t>初中教育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</si>
  <si>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</si>
  <si>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</si>
  <si>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</si>
  <si>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</si>
  <si>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</si>
  <si>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</si>
  <si>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</si>
  <si>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</si>
  <si>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</si>
  <si>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</si>
  <si>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</si>
  <si>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</si>
  <si>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</si>
  <si>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</si>
  <si>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</si>
  <si>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</si>
  <si>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</si>
  <si>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</si>
  <si>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</si>
  <si>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</si>
  <si>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</si>
  <si>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</si>
  <si>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</si>
  <si>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</si>
  <si>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</si>
  <si>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</si>
  <si>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</si>
  <si>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</si>
  <si>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</si>
  <si>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</si>
  <si>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</si>
  <si>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</si>
  <si>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</si>
  <si>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</si>
  <si>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</si>
  <si>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</si>
  <si>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</si>
  <si>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</si>
  <si>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</si>
  <si>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</si>
  <si>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</si>
  <si>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</si>
  <si>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</si>
  <si>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</si>
  <si>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</si>
  <si>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</si>
  <si>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</si>
  <si>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</si>
  <si>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</si>
  <si>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</si>
  <si>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</si>
  <si>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</si>
  <si>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注：本单位无此事项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</si>
  <si>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</si>
  <si>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</si>
  <si>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</si>
  <si>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</si>
  <si>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</si>
  <si>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</si>
  <si>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</si>
  <si>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</si>
  <si>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</si>
  <si>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</si>
  <si>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</si>
  <si>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</si>
  <si>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</si>
  <si>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</si>
  <si>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</si>
  <si>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</si>
  <si>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</si>
  <si>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</si>
  <si>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530426210000000016637</t>
  </si>
  <si>
    <t>事业人员支出工资</t>
  </si>
  <si>
    <t>30101</t>
  </si>
  <si>
    <t>基本工资</t>
  </si>
  <si>
    <t>30102</t>
  </si>
  <si>
    <t>津贴补贴</t>
  </si>
  <si>
    <t>30107</t>
  </si>
  <si>
    <t>绩效工资</t>
  </si>
  <si>
    <t>530426210000000016638</t>
  </si>
  <si>
    <t>社会保障缴费</t>
  </si>
  <si>
    <t>30112</t>
  </si>
  <si>
    <t>其他社会保障缴费</t>
  </si>
  <si>
    <t>30108</t>
  </si>
  <si>
    <t>机关事业单位基本养老保险缴费</t>
  </si>
  <si>
    <t>30110</t>
  </si>
  <si>
    <t>职工基本医疗保险缴费</t>
  </si>
  <si>
    <t>530426210000000016639</t>
  </si>
  <si>
    <t>30113</t>
  </si>
  <si>
    <t>530426210000000016640</t>
  </si>
  <si>
    <t>对个人和家庭的补助</t>
  </si>
  <si>
    <t>30305</t>
  </si>
  <si>
    <t>生活补助</t>
  </si>
  <si>
    <t>530426210000000016643</t>
  </si>
  <si>
    <t>工会经费</t>
  </si>
  <si>
    <t>30228</t>
  </si>
  <si>
    <t>530426210000000016645</t>
  </si>
  <si>
    <t>一般公用经费</t>
  </si>
  <si>
    <t>30299</t>
  </si>
  <si>
    <t>其他商品和服务支出</t>
  </si>
  <si>
    <t>530426231100001493601</t>
  </si>
  <si>
    <t>福利费</t>
  </si>
  <si>
    <t>30229</t>
  </si>
  <si>
    <t>530426231100001493613</t>
  </si>
  <si>
    <t>奖励性绩效工资</t>
  </si>
  <si>
    <t>530426231100001493615</t>
  </si>
  <si>
    <t>退休人员统筹外养老金</t>
  </si>
  <si>
    <t>30302</t>
  </si>
  <si>
    <t>退休费</t>
  </si>
  <si>
    <t>530426251100003571078</t>
  </si>
  <si>
    <t>编外人员工资</t>
  </si>
  <si>
    <t>30199</t>
  </si>
  <si>
    <t>其他工资福利支出</t>
  </si>
  <si>
    <t>530426251100003576623</t>
  </si>
  <si>
    <t>小街中学义务教育课后服务自有资金</t>
  </si>
  <si>
    <t>预算05-1表</t>
  </si>
  <si>
    <t>2025年部门项目支出预算表</t>
  </si>
  <si>
    <t>项目分类</t>
  </si>
  <si>
    <t>项目单位</t>
  </si>
  <si>
    <t>经济科目编码</t>
  </si>
  <si>
    <t>本年拨款</t>
  </si>
  <si>
    <t>其中：本次下达</t>
  </si>
  <si>
    <t>城乡义务教育阶段公用经费专项资金</t>
  </si>
  <si>
    <t>312 民生类</t>
  </si>
  <si>
    <t>530426210000000017036</t>
  </si>
  <si>
    <t>30201</t>
  </si>
  <si>
    <t>办公费</t>
  </si>
  <si>
    <t>30205</t>
  </si>
  <si>
    <t>水费</t>
  </si>
  <si>
    <t>30206</t>
  </si>
  <si>
    <t>电费</t>
  </si>
  <si>
    <t>30211</t>
  </si>
  <si>
    <t>差旅费</t>
  </si>
  <si>
    <t>峨山县小街中学跨村路费补助资金</t>
  </si>
  <si>
    <t>530426221100000728349</t>
  </si>
  <si>
    <t>30308</t>
  </si>
  <si>
    <t>助学金</t>
  </si>
  <si>
    <t>农村义务教育学生营养改善计划补助资金</t>
  </si>
  <si>
    <t>530426210000000017643</t>
  </si>
  <si>
    <t>小街中学遗属补助经费</t>
  </si>
  <si>
    <t>530426241100002127841</t>
  </si>
  <si>
    <t>义务教育阶段家庭经济困难学生生活补助资金</t>
  </si>
  <si>
    <t>530426210000000017685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</si>
  <si>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</si>
  <si>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</si>
  <si>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</si>
  <si>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</si>
  <si>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</si>
  <si>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</si>
  <si>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</si>
  <si>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</si>
  <si>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</si>
  <si>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</si>
  <si>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</si>
  <si>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</si>
  <si>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玉财教〔2024〕179号_玉溪市财政局玉溪市教育体育局关于下达2024年第二批城乡义务教育补助直达资金的通知。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1250元/生·学年，初中1500元/生·学年；非寄宿制建档立卡等四类家庭经济困难学生小学500元/生·学年，初中625元/生·学年；特殊教育学生1250元/生·学年。
2、在确认资助对象前做好家访工作，保证认定工作的公平性；在认定过程中及时了解家庭情况，并优先考虑四类人员、城镇及农村低保家庭儿童；孤儿、烈士子女、优抚家庭子女；父母残疾家庭子女或本人残疾且家庭经济困难的儿童；HIV感染或患者子女无稳定收入的贫困家庭儿童；因突发事件导致家庭经济困难的儿童；因其它原因导致家庭经济困难的儿童。确保该项目资金按时、足额到位，并及时发放到家庭经济困难学生社保卡中。</t>
  </si>
  <si>
    <t>产出指标</t>
  </si>
  <si>
    <t>数量指标</t>
  </si>
  <si>
    <t>补助学生人数</t>
  </si>
  <si>
    <t>&gt;=</t>
  </si>
  <si>
    <t>305</t>
  </si>
  <si>
    <t>人</t>
  </si>
  <si>
    <t>定量指标</t>
  </si>
  <si>
    <t>反映补助学生人数</t>
  </si>
  <si>
    <t>质量指标</t>
  </si>
  <si>
    <t>补助学生覆盖率</t>
  </si>
  <si>
    <t>=</t>
  </si>
  <si>
    <t>100</t>
  </si>
  <si>
    <t>%</t>
  </si>
  <si>
    <t>反映补助学生覆盖率</t>
  </si>
  <si>
    <t>时效指标</t>
  </si>
  <si>
    <t>资金下达后及时支付</t>
  </si>
  <si>
    <t>30</t>
  </si>
  <si>
    <t>天</t>
  </si>
  <si>
    <t>反映补助资金下达后30天内及时支付</t>
  </si>
  <si>
    <t>效益指标</t>
  </si>
  <si>
    <t>社会效益</t>
  </si>
  <si>
    <t>保障经济困难学生接受九年义务教育</t>
  </si>
  <si>
    <t>保障</t>
  </si>
  <si>
    <t>定性指标</t>
  </si>
  <si>
    <t>反映保障经济困难学生接受九年义务教育</t>
  </si>
  <si>
    <t>满意度指标</t>
  </si>
  <si>
    <t>服务对象满意度</t>
  </si>
  <si>
    <t>学生满意度</t>
  </si>
  <si>
    <t>95</t>
  </si>
  <si>
    <t>反映学生满意度</t>
  </si>
  <si>
    <t>家长满意度</t>
  </si>
  <si>
    <t>反映家长满意度</t>
  </si>
  <si>
    <t>1.根据《云南省人力资源和社会保障厅、云南省财政厅关于调整机关事业单位职工死亡后遗属生活困难补助标准及有关问题的通知》（云人社发〔2010〕127号）、《中共玉溪市委组织部玉溪市人力资源和社会保障局关于调整玉溪市市直机关事业单位遗属生活困难补助有关问题的通知》（玉人社发〔2020〕63号）、《峨山县民政局峨山县财政局关于提高2022年城乡居民最低生活特困人员救助供养孤儿基本生活保障标准的通知》（峨民发〔2022〕26号）、峨民发[2023]20号文件精神，确定我单位2025年农村遗属补助标准为693元每人/每月。
2.有效保障好困难群众的基本生活，让困难群众在实施遗属补助项目后真正得到实惠，改善基本生活水平。</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</si>
  <si>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</si>
  <si>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</si>
  <si>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</si>
  <si>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</si>
  <si>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</si>
  <si>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</si>
  <si>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</si>
  <si>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</si>
  <si>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</si>
  <si>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</si>
  <si>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</si>
  <si>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</si>
  <si>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</si>
  <si>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</si>
  <si>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</si>
  <si>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根据峨政发【2012】39号文件，为切实减轻广大人民群众的负担，做好“控辍保学”工作，提高办学效益，改革普九成果，积极推进我县九年义务教育的公平和均衡发展，对距离学校10公里以上的学生实施跨村路费补助，补助标准：60元/生.年。通过补助的实施，促进九年义务教育均衡发展，提升九年义务教育的公平性，努力实现九年义务教育高质量、高标准目标，办人民满意的教育，促进全县教育全面协调可持续发展。</t>
  </si>
  <si>
    <t>补助人数</t>
  </si>
  <si>
    <t>227</t>
  </si>
  <si>
    <t>反映获补助人员。</t>
  </si>
  <si>
    <t>按标准发放率</t>
  </si>
  <si>
    <t>按标准发放率=实际获得补助人数/申请符合标准人数*100%</t>
  </si>
  <si>
    <t>资金及时支付率</t>
  </si>
  <si>
    <t>反映发放单位及时发放补助资金的情况。
资金及时支付率=在时限内发放资金/应发放资金*100%</t>
  </si>
  <si>
    <t>可持续影响</t>
  </si>
  <si>
    <t>教育发展可持续性</t>
  </si>
  <si>
    <t>反映教育可持续发展</t>
  </si>
  <si>
    <t>1.云南省人民政府《关于进一步完善城乡义务教育经费保障机制的通知》（云政发[2016]74号）。玉溪市财政局玉溪市教育局关于转发云南省城乡义务教育学校公用经费管理办法的通知（玉财教〔2017〕172号）。城乡义务教育实施标准为小学生650元/生/年，初中生850元/生/年。中央、省、市按8：1.4:0.6的比例承担。《云南省教育厅关于下达2023年第二批城乡义务教育补助中央和省级直达资金的通知》（云财教【2023】133号）指出：从2022年春季学期起，，调整为年生均小学720元、初中940元，与东部地区一致。实施范围：城乡义务教育阶段学校学生（含城市学校、民办学校）。寄宿制学校按照寄宿学生数每生每年再增加300元公用经费。特殊教育学校和随班就读残疾学生按照每生每年6000元标准补助公用经费。
2.确保该项目资金按时、足额到位，并督促学校按规定使用；维持学校正常运转。明确生均公用经费的支出范围，杜绝超支违规支付现象；确保资金规范使用，督促学校加强管理，提高资金使用效益。</t>
  </si>
  <si>
    <t>A4复印纸</t>
  </si>
  <si>
    <t>10000</t>
  </si>
  <si>
    <t>吨</t>
  </si>
  <si>
    <t>反映一年的用水量</t>
  </si>
  <si>
    <t>B4复印纸</t>
  </si>
  <si>
    <t>件</t>
  </si>
  <si>
    <t>反映一年的用电量</t>
  </si>
  <si>
    <t>绿化苗木</t>
  </si>
  <si>
    <t>批</t>
  </si>
  <si>
    <t>反映一年的会议培训数量</t>
  </si>
  <si>
    <t>校舍零星维修</t>
  </si>
  <si>
    <t>反映零星修缮数量</t>
  </si>
  <si>
    <t>各项保险费用</t>
  </si>
  <si>
    <t>1.00</t>
  </si>
  <si>
    <t>次</t>
  </si>
  <si>
    <t>反映各项保险、服务费用情况</t>
  </si>
  <si>
    <t>培训人员到会率</t>
  </si>
  <si>
    <t>反映教师培训到会比例</t>
  </si>
  <si>
    <t>资金到位后及时支付</t>
  </si>
  <si>
    <t>反映资金到位后30天内支付</t>
  </si>
  <si>
    <t>改善学校办学条件</t>
  </si>
  <si>
    <t>改善</t>
  </si>
  <si>
    <t>反映对学校办学条件的积极改善作用</t>
  </si>
  <si>
    <t>义务教育免费年限</t>
  </si>
  <si>
    <t>年</t>
  </si>
  <si>
    <t>反映义务教育免费年限</t>
  </si>
  <si>
    <t>反映受益对象满意度</t>
  </si>
  <si>
    <t>1.对峨山县小街中学就读的所有农村义务教育阶段学校学生提供营养膳食补助，改善农村义务教育阶段在校学生的营养状况，提高农村学生健康水平。减轻受助学生家庭经济负担，使学生安心学习，顺利完成学业。补助标准为5元∕生/天，全年按在校200天计算。
2.确保学校的正常运行，确保资金按时、足额到位，学校要按规定使用。明确该项资金的支出范围，确保资金规范使用，学校要加强管理，提高资金使用效益。
3.做好该项政策的宣传、咨询等工作。年终汇总上报该项目工作执行情况，并组织实施.</t>
  </si>
  <si>
    <t>资助人数</t>
  </si>
  <si>
    <t>636</t>
  </si>
  <si>
    <t>反映资助人数</t>
  </si>
  <si>
    <t>农村户口补助学生覆盖率</t>
  </si>
  <si>
    <t>反映农村户口补助学生覆盖率</t>
  </si>
  <si>
    <t>补助标准达标率</t>
  </si>
  <si>
    <t>反映 补助标准达标率</t>
  </si>
  <si>
    <t>食品安全达标率</t>
  </si>
  <si>
    <t>反映农村义务教育学生营养改善计划食品安全达标率</t>
  </si>
  <si>
    <t>2023年营养改善计划实施天数</t>
  </si>
  <si>
    <t>200</t>
  </si>
  <si>
    <t>反映2022年营养改善计划实施天数</t>
  </si>
  <si>
    <t>保障学生完成九年义务教育</t>
  </si>
  <si>
    <t>有效保障</t>
  </si>
  <si>
    <t>反映保障学生完成九年义务教育</t>
  </si>
  <si>
    <t>学生和家长服务对象满意度</t>
  </si>
  <si>
    <t>90</t>
  </si>
  <si>
    <t>反映享受营养改善计划学生和家长服务对象满意度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</si>
  <si>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</si>
  <si>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</si>
  <si>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</si>
  <si>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</si>
  <si>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</si>
  <si>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</si>
  <si>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</si>
  <si>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</si>
  <si>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</si>
  <si>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</si>
  <si>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</si>
  <si>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</si>
  <si>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</si>
  <si>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</si>
  <si>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</si>
  <si>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</si>
  <si>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</si>
  <si>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</si>
  <si>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</si>
  <si>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</si>
  <si>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</si>
  <si>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</si>
  <si>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</si>
  <si>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乡镇、街道</t>
  </si>
  <si>
    <t>双江街道</t>
  </si>
  <si>
    <t>小街街道</t>
  </si>
  <si>
    <t>岔河乡</t>
  </si>
  <si>
    <t>甸中镇</t>
  </si>
  <si>
    <t>大龙潭乡</t>
  </si>
  <si>
    <t>塔甸镇</t>
  </si>
  <si>
    <t>化念镇</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</si>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</sst>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2"/>
      <name val="宋体"/>
      <charset val="1"/>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2" fillId="0" borderId="0">
      <alignment vertical="top"/>
      <protection locked="0"/>
    </xf>
  </cellStyleXfs>
  <cellXfs count="78">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0" fontId="8" fillId="0" borderId="0" xfId="57" applyFont="1" applyFill="1" applyBorder="1" applyAlignment="1" applyProtection="1">
      <alignment horizontal="center" wrapText="1"/>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2" fillId="0" borderId="0" xfId="0" applyFont="1" applyAlignment="1">
      <alignment horizontal="center" vertical="center"/>
    </xf>
    <xf numFmtId="0" fontId="7"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4" fillId="0" borderId="0" xfId="0" applyFont="1" applyAlignment="1">
      <alignment horizontal="center" vertical="center"/>
    </xf>
    <xf numFmtId="0" fontId="2"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5" fillId="0" borderId="4" xfId="0" applyFont="1" applyBorder="1" applyAlignment="1">
      <alignment horizontal="center" vertical="center" wrapText="1"/>
    </xf>
    <xf numFmtId="0" fontId="6"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C13" sqref="C13"/>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"单位名称："&amp;"峨山彝族自治县小街中学"</f>
        <v>单位名称：峨山彝族自治县小街中学</v>
      </c>
      <c r="B3" s="4"/>
      <c r="C3" s="65"/>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15557385.5</v>
      </c>
      <c r="C7" s="14" t="str">
        <f>"一"&amp;"、"&amp;"教育支出"</f>
        <v>一、教育支出</v>
      </c>
      <c r="D7" s="16">
        <v>11271813.73</v>
      </c>
    </row>
    <row r="8" ht="22.5" customHeight="1" spans="1:4">
      <c r="A8" s="14" t="s">
        <v>9</v>
      </c>
      <c r="B8" s="16"/>
      <c r="C8" s="14" t="str">
        <f>"二"&amp;"、"&amp;"社会保障和就业支出"</f>
        <v>二、社会保障和就业支出</v>
      </c>
      <c r="D8" s="16">
        <v>2577661.6</v>
      </c>
    </row>
    <row r="9" ht="22.5" customHeight="1" spans="1:4">
      <c r="A9" s="14" t="s">
        <v>10</v>
      </c>
      <c r="B9" s="16"/>
      <c r="C9" s="14" t="str">
        <f>"三"&amp;"、"&amp;"卫生健康支出"</f>
        <v>三、卫生健康支出</v>
      </c>
      <c r="D9" s="16">
        <v>810346.17</v>
      </c>
    </row>
    <row r="10" ht="22.5" customHeight="1" spans="1:4">
      <c r="A10" s="14" t="s">
        <v>11</v>
      </c>
      <c r="B10" s="16"/>
      <c r="C10" s="14" t="str">
        <f>"四"&amp;"、"&amp;"住房保障支出"</f>
        <v>四、住房保障支出</v>
      </c>
      <c r="D10" s="16">
        <v>1209564</v>
      </c>
    </row>
    <row r="11" ht="22.5" customHeight="1" spans="1:4">
      <c r="A11" s="14" t="s">
        <v>12</v>
      </c>
      <c r="B11" s="16">
        <v>312000</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6" t="s">
        <v>16</v>
      </c>
      <c r="B15" s="16"/>
      <c r="C15" s="69"/>
      <c r="D15" s="16"/>
    </row>
    <row r="16" ht="22.5" customHeight="1" spans="1:4">
      <c r="A16" s="66" t="s">
        <v>17</v>
      </c>
      <c r="B16" s="16">
        <v>312000</v>
      </c>
      <c r="C16" s="69"/>
      <c r="D16" s="16"/>
    </row>
    <row r="17" ht="22.5" customHeight="1" spans="1:4">
      <c r="A17" s="66"/>
      <c r="B17" s="16"/>
      <c r="C17" s="69"/>
      <c r="D17" s="16"/>
    </row>
    <row r="18" ht="22.5" customHeight="1" spans="1:4">
      <c r="A18" s="67" t="s">
        <v>18</v>
      </c>
      <c r="B18" s="68">
        <v>15869385.5</v>
      </c>
      <c r="C18" s="69" t="s">
        <v>19</v>
      </c>
      <c r="D18" s="68">
        <v>15869385.5</v>
      </c>
    </row>
    <row r="19" ht="22.5" customHeight="1" spans="1:4">
      <c r="A19" s="76" t="s">
        <v>20</v>
      </c>
      <c r="B19" s="16"/>
      <c r="C19" s="77" t="s">
        <v>21</v>
      </c>
      <c r="D19" s="48"/>
    </row>
    <row r="20" ht="22.5" customHeight="1" spans="1:4">
      <c r="A20" s="66" t="s">
        <v>22</v>
      </c>
      <c r="B20" s="68"/>
      <c r="C20" s="66" t="s">
        <v>22</v>
      </c>
      <c r="D20" s="68"/>
    </row>
    <row r="21" ht="22.5" customHeight="1" spans="1:4">
      <c r="A21" s="66" t="s">
        <v>23</v>
      </c>
      <c r="B21" s="68"/>
      <c r="C21" s="66" t="s">
        <v>24</v>
      </c>
      <c r="D21" s="68"/>
    </row>
    <row r="22" ht="22.5" customHeight="1" spans="1:4">
      <c r="A22" s="67" t="s">
        <v>25</v>
      </c>
      <c r="B22" s="68">
        <v>15869385.5</v>
      </c>
      <c r="C22" s="69" t="s">
        <v>26</v>
      </c>
      <c r="D22" s="68">
        <v>15869385.5</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B36" sqref="B36"/>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2" t="s">
        <v>339</v>
      </c>
    </row>
    <row r="2" ht="37.5" customHeight="1" spans="1:6">
      <c r="A2" s="3" t="s">
        <v>340</v>
      </c>
      <c r="B2" s="3"/>
      <c r="C2" s="3"/>
      <c r="D2" s="3"/>
      <c r="E2" s="3"/>
      <c r="F2" s="3"/>
    </row>
    <row r="3" ht="18.75" customHeight="1" spans="1:6">
      <c r="A3" s="43" t="str">
        <f>"单位名称："&amp;"峨山彝族自治县小街中学"</f>
        <v>单位名称：峨山彝族自治县小街中学</v>
      </c>
      <c r="B3" s="43"/>
      <c r="C3" s="43"/>
      <c r="D3" s="44"/>
      <c r="E3" s="44"/>
      <c r="F3" s="45" t="s">
        <v>29</v>
      </c>
    </row>
    <row r="4" ht="18.75" customHeight="1" spans="1:6">
      <c r="A4" s="12" t="s">
        <v>132</v>
      </c>
      <c r="B4" s="12" t="s">
        <v>59</v>
      </c>
      <c r="C4" s="12" t="s">
        <v>60</v>
      </c>
      <c r="D4" s="46" t="s">
        <v>341</v>
      </c>
      <c r="E4" s="46"/>
      <c r="F4" s="46"/>
    </row>
    <row r="5" ht="18.75" customHeight="1" spans="1:6">
      <c r="A5" s="12" t="s">
        <v>59</v>
      </c>
      <c r="B5" s="12" t="s">
        <v>59</v>
      </c>
      <c r="C5" s="12" t="s">
        <v>60</v>
      </c>
      <c r="D5" s="46" t="s">
        <v>34</v>
      </c>
      <c r="E5" s="46" t="s">
        <v>63</v>
      </c>
      <c r="F5" s="46" t="s">
        <v>64</v>
      </c>
    </row>
    <row r="6" ht="18.75" customHeight="1" spans="1:6">
      <c r="A6" s="13" t="s">
        <v>46</v>
      </c>
      <c r="B6" s="13">
        <v>2</v>
      </c>
      <c r="C6" s="13">
        <v>3</v>
      </c>
      <c r="D6" s="13" t="s">
        <v>49</v>
      </c>
      <c r="E6" s="13" t="s">
        <v>50</v>
      </c>
      <c r="F6" s="13" t="s">
        <v>51</v>
      </c>
    </row>
    <row r="7" ht="20.25" customHeight="1" spans="1:6">
      <c r="A7" s="15"/>
      <c r="B7" s="15"/>
      <c r="C7" s="15"/>
      <c r="D7" s="16"/>
      <c r="E7" s="16"/>
      <c r="F7" s="16"/>
    </row>
    <row r="8" ht="20.25" customHeight="1" spans="1:6">
      <c r="A8" s="47" t="s">
        <v>103</v>
      </c>
      <c r="B8" s="47"/>
      <c r="C8" s="47"/>
      <c r="D8" s="48"/>
      <c r="E8" s="48"/>
      <c r="F8" s="48"/>
    </row>
    <row r="9" customHeight="1" spans="1:1">
      <c r="A9" s="18" t="s">
        <v>129</v>
      </c>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selection activeCell="B14" sqref="B14"/>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6"/>
      <c r="B1" s="36"/>
      <c r="C1" s="36"/>
      <c r="D1" s="36"/>
      <c r="E1" s="36"/>
      <c r="F1" s="36"/>
      <c r="G1" s="36"/>
      <c r="H1" s="36"/>
      <c r="I1" s="36"/>
      <c r="J1" s="36"/>
      <c r="K1" s="36"/>
      <c r="L1" s="36"/>
      <c r="M1" s="36"/>
      <c r="N1" s="36"/>
      <c r="O1" s="36"/>
      <c r="P1" s="36"/>
      <c r="Q1" s="20" t="s">
        <v>342</v>
      </c>
    </row>
    <row r="2" ht="45" customHeight="1" spans="1:17">
      <c r="A2" s="31" t="s">
        <v>343</v>
      </c>
      <c r="B2" s="31"/>
      <c r="C2" s="31"/>
      <c r="D2" s="31"/>
      <c r="E2" s="31"/>
      <c r="F2" s="31"/>
      <c r="G2" s="31"/>
      <c r="H2" s="31"/>
      <c r="I2" s="31"/>
      <c r="J2" s="31"/>
      <c r="K2" s="31"/>
      <c r="L2" s="31"/>
      <c r="M2" s="31"/>
      <c r="N2" s="40"/>
      <c r="O2" s="40"/>
      <c r="P2" s="40"/>
      <c r="Q2" s="40"/>
    </row>
    <row r="3" ht="20.25" customHeight="1" spans="1:17">
      <c r="A3" s="19" t="str">
        <f>"单位名称："&amp;"峨山彝族自治县小街中学"</f>
        <v>单位名称：峨山彝族自治县小街中学</v>
      </c>
      <c r="B3" s="19"/>
      <c r="C3" s="19"/>
      <c r="D3" s="19"/>
      <c r="E3" s="19"/>
      <c r="F3" s="19"/>
      <c r="G3" s="19"/>
      <c r="H3" s="19"/>
      <c r="I3" s="19"/>
      <c r="J3" s="19"/>
      <c r="K3" s="19"/>
      <c r="L3" s="19"/>
      <c r="M3" s="19"/>
      <c r="N3" s="19"/>
      <c r="O3" s="19"/>
      <c r="P3" s="19"/>
      <c r="Q3" s="20" t="s">
        <v>29</v>
      </c>
    </row>
    <row r="4" ht="20.25" customHeight="1" spans="1:17">
      <c r="A4" s="22" t="s">
        <v>344</v>
      </c>
      <c r="B4" s="22" t="s">
        <v>345</v>
      </c>
      <c r="C4" s="22" t="s">
        <v>346</v>
      </c>
      <c r="D4" s="22" t="s">
        <v>347</v>
      </c>
      <c r="E4" s="22" t="s">
        <v>348</v>
      </c>
      <c r="F4" s="22" t="s">
        <v>349</v>
      </c>
      <c r="G4" s="22" t="s">
        <v>139</v>
      </c>
      <c r="H4" s="22"/>
      <c r="I4" s="22"/>
      <c r="J4" s="22"/>
      <c r="K4" s="22"/>
      <c r="L4" s="22"/>
      <c r="M4" s="22"/>
      <c r="N4" s="22"/>
      <c r="O4" s="22"/>
      <c r="P4" s="22"/>
      <c r="Q4" s="22"/>
    </row>
    <row r="5" ht="20.25" customHeight="1" spans="1:17">
      <c r="A5" s="22" t="s">
        <v>350</v>
      </c>
      <c r="B5" s="22" t="s">
        <v>345</v>
      </c>
      <c r="C5" s="22" t="s">
        <v>346</v>
      </c>
      <c r="D5" s="22" t="s">
        <v>347</v>
      </c>
      <c r="E5" s="22" t="s">
        <v>348</v>
      </c>
      <c r="F5" s="22" t="s">
        <v>349</v>
      </c>
      <c r="G5" s="22" t="s">
        <v>32</v>
      </c>
      <c r="H5" s="22" t="s">
        <v>35</v>
      </c>
      <c r="I5" s="22" t="s">
        <v>351</v>
      </c>
      <c r="J5" s="22" t="s">
        <v>352</v>
      </c>
      <c r="K5" s="22" t="s">
        <v>38</v>
      </c>
      <c r="L5" s="22" t="s">
        <v>353</v>
      </c>
      <c r="M5" s="22" t="s">
        <v>62</v>
      </c>
      <c r="N5" s="22"/>
      <c r="O5" s="22"/>
      <c r="P5" s="22"/>
      <c r="Q5" s="22"/>
    </row>
    <row r="6" ht="32.4" customHeight="1" spans="1:17">
      <c r="A6" s="22"/>
      <c r="B6" s="22"/>
      <c r="C6" s="22"/>
      <c r="D6" s="22"/>
      <c r="E6" s="22"/>
      <c r="F6" s="22"/>
      <c r="G6" s="22"/>
      <c r="H6" s="22" t="s">
        <v>34</v>
      </c>
      <c r="I6" s="22"/>
      <c r="J6" s="22"/>
      <c r="K6" s="22"/>
      <c r="L6" s="22" t="s">
        <v>34</v>
      </c>
      <c r="M6" s="22" t="s">
        <v>41</v>
      </c>
      <c r="N6" s="22" t="s">
        <v>42</v>
      </c>
      <c r="O6" s="41" t="s">
        <v>43</v>
      </c>
      <c r="P6" s="41" t="s">
        <v>44</v>
      </c>
      <c r="Q6" s="41" t="s">
        <v>45</v>
      </c>
    </row>
    <row r="7" ht="20.25" customHeight="1" spans="1:17">
      <c r="A7" s="33">
        <v>1</v>
      </c>
      <c r="B7" s="33">
        <v>2</v>
      </c>
      <c r="C7" s="33">
        <v>3</v>
      </c>
      <c r="D7" s="33">
        <v>4</v>
      </c>
      <c r="E7" s="33">
        <v>5</v>
      </c>
      <c r="F7" s="33">
        <v>6</v>
      </c>
      <c r="G7" s="33">
        <v>7</v>
      </c>
      <c r="H7" s="33">
        <v>8</v>
      </c>
      <c r="I7" s="33">
        <v>9</v>
      </c>
      <c r="J7" s="33">
        <v>10</v>
      </c>
      <c r="K7" s="33">
        <v>11</v>
      </c>
      <c r="L7" s="33">
        <v>12</v>
      </c>
      <c r="M7" s="33">
        <v>13</v>
      </c>
      <c r="N7" s="33">
        <v>14</v>
      </c>
      <c r="O7" s="33">
        <v>15</v>
      </c>
      <c r="P7" s="33">
        <v>16</v>
      </c>
      <c r="Q7" s="33">
        <v>17</v>
      </c>
    </row>
    <row r="8" ht="20.25" customHeight="1" spans="1:17">
      <c r="A8" s="37"/>
      <c r="B8" s="23"/>
      <c r="C8" s="23"/>
      <c r="D8" s="38"/>
      <c r="E8" s="38"/>
      <c r="F8" s="38"/>
      <c r="G8" s="38"/>
      <c r="H8" s="38"/>
      <c r="I8" s="38"/>
      <c r="J8" s="34"/>
      <c r="K8" s="34"/>
      <c r="L8" s="38"/>
      <c r="M8" s="38"/>
      <c r="N8" s="38"/>
      <c r="O8" s="38"/>
      <c r="P8" s="38"/>
      <c r="Q8" s="38"/>
    </row>
    <row r="9" ht="20.25" customHeight="1" spans="1:17">
      <c r="A9" s="23"/>
      <c r="B9" s="23"/>
      <c r="C9" s="23"/>
      <c r="D9" s="39"/>
      <c r="E9" s="24"/>
      <c r="F9" s="38"/>
      <c r="G9" s="38"/>
      <c r="H9" s="34"/>
      <c r="I9" s="34"/>
      <c r="J9" s="34"/>
      <c r="K9" s="34"/>
      <c r="L9" s="38"/>
      <c r="M9" s="38"/>
      <c r="N9" s="38"/>
      <c r="O9" s="38"/>
      <c r="P9" s="38"/>
      <c r="Q9" s="38"/>
    </row>
    <row r="10" ht="20.25" customHeight="1" spans="1:17">
      <c r="A10" s="24" t="s">
        <v>32</v>
      </c>
      <c r="B10" s="24"/>
      <c r="C10" s="24"/>
      <c r="D10" s="39"/>
      <c r="E10" s="39"/>
      <c r="F10" s="38"/>
      <c r="G10" s="38"/>
      <c r="H10" s="38"/>
      <c r="I10" s="38"/>
      <c r="J10" s="38"/>
      <c r="K10" s="38"/>
      <c r="L10" s="38"/>
      <c r="M10" s="38"/>
      <c r="N10" s="38"/>
      <c r="O10" s="38"/>
      <c r="P10" s="38"/>
      <c r="Q10" s="38"/>
    </row>
    <row r="11" customHeight="1" spans="1:1">
      <c r="A11" s="18" t="s">
        <v>129</v>
      </c>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B17" sqref="B17"/>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0"/>
      <c r="B1" s="20"/>
      <c r="C1" s="20"/>
      <c r="D1" s="20"/>
      <c r="E1" s="20"/>
      <c r="F1" s="20"/>
      <c r="G1" s="20"/>
      <c r="H1" s="20"/>
      <c r="I1" s="20"/>
      <c r="J1" s="20"/>
      <c r="K1" s="20"/>
      <c r="L1" s="20"/>
      <c r="M1" s="20"/>
      <c r="N1" s="20" t="s">
        <v>354</v>
      </c>
    </row>
    <row r="2" ht="45" customHeight="1" spans="1:14">
      <c r="A2" s="31" t="s">
        <v>355</v>
      </c>
      <c r="B2" s="31"/>
      <c r="C2" s="31"/>
      <c r="D2" s="31"/>
      <c r="E2" s="31"/>
      <c r="F2" s="31"/>
      <c r="G2" s="31"/>
      <c r="H2" s="31"/>
      <c r="I2" s="31"/>
      <c r="J2" s="31"/>
      <c r="K2" s="31"/>
      <c r="L2" s="31"/>
      <c r="M2" s="31"/>
      <c r="N2" s="31"/>
    </row>
    <row r="3" ht="20.25" customHeight="1" spans="1:14">
      <c r="A3" s="19" t="str">
        <f>"单位名称："&amp;"峨山彝族自治县小街中学"</f>
        <v>单位名称：峨山彝族自治县小街中学</v>
      </c>
      <c r="B3" s="19"/>
      <c r="C3" s="19"/>
      <c r="D3" s="19"/>
      <c r="E3" s="19"/>
      <c r="F3" s="19"/>
      <c r="G3" s="19"/>
      <c r="H3" s="19"/>
      <c r="I3" s="20"/>
      <c r="J3" s="20"/>
      <c r="K3" s="20"/>
      <c r="L3" s="20"/>
      <c r="M3" s="20"/>
      <c r="N3" s="20" t="s">
        <v>29</v>
      </c>
    </row>
    <row r="4" ht="27.15" customHeight="1" spans="1:14">
      <c r="A4" s="32" t="s">
        <v>344</v>
      </c>
      <c r="B4" s="32" t="s">
        <v>356</v>
      </c>
      <c r="C4" s="32" t="s">
        <v>357</v>
      </c>
      <c r="D4" s="32" t="s">
        <v>139</v>
      </c>
      <c r="E4" s="32"/>
      <c r="F4" s="32"/>
      <c r="G4" s="32"/>
      <c r="H4" s="32"/>
      <c r="I4" s="32"/>
      <c r="J4" s="32"/>
      <c r="K4" s="32"/>
      <c r="L4" s="32"/>
      <c r="M4" s="32"/>
      <c r="N4" s="32"/>
    </row>
    <row r="5" ht="23.4" customHeight="1" spans="1:14">
      <c r="A5" s="32" t="s">
        <v>350</v>
      </c>
      <c r="B5" s="32"/>
      <c r="C5" s="32" t="s">
        <v>358</v>
      </c>
      <c r="D5" s="32" t="s">
        <v>32</v>
      </c>
      <c r="E5" s="32" t="s">
        <v>35</v>
      </c>
      <c r="F5" s="32" t="s">
        <v>351</v>
      </c>
      <c r="G5" s="32" t="s">
        <v>352</v>
      </c>
      <c r="H5" s="32" t="s">
        <v>38</v>
      </c>
      <c r="I5" s="32" t="s">
        <v>353</v>
      </c>
      <c r="J5" s="32"/>
      <c r="K5" s="32"/>
      <c r="L5" s="32"/>
      <c r="M5" s="32"/>
      <c r="N5" s="32"/>
    </row>
    <row r="6" ht="28.65" customHeight="1" spans="1:14">
      <c r="A6" s="32"/>
      <c r="B6" s="32"/>
      <c r="C6" s="32"/>
      <c r="D6" s="32"/>
      <c r="E6" s="32" t="s">
        <v>34</v>
      </c>
      <c r="F6" s="32"/>
      <c r="G6" s="32"/>
      <c r="H6" s="32"/>
      <c r="I6" s="32" t="s">
        <v>34</v>
      </c>
      <c r="J6" s="32" t="s">
        <v>41</v>
      </c>
      <c r="K6" s="32" t="s">
        <v>42</v>
      </c>
      <c r="L6" s="35" t="s">
        <v>43</v>
      </c>
      <c r="M6" s="35" t="s">
        <v>44</v>
      </c>
      <c r="N6" s="35" t="s">
        <v>45</v>
      </c>
    </row>
    <row r="7" ht="20.25" customHeight="1" spans="1:14">
      <c r="A7" s="33">
        <v>1</v>
      </c>
      <c r="B7" s="33">
        <v>2</v>
      </c>
      <c r="C7" s="33">
        <v>3</v>
      </c>
      <c r="D7" s="33">
        <v>4</v>
      </c>
      <c r="E7" s="33">
        <v>5</v>
      </c>
      <c r="F7" s="33">
        <v>6</v>
      </c>
      <c r="G7" s="33">
        <v>7</v>
      </c>
      <c r="H7" s="33">
        <v>8</v>
      </c>
      <c r="I7" s="33">
        <v>9</v>
      </c>
      <c r="J7" s="33">
        <v>10</v>
      </c>
      <c r="K7" s="33">
        <v>11</v>
      </c>
      <c r="L7" s="33">
        <v>12</v>
      </c>
      <c r="M7" s="33">
        <v>13</v>
      </c>
      <c r="N7" s="33">
        <v>14</v>
      </c>
    </row>
    <row r="8" ht="20.25" customHeight="1" spans="1:14">
      <c r="A8" s="23"/>
      <c r="B8" s="23"/>
      <c r="C8" s="23"/>
      <c r="D8" s="34"/>
      <c r="E8" s="34"/>
      <c r="F8" s="34"/>
      <c r="G8" s="34"/>
      <c r="H8" s="34"/>
      <c r="I8" s="34"/>
      <c r="J8" s="34"/>
      <c r="K8" s="34"/>
      <c r="L8" s="34"/>
      <c r="M8" s="34"/>
      <c r="N8" s="34"/>
    </row>
    <row r="9" ht="20.25" customHeight="1" spans="1:14">
      <c r="A9" s="23"/>
      <c r="B9" s="23"/>
      <c r="C9" s="23"/>
      <c r="D9" s="34"/>
      <c r="E9" s="34"/>
      <c r="F9" s="34"/>
      <c r="G9" s="34"/>
      <c r="H9" s="34"/>
      <c r="I9" s="34"/>
      <c r="J9" s="34"/>
      <c r="K9" s="34"/>
      <c r="L9" s="34"/>
      <c r="M9" s="34"/>
      <c r="N9" s="34"/>
    </row>
    <row r="10" ht="20.25" customHeight="1" spans="1:14">
      <c r="A10" s="24" t="s">
        <v>32</v>
      </c>
      <c r="B10" s="24"/>
      <c r="C10" s="24"/>
      <c r="D10" s="34"/>
      <c r="E10" s="34"/>
      <c r="F10" s="34"/>
      <c r="G10" s="34"/>
      <c r="H10" s="34"/>
      <c r="I10" s="34"/>
      <c r="J10" s="34"/>
      <c r="K10" s="34"/>
      <c r="L10" s="34"/>
      <c r="M10" s="34"/>
      <c r="N10" s="34"/>
    </row>
    <row r="11" customHeight="1" spans="1:1">
      <c r="A11" s="18" t="s">
        <v>129</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9"/>
  <sheetViews>
    <sheetView showZeros="0" workbookViewId="0">
      <selection activeCell="B30" sqref="B30"/>
    </sheetView>
  </sheetViews>
  <sheetFormatPr defaultColWidth="8.85" defaultRowHeight="15" customHeight="1"/>
  <cols>
    <col min="1" max="1" width="37.1416666666667" customWidth="1"/>
    <col min="2" max="11" width="17.1416666666667" customWidth="1"/>
  </cols>
  <sheetData>
    <row r="1" ht="24.15" customHeight="1" spans="1:11">
      <c r="A1" s="19"/>
      <c r="B1" s="19"/>
      <c r="C1" s="19"/>
      <c r="D1" s="19"/>
      <c r="E1" s="19"/>
      <c r="F1" s="19"/>
      <c r="G1" s="19"/>
      <c r="H1" s="19"/>
      <c r="I1" s="19"/>
      <c r="J1" s="20"/>
      <c r="K1" s="20" t="s">
        <v>359</v>
      </c>
    </row>
    <row r="2" ht="45.15" customHeight="1" spans="1:11">
      <c r="A2" s="25" t="s">
        <v>360</v>
      </c>
      <c r="B2" s="25"/>
      <c r="C2" s="25"/>
      <c r="D2" s="25"/>
      <c r="E2" s="25"/>
      <c r="F2" s="25"/>
      <c r="G2" s="25"/>
      <c r="H2" s="25"/>
      <c r="I2" s="25"/>
      <c r="J2" s="25"/>
      <c r="K2" s="25"/>
    </row>
    <row r="3" ht="18.75" customHeight="1" spans="1:11">
      <c r="A3" s="19" t="str">
        <f>"单位名称："&amp;"峨山彝族自治县小街中学"</f>
        <v>单位名称：峨山彝族自治县小街中学</v>
      </c>
      <c r="B3" s="19"/>
      <c r="C3" s="19"/>
      <c r="D3" s="19"/>
      <c r="E3" s="19"/>
      <c r="F3" s="19"/>
      <c r="G3" s="19"/>
      <c r="H3" s="19"/>
      <c r="I3" s="19"/>
      <c r="J3" s="20"/>
      <c r="K3" s="20" t="s">
        <v>29</v>
      </c>
    </row>
    <row r="4" ht="22.5" customHeight="1" spans="1:11">
      <c r="A4" s="28" t="s">
        <v>361</v>
      </c>
      <c r="B4" s="28" t="s">
        <v>139</v>
      </c>
      <c r="C4" s="28"/>
      <c r="D4" s="28"/>
      <c r="E4" s="28" t="s">
        <v>362</v>
      </c>
      <c r="F4" s="28"/>
      <c r="G4" s="28"/>
      <c r="H4" s="28"/>
      <c r="I4" s="28"/>
      <c r="J4" s="28"/>
      <c r="K4" s="28"/>
    </row>
    <row r="5" ht="22.5" customHeight="1" spans="1:11">
      <c r="A5" s="28"/>
      <c r="B5" s="28" t="s">
        <v>32</v>
      </c>
      <c r="C5" s="28" t="s">
        <v>35</v>
      </c>
      <c r="D5" s="28" t="s">
        <v>351</v>
      </c>
      <c r="E5" s="28" t="s">
        <v>363</v>
      </c>
      <c r="F5" s="28" t="s">
        <v>364</v>
      </c>
      <c r="G5" s="28" t="s">
        <v>365</v>
      </c>
      <c r="H5" s="28" t="s">
        <v>366</v>
      </c>
      <c r="I5" s="28" t="s">
        <v>367</v>
      </c>
      <c r="J5" s="28" t="s">
        <v>368</v>
      </c>
      <c r="K5" s="28" t="s">
        <v>369</v>
      </c>
    </row>
    <row r="6" ht="18.75" customHeight="1" spans="1:11">
      <c r="A6" s="29" t="s">
        <v>46</v>
      </c>
      <c r="B6" s="29" t="s">
        <v>47</v>
      </c>
      <c r="C6" s="29" t="s">
        <v>48</v>
      </c>
      <c r="D6" s="29" t="s">
        <v>49</v>
      </c>
      <c r="E6" s="29" t="s">
        <v>50</v>
      </c>
      <c r="F6" s="29" t="s">
        <v>51</v>
      </c>
      <c r="G6" s="29" t="s">
        <v>52</v>
      </c>
      <c r="H6" s="29" t="s">
        <v>53</v>
      </c>
      <c r="I6" s="29" t="s">
        <v>54</v>
      </c>
      <c r="J6" s="29" t="s">
        <v>70</v>
      </c>
      <c r="K6" s="29" t="s">
        <v>370</v>
      </c>
    </row>
    <row r="7" ht="18.75" customHeight="1" spans="1:11">
      <c r="A7" s="23"/>
      <c r="B7" s="23"/>
      <c r="C7" s="23"/>
      <c r="D7" s="23"/>
      <c r="E7" s="23"/>
      <c r="F7" s="23"/>
      <c r="G7" s="23"/>
      <c r="H7" s="23"/>
      <c r="I7" s="23"/>
      <c r="J7" s="23"/>
      <c r="K7" s="30"/>
    </row>
    <row r="8" ht="18.75" customHeight="1" spans="1:11">
      <c r="A8" s="24"/>
      <c r="B8" s="23"/>
      <c r="C8" s="23"/>
      <c r="D8" s="23"/>
      <c r="E8" s="23"/>
      <c r="F8" s="23"/>
      <c r="G8" s="23"/>
      <c r="H8" s="23"/>
      <c r="I8" s="23"/>
      <c r="J8" s="23"/>
      <c r="K8" s="30"/>
    </row>
    <row r="9" customHeight="1" spans="1:1">
      <c r="A9" s="18" t="s">
        <v>129</v>
      </c>
    </row>
  </sheetData>
  <mergeCells count="5">
    <mergeCell ref="A2:J2"/>
    <mergeCell ref="A3:C3"/>
    <mergeCell ref="B4:D4"/>
    <mergeCell ref="E4:K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B11" sqref="B11"/>
    </sheetView>
  </sheetViews>
  <sheetFormatPr defaultColWidth="8.85" defaultRowHeight="15" customHeight="1" outlineLevelRow="7"/>
  <cols>
    <col min="1" max="10" width="28.575" customWidth="1"/>
  </cols>
  <sheetData>
    <row r="1" ht="18.75" customHeight="1" spans="1:10">
      <c r="A1" s="19"/>
      <c r="B1" s="19"/>
      <c r="C1" s="19"/>
      <c r="D1" s="19"/>
      <c r="E1" s="19"/>
      <c r="F1" s="19"/>
      <c r="G1" s="19"/>
      <c r="H1" s="19"/>
      <c r="I1" s="19"/>
      <c r="J1" s="20" t="s">
        <v>371</v>
      </c>
    </row>
    <row r="2" ht="52.05" customHeight="1" spans="1:10">
      <c r="A2" s="25" t="s">
        <v>372</v>
      </c>
      <c r="B2" s="26"/>
      <c r="C2" s="26"/>
      <c r="D2" s="26"/>
      <c r="E2" s="26"/>
      <c r="F2" s="26"/>
      <c r="G2" s="26"/>
      <c r="H2" s="26"/>
      <c r="I2" s="26"/>
      <c r="J2" s="26"/>
    </row>
    <row r="3" ht="21.3" customHeight="1" spans="1:10">
      <c r="A3" s="19" t="str">
        <f>"单位名称："&amp;"峨山彝族自治县小街中学"</f>
        <v>单位名称：峨山彝族自治县小街中学</v>
      </c>
      <c r="B3" s="19"/>
      <c r="C3" s="19"/>
      <c r="D3" s="27"/>
      <c r="E3" s="27"/>
      <c r="F3" s="27"/>
      <c r="G3" s="27"/>
      <c r="H3" s="27"/>
      <c r="I3" s="27"/>
      <c r="J3" s="27"/>
    </row>
    <row r="4" ht="27.15" customHeight="1" spans="1:10">
      <c r="A4" s="22" t="s">
        <v>222</v>
      </c>
      <c r="B4" s="22" t="s">
        <v>223</v>
      </c>
      <c r="C4" s="22" t="s">
        <v>224</v>
      </c>
      <c r="D4" s="22" t="s">
        <v>225</v>
      </c>
      <c r="E4" s="22" t="s">
        <v>226</v>
      </c>
      <c r="F4" s="22" t="s">
        <v>227</v>
      </c>
      <c r="G4" s="22" t="s">
        <v>228</v>
      </c>
      <c r="H4" s="22" t="s">
        <v>229</v>
      </c>
      <c r="I4" s="22" t="s">
        <v>230</v>
      </c>
      <c r="J4" s="22" t="s">
        <v>231</v>
      </c>
    </row>
    <row r="5" ht="18.75" customHeight="1" spans="1:10">
      <c r="A5" s="22" t="s">
        <v>46</v>
      </c>
      <c r="B5" s="22" t="s">
        <v>47</v>
      </c>
      <c r="C5" s="22" t="s">
        <v>48</v>
      </c>
      <c r="D5" s="22" t="s">
        <v>49</v>
      </c>
      <c r="E5" s="22" t="s">
        <v>50</v>
      </c>
      <c r="F5" s="22" t="s">
        <v>51</v>
      </c>
      <c r="G5" s="22" t="s">
        <v>52</v>
      </c>
      <c r="H5" s="22" t="s">
        <v>53</v>
      </c>
      <c r="I5" s="22" t="s">
        <v>54</v>
      </c>
      <c r="J5" s="22" t="s">
        <v>70</v>
      </c>
    </row>
    <row r="6" ht="18.75" customHeight="1" spans="1:10">
      <c r="A6" s="23"/>
      <c r="B6" s="23"/>
      <c r="C6" s="23"/>
      <c r="D6" s="23"/>
      <c r="E6" s="23"/>
      <c r="F6" s="23"/>
      <c r="G6" s="23"/>
      <c r="H6" s="23"/>
      <c r="I6" s="23"/>
      <c r="J6" s="23"/>
    </row>
    <row r="7" ht="18.75" customHeight="1" spans="1:10">
      <c r="A7" s="23"/>
      <c r="B7" s="23"/>
      <c r="C7" s="23"/>
      <c r="D7" s="23"/>
      <c r="E7" s="23"/>
      <c r="F7" s="23"/>
      <c r="G7" s="23"/>
      <c r="H7" s="23"/>
      <c r="I7" s="23"/>
      <c r="J7" s="23"/>
    </row>
    <row r="8" customHeight="1" spans="1:1">
      <c r="A8" s="18" t="s">
        <v>129</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B15" sqref="B15"/>
    </sheetView>
  </sheetViews>
  <sheetFormatPr defaultColWidth="8.85" defaultRowHeight="15" customHeight="1" outlineLevelRow="7" outlineLevelCol="7"/>
  <cols>
    <col min="1" max="8" width="28.575" customWidth="1"/>
  </cols>
  <sheetData>
    <row r="1" ht="18.75" customHeight="1" spans="1:8">
      <c r="A1" s="19"/>
      <c r="B1" s="19"/>
      <c r="C1" s="19"/>
      <c r="D1" s="19"/>
      <c r="E1" s="19"/>
      <c r="F1" s="19"/>
      <c r="G1" s="19"/>
      <c r="H1" s="20" t="s">
        <v>373</v>
      </c>
    </row>
    <row r="2" ht="41.4" customHeight="1" spans="1:8">
      <c r="A2" s="21" t="s">
        <v>374</v>
      </c>
      <c r="B2" s="21"/>
      <c r="C2" s="21"/>
      <c r="D2" s="21"/>
      <c r="E2" s="21"/>
      <c r="F2" s="21"/>
      <c r="G2" s="21"/>
      <c r="H2" s="21"/>
    </row>
    <row r="3" ht="18.75" customHeight="1" spans="1:8">
      <c r="A3" s="19" t="str">
        <f>"单位名称："&amp;"峨山彝族自治县小街中学"</f>
        <v>单位名称：峨山彝族自治县小街中学</v>
      </c>
      <c r="B3" s="19"/>
      <c r="C3" s="19"/>
      <c r="D3" s="19"/>
      <c r="E3" s="19"/>
      <c r="F3" s="19"/>
      <c r="G3" s="19"/>
      <c r="H3" s="19"/>
    </row>
    <row r="4" ht="18.75" customHeight="1" spans="1:8">
      <c r="A4" s="22" t="s">
        <v>132</v>
      </c>
      <c r="B4" s="22" t="s">
        <v>375</v>
      </c>
      <c r="C4" s="22" t="s">
        <v>376</v>
      </c>
      <c r="D4" s="22" t="s">
        <v>377</v>
      </c>
      <c r="E4" s="22" t="s">
        <v>347</v>
      </c>
      <c r="F4" s="22" t="s">
        <v>378</v>
      </c>
      <c r="G4" s="22"/>
      <c r="H4" s="22"/>
    </row>
    <row r="5" ht="18.75" customHeight="1" spans="1:8">
      <c r="A5" s="22"/>
      <c r="B5" s="22"/>
      <c r="C5" s="22"/>
      <c r="D5" s="22"/>
      <c r="E5" s="22"/>
      <c r="F5" s="22" t="s">
        <v>348</v>
      </c>
      <c r="G5" s="22" t="s">
        <v>379</v>
      </c>
      <c r="H5" s="22" t="s">
        <v>380</v>
      </c>
    </row>
    <row r="6" ht="18.75" customHeight="1" spans="1:8">
      <c r="A6" s="22" t="s">
        <v>46</v>
      </c>
      <c r="B6" s="22" t="s">
        <v>47</v>
      </c>
      <c r="C6" s="22" t="s">
        <v>48</v>
      </c>
      <c r="D6" s="22" t="s">
        <v>49</v>
      </c>
      <c r="E6" s="22" t="s">
        <v>50</v>
      </c>
      <c r="F6" s="22" t="s">
        <v>51</v>
      </c>
      <c r="G6" s="22" t="s">
        <v>52</v>
      </c>
      <c r="H6" s="22" t="s">
        <v>53</v>
      </c>
    </row>
    <row r="7" ht="18.75" customHeight="1" spans="1:8">
      <c r="A7" s="23"/>
      <c r="B7" s="23"/>
      <c r="C7" s="23"/>
      <c r="D7" s="23"/>
      <c r="E7" s="24"/>
      <c r="F7" s="24"/>
      <c r="G7" s="16"/>
      <c r="H7" s="16"/>
    </row>
    <row r="8" customHeight="1" spans="1:1">
      <c r="A8" s="18" t="s">
        <v>129</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B18" sqref="B18"/>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381</v>
      </c>
    </row>
    <row r="2" ht="45" customHeight="1" spans="1:11">
      <c r="A2" s="3" t="s">
        <v>382</v>
      </c>
      <c r="B2" s="3"/>
      <c r="C2" s="3"/>
      <c r="D2" s="3"/>
      <c r="E2" s="3"/>
      <c r="F2" s="3"/>
      <c r="G2" s="3"/>
      <c r="H2" s="3"/>
      <c r="I2" s="3"/>
      <c r="J2" s="3"/>
      <c r="K2" s="3"/>
    </row>
    <row r="3" ht="18.75" customHeight="1" spans="1:11">
      <c r="A3" s="4" t="str">
        <f>"单位名称："&amp;"峨山彝族自治县小街中学"</f>
        <v>单位名称：峨山彝族自治县小街中学</v>
      </c>
      <c r="B3" s="4"/>
      <c r="C3" s="4"/>
      <c r="D3" s="4"/>
      <c r="E3" s="4"/>
      <c r="F3" s="4"/>
      <c r="G3" s="4"/>
      <c r="H3" s="5"/>
      <c r="I3" s="5"/>
      <c r="J3" s="5"/>
      <c r="K3" s="5" t="s">
        <v>29</v>
      </c>
    </row>
    <row r="4" ht="18.75" customHeight="1" spans="1:11">
      <c r="A4" s="12" t="s">
        <v>194</v>
      </c>
      <c r="B4" s="12" t="s">
        <v>134</v>
      </c>
      <c r="C4" s="12" t="s">
        <v>195</v>
      </c>
      <c r="D4" s="12" t="s">
        <v>135</v>
      </c>
      <c r="E4" s="12" t="s">
        <v>136</v>
      </c>
      <c r="F4" s="12" t="s">
        <v>196</v>
      </c>
      <c r="G4" s="12" t="s">
        <v>138</v>
      </c>
      <c r="H4" s="12" t="s">
        <v>32</v>
      </c>
      <c r="I4" s="12" t="s">
        <v>383</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1" customHeight="1" spans="1:1">
      <c r="A11" s="18" t="s">
        <v>129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workbookViewId="0">
      <selection activeCell="D21" sqref="D2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384</v>
      </c>
    </row>
    <row r="2" ht="45" customHeight="1" spans="1:7">
      <c r="A2" s="3" t="s">
        <v>385</v>
      </c>
      <c r="B2" s="3"/>
      <c r="C2" s="3"/>
      <c r="D2" s="3"/>
      <c r="E2" s="3"/>
      <c r="F2" s="3"/>
      <c r="G2" s="3"/>
    </row>
    <row r="3" ht="24.15" customHeight="1" spans="1:7">
      <c r="A3" s="4" t="str">
        <f>"单位名称："&amp;"峨山彝族自治县小街中学"</f>
        <v>单位名称：峨山彝族自治县小街中学</v>
      </c>
      <c r="B3" s="4"/>
      <c r="C3" s="4"/>
      <c r="D3" s="4"/>
      <c r="E3" s="5"/>
      <c r="F3" s="5"/>
      <c r="G3" s="5" t="s">
        <v>29</v>
      </c>
    </row>
    <row r="4" ht="18.75" customHeight="1" spans="1:7">
      <c r="A4" s="6" t="s">
        <v>195</v>
      </c>
      <c r="B4" s="6" t="s">
        <v>194</v>
      </c>
      <c r="C4" s="6" t="s">
        <v>134</v>
      </c>
      <c r="D4" s="6" t="s">
        <v>386</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200</v>
      </c>
      <c r="C8" s="9" t="s">
        <v>199</v>
      </c>
      <c r="D8" s="8" t="s">
        <v>387</v>
      </c>
      <c r="E8" s="10">
        <v>18927.36</v>
      </c>
      <c r="F8" s="10"/>
      <c r="G8" s="10"/>
    </row>
    <row r="9" ht="20.25" customHeight="1" spans="1:7">
      <c r="A9" s="8" t="s">
        <v>56</v>
      </c>
      <c r="B9" s="8" t="s">
        <v>200</v>
      </c>
      <c r="C9" s="9" t="s">
        <v>210</v>
      </c>
      <c r="D9" s="8" t="s">
        <v>387</v>
      </c>
      <c r="E9" s="10">
        <v>27000</v>
      </c>
      <c r="F9" s="10"/>
      <c r="G9" s="10"/>
    </row>
    <row r="10" ht="20.25" customHeight="1" spans="1:7">
      <c r="A10" s="8" t="s">
        <v>56</v>
      </c>
      <c r="B10" s="8" t="s">
        <v>200</v>
      </c>
      <c r="C10" s="9" t="s">
        <v>214</v>
      </c>
      <c r="D10" s="8" t="s">
        <v>387</v>
      </c>
      <c r="E10" s="10">
        <v>76320</v>
      </c>
      <c r="F10" s="10"/>
      <c r="G10" s="10"/>
    </row>
    <row r="11" ht="20.25" customHeight="1" spans="1:7">
      <c r="A11" s="8" t="s">
        <v>56</v>
      </c>
      <c r="B11" s="8" t="s">
        <v>200</v>
      </c>
      <c r="C11" s="9" t="s">
        <v>216</v>
      </c>
      <c r="D11" s="8" t="s">
        <v>387</v>
      </c>
      <c r="E11" s="10">
        <v>8316</v>
      </c>
      <c r="F11" s="10"/>
      <c r="G11" s="10"/>
    </row>
    <row r="12" ht="20.25" customHeight="1" spans="1:7">
      <c r="A12" s="8" t="s">
        <v>56</v>
      </c>
      <c r="B12" s="8" t="s">
        <v>200</v>
      </c>
      <c r="C12" s="9" t="s">
        <v>218</v>
      </c>
      <c r="D12" s="8" t="s">
        <v>387</v>
      </c>
      <c r="E12" s="10">
        <v>27450</v>
      </c>
      <c r="F12" s="10"/>
      <c r="G12" s="10"/>
    </row>
    <row r="13" ht="20.25" customHeight="1" spans="1:7">
      <c r="A13" s="11" t="s">
        <v>32</v>
      </c>
      <c r="B13" s="11"/>
      <c r="C13" s="11"/>
      <c r="D13" s="11"/>
      <c r="E13" s="10">
        <v>158013.36</v>
      </c>
      <c r="F13" s="10"/>
      <c r="G13" s="10"/>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D17" sqref="D17"/>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"单位名称："&amp;"峨山彝族自治县小街中学"</f>
        <v>单位名称：峨山彝族自治县小街中学</v>
      </c>
      <c r="B3" s="4"/>
      <c r="C3" s="4"/>
      <c r="D3" s="4"/>
      <c r="E3" s="53"/>
      <c r="F3" s="53"/>
      <c r="G3" s="53"/>
      <c r="H3" s="53"/>
      <c r="I3" s="5"/>
      <c r="J3" s="5"/>
      <c r="K3" s="5"/>
      <c r="L3" s="5"/>
      <c r="M3" s="5"/>
      <c r="N3" s="5"/>
      <c r="O3" s="5"/>
      <c r="P3" s="5"/>
      <c r="Q3" s="5"/>
      <c r="R3" s="5"/>
      <c r="S3" s="5" t="s">
        <v>29</v>
      </c>
    </row>
    <row r="4" ht="18.75" customHeight="1" spans="1:19">
      <c r="A4" s="12" t="s">
        <v>30</v>
      </c>
      <c r="B4" s="70" t="s">
        <v>31</v>
      </c>
      <c r="C4" s="70" t="s">
        <v>32</v>
      </c>
      <c r="D4" s="70" t="s">
        <v>33</v>
      </c>
      <c r="E4" s="70"/>
      <c r="F4" s="70"/>
      <c r="G4" s="70"/>
      <c r="H4" s="70"/>
      <c r="I4" s="70"/>
      <c r="J4" s="73"/>
      <c r="K4" s="73"/>
      <c r="L4" s="73"/>
      <c r="M4" s="73"/>
      <c r="N4" s="73"/>
      <c r="O4" s="70" t="s">
        <v>20</v>
      </c>
      <c r="P4" s="70"/>
      <c r="Q4" s="70"/>
      <c r="R4" s="70"/>
      <c r="S4" s="70"/>
    </row>
    <row r="5" ht="18.75" customHeight="1" spans="1:19">
      <c r="A5" s="12"/>
      <c r="B5" s="70"/>
      <c r="C5" s="70"/>
      <c r="D5" s="71" t="s">
        <v>34</v>
      </c>
      <c r="E5" s="71" t="s">
        <v>35</v>
      </c>
      <c r="F5" s="71" t="s">
        <v>36</v>
      </c>
      <c r="G5" s="71" t="s">
        <v>37</v>
      </c>
      <c r="H5" s="71" t="s">
        <v>38</v>
      </c>
      <c r="I5" s="74" t="s">
        <v>39</v>
      </c>
      <c r="J5" s="75"/>
      <c r="K5" s="75"/>
      <c r="L5" s="75"/>
      <c r="M5" s="75"/>
      <c r="N5" s="75"/>
      <c r="O5" s="74" t="s">
        <v>34</v>
      </c>
      <c r="P5" s="74" t="s">
        <v>35</v>
      </c>
      <c r="Q5" s="74" t="s">
        <v>36</v>
      </c>
      <c r="R5" s="74" t="s">
        <v>37</v>
      </c>
      <c r="S5" s="71" t="s">
        <v>40</v>
      </c>
    </row>
    <row r="6" ht="18.75" customHeight="1" spans="1:19">
      <c r="A6" s="12"/>
      <c r="B6" s="70"/>
      <c r="C6" s="70"/>
      <c r="D6" s="71"/>
      <c r="E6" s="71"/>
      <c r="F6" s="71"/>
      <c r="G6" s="71"/>
      <c r="H6" s="71"/>
      <c r="I6" s="74" t="s">
        <v>34</v>
      </c>
      <c r="J6" s="74" t="s">
        <v>41</v>
      </c>
      <c r="K6" s="74" t="s">
        <v>42</v>
      </c>
      <c r="L6" s="74" t="s">
        <v>43</v>
      </c>
      <c r="M6" s="74" t="s">
        <v>44</v>
      </c>
      <c r="N6" s="74" t="s">
        <v>45</v>
      </c>
      <c r="O6" s="74"/>
      <c r="P6" s="74"/>
      <c r="Q6" s="74"/>
      <c r="R6" s="74"/>
      <c r="S6" s="71"/>
    </row>
    <row r="7" ht="18.75" customHeight="1" spans="1:19">
      <c r="A7" s="72" t="s">
        <v>46</v>
      </c>
      <c r="B7" s="13" t="s">
        <v>47</v>
      </c>
      <c r="C7" s="13" t="s">
        <v>48</v>
      </c>
      <c r="D7" s="13" t="s">
        <v>49</v>
      </c>
      <c r="E7" s="72" t="s">
        <v>50</v>
      </c>
      <c r="F7" s="13" t="s">
        <v>51</v>
      </c>
      <c r="G7" s="13" t="s">
        <v>52</v>
      </c>
      <c r="H7" s="72"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16">
        <v>15869385.5</v>
      </c>
      <c r="D8" s="16">
        <v>15557385.5</v>
      </c>
      <c r="E8" s="16">
        <v>15557385.5</v>
      </c>
      <c r="F8" s="16"/>
      <c r="G8" s="16"/>
      <c r="H8" s="16"/>
      <c r="I8" s="16">
        <v>312000</v>
      </c>
      <c r="J8" s="16"/>
      <c r="K8" s="16"/>
      <c r="L8" s="16"/>
      <c r="M8" s="16"/>
      <c r="N8" s="16">
        <v>312000</v>
      </c>
      <c r="O8" s="16"/>
      <c r="P8" s="16"/>
      <c r="Q8" s="16"/>
      <c r="R8" s="16"/>
      <c r="S8" s="16"/>
    </row>
    <row r="9" ht="20.25" customHeight="1" spans="1:19">
      <c r="A9" s="47" t="s">
        <v>32</v>
      </c>
      <c r="B9" s="47"/>
      <c r="C9" s="16">
        <v>15869385.5</v>
      </c>
      <c r="D9" s="16">
        <v>15557385.5</v>
      </c>
      <c r="E9" s="16">
        <v>15557385.5</v>
      </c>
      <c r="F9" s="16"/>
      <c r="G9" s="16"/>
      <c r="H9" s="16"/>
      <c r="I9" s="16">
        <v>312000</v>
      </c>
      <c r="J9" s="16"/>
      <c r="K9" s="16"/>
      <c r="L9" s="16"/>
      <c r="M9" s="16"/>
      <c r="N9" s="16">
        <v>312000</v>
      </c>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3"/>
  <sheetViews>
    <sheetView showZeros="0" workbookViewId="0">
      <selection activeCell="A1" sqref="A1"/>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52"/>
      <c r="L2" s="52"/>
      <c r="M2" s="52"/>
      <c r="N2" s="52"/>
      <c r="O2" s="52"/>
    </row>
    <row r="3" ht="18.75" customHeight="1" spans="1:15">
      <c r="A3" s="43" t="str">
        <f>"单位名称："&amp;"峨山彝族自治县小街中学"</f>
        <v>单位名称：峨山彝族自治县小街中学</v>
      </c>
      <c r="B3" s="43"/>
      <c r="C3" s="43"/>
      <c r="D3" s="43"/>
      <c r="E3" s="43"/>
      <c r="F3" s="43"/>
      <c r="G3" s="43"/>
      <c r="H3" s="43"/>
      <c r="I3" s="43"/>
      <c r="J3" s="2"/>
      <c r="K3" s="2"/>
      <c r="L3" s="2"/>
      <c r="M3" s="2"/>
      <c r="N3" s="2"/>
      <c r="O3" s="2" t="s">
        <v>29</v>
      </c>
    </row>
    <row r="4" ht="18.75" customHeight="1" spans="1:15">
      <c r="A4" s="12" t="s">
        <v>59</v>
      </c>
      <c r="B4" s="12" t="s">
        <v>60</v>
      </c>
      <c r="C4" s="46" t="s">
        <v>32</v>
      </c>
      <c r="D4" s="46" t="s">
        <v>35</v>
      </c>
      <c r="E4" s="46"/>
      <c r="F4" s="46"/>
      <c r="G4" s="12" t="s">
        <v>36</v>
      </c>
      <c r="H4" s="46" t="s">
        <v>37</v>
      </c>
      <c r="I4" s="12" t="s">
        <v>61</v>
      </c>
      <c r="J4" s="46" t="s">
        <v>62</v>
      </c>
      <c r="K4" s="46"/>
      <c r="L4" s="46"/>
      <c r="M4" s="46"/>
      <c r="N4" s="46"/>
      <c r="O4" s="46"/>
    </row>
    <row r="5" ht="18.75" customHeight="1" spans="1:15">
      <c r="A5" s="12"/>
      <c r="B5" s="12"/>
      <c r="C5" s="46"/>
      <c r="D5" s="46" t="s">
        <v>34</v>
      </c>
      <c r="E5" s="46" t="s">
        <v>63</v>
      </c>
      <c r="F5" s="46" t="s">
        <v>64</v>
      </c>
      <c r="G5" s="12"/>
      <c r="H5" s="46"/>
      <c r="I5" s="12"/>
      <c r="J5" s="46" t="s">
        <v>34</v>
      </c>
      <c r="K5" s="46" t="s">
        <v>65</v>
      </c>
      <c r="L5" s="13" t="s">
        <v>66</v>
      </c>
      <c r="M5" s="13" t="s">
        <v>67</v>
      </c>
      <c r="N5" s="13" t="s">
        <v>68</v>
      </c>
      <c r="O5" s="13"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15" t="s">
        <v>71</v>
      </c>
      <c r="B7" s="15" t="s">
        <v>72</v>
      </c>
      <c r="C7" s="16">
        <v>11271813.73</v>
      </c>
      <c r="D7" s="16">
        <v>10959813.73</v>
      </c>
      <c r="E7" s="16">
        <v>10810116.37</v>
      </c>
      <c r="F7" s="16">
        <v>149697.36</v>
      </c>
      <c r="G7" s="16"/>
      <c r="H7" s="16"/>
      <c r="I7" s="16"/>
      <c r="J7" s="16">
        <v>312000</v>
      </c>
      <c r="K7" s="16"/>
      <c r="L7" s="16"/>
      <c r="M7" s="16"/>
      <c r="N7" s="16"/>
      <c r="O7" s="16">
        <v>312000</v>
      </c>
    </row>
    <row r="8" ht="20.25" customHeight="1" spans="1:15">
      <c r="A8" s="63" t="s">
        <v>73</v>
      </c>
      <c r="B8" s="63" t="s">
        <v>74</v>
      </c>
      <c r="C8" s="16">
        <v>11271813.73</v>
      </c>
      <c r="D8" s="16">
        <v>10959813.73</v>
      </c>
      <c r="E8" s="16">
        <v>10810116.37</v>
      </c>
      <c r="F8" s="16">
        <v>149697.36</v>
      </c>
      <c r="G8" s="16"/>
      <c r="H8" s="16"/>
      <c r="I8" s="16"/>
      <c r="J8" s="16">
        <v>312000</v>
      </c>
      <c r="K8" s="16"/>
      <c r="L8" s="16"/>
      <c r="M8" s="16"/>
      <c r="N8" s="16"/>
      <c r="O8" s="16">
        <v>312000</v>
      </c>
    </row>
    <row r="9" ht="20.25" customHeight="1" spans="1:15">
      <c r="A9" s="64" t="s">
        <v>75</v>
      </c>
      <c r="B9" s="64" t="s">
        <v>76</v>
      </c>
      <c r="C9" s="16">
        <v>11271813.73</v>
      </c>
      <c r="D9" s="16">
        <v>10959813.73</v>
      </c>
      <c r="E9" s="16">
        <v>10810116.37</v>
      </c>
      <c r="F9" s="16">
        <v>149697.36</v>
      </c>
      <c r="G9" s="16"/>
      <c r="H9" s="16"/>
      <c r="I9" s="16"/>
      <c r="J9" s="16">
        <v>312000</v>
      </c>
      <c r="K9" s="16"/>
      <c r="L9" s="16"/>
      <c r="M9" s="16"/>
      <c r="N9" s="16"/>
      <c r="O9" s="16">
        <v>312000</v>
      </c>
    </row>
    <row r="10" ht="20.25" customHeight="1" spans="1:15">
      <c r="A10" s="15" t="s">
        <v>77</v>
      </c>
      <c r="B10" s="15" t="s">
        <v>78</v>
      </c>
      <c r="C10" s="16">
        <v>2577661.6</v>
      </c>
      <c r="D10" s="16">
        <v>2577661.6</v>
      </c>
      <c r="E10" s="16">
        <v>2569345.6</v>
      </c>
      <c r="F10" s="16">
        <v>8316</v>
      </c>
      <c r="G10" s="16"/>
      <c r="H10" s="16"/>
      <c r="I10" s="16"/>
      <c r="J10" s="16"/>
      <c r="K10" s="16"/>
      <c r="L10" s="16"/>
      <c r="M10" s="16"/>
      <c r="N10" s="16"/>
      <c r="O10" s="16"/>
    </row>
    <row r="11" ht="20.25" customHeight="1" spans="1:15">
      <c r="A11" s="63" t="s">
        <v>79</v>
      </c>
      <c r="B11" s="63" t="s">
        <v>80</v>
      </c>
      <c r="C11" s="16">
        <v>2569345.6</v>
      </c>
      <c r="D11" s="16">
        <v>2569345.6</v>
      </c>
      <c r="E11" s="16">
        <v>2569345.6</v>
      </c>
      <c r="F11" s="16"/>
      <c r="G11" s="16"/>
      <c r="H11" s="16"/>
      <c r="I11" s="16"/>
      <c r="J11" s="16"/>
      <c r="K11" s="16"/>
      <c r="L11" s="16"/>
      <c r="M11" s="16"/>
      <c r="N11" s="16"/>
      <c r="O11" s="16"/>
    </row>
    <row r="12" ht="20.25" customHeight="1" spans="1:15">
      <c r="A12" s="64" t="s">
        <v>81</v>
      </c>
      <c r="B12" s="64" t="s">
        <v>82</v>
      </c>
      <c r="C12" s="16">
        <v>1162800</v>
      </c>
      <c r="D12" s="16">
        <v>1162800</v>
      </c>
      <c r="E12" s="16">
        <v>1162800</v>
      </c>
      <c r="F12" s="16"/>
      <c r="G12" s="16"/>
      <c r="H12" s="16"/>
      <c r="I12" s="16"/>
      <c r="J12" s="16"/>
      <c r="K12" s="16"/>
      <c r="L12" s="16"/>
      <c r="M12" s="16"/>
      <c r="N12" s="16"/>
      <c r="O12" s="16"/>
    </row>
    <row r="13" ht="20.25" customHeight="1" spans="1:15">
      <c r="A13" s="64" t="s">
        <v>83</v>
      </c>
      <c r="B13" s="64" t="s">
        <v>84</v>
      </c>
      <c r="C13" s="16">
        <v>1406545.6</v>
      </c>
      <c r="D13" s="16">
        <v>1406545.6</v>
      </c>
      <c r="E13" s="16">
        <v>1406545.6</v>
      </c>
      <c r="F13" s="16"/>
      <c r="G13" s="16"/>
      <c r="H13" s="16"/>
      <c r="I13" s="16"/>
      <c r="J13" s="16"/>
      <c r="K13" s="16"/>
      <c r="L13" s="16"/>
      <c r="M13" s="16"/>
      <c r="N13" s="16"/>
      <c r="O13" s="16"/>
    </row>
    <row r="14" ht="20.25" customHeight="1" spans="1:15">
      <c r="A14" s="63" t="s">
        <v>85</v>
      </c>
      <c r="B14" s="63" t="s">
        <v>86</v>
      </c>
      <c r="C14" s="16">
        <v>8316</v>
      </c>
      <c r="D14" s="16">
        <v>8316</v>
      </c>
      <c r="E14" s="16"/>
      <c r="F14" s="16">
        <v>8316</v>
      </c>
      <c r="G14" s="16"/>
      <c r="H14" s="16"/>
      <c r="I14" s="16"/>
      <c r="J14" s="16"/>
      <c r="K14" s="16"/>
      <c r="L14" s="16"/>
      <c r="M14" s="16"/>
      <c r="N14" s="16"/>
      <c r="O14" s="16"/>
    </row>
    <row r="15" ht="20.25" customHeight="1" spans="1:15">
      <c r="A15" s="64" t="s">
        <v>87</v>
      </c>
      <c r="B15" s="64" t="s">
        <v>88</v>
      </c>
      <c r="C15" s="16">
        <v>8316</v>
      </c>
      <c r="D15" s="16">
        <v>8316</v>
      </c>
      <c r="E15" s="16"/>
      <c r="F15" s="16">
        <v>8316</v>
      </c>
      <c r="G15" s="16"/>
      <c r="H15" s="16"/>
      <c r="I15" s="16"/>
      <c r="J15" s="16"/>
      <c r="K15" s="16"/>
      <c r="L15" s="16"/>
      <c r="M15" s="16"/>
      <c r="N15" s="16"/>
      <c r="O15" s="16"/>
    </row>
    <row r="16" ht="20.25" customHeight="1" spans="1:15">
      <c r="A16" s="15" t="s">
        <v>89</v>
      </c>
      <c r="B16" s="15" t="s">
        <v>90</v>
      </c>
      <c r="C16" s="16">
        <v>810346.17</v>
      </c>
      <c r="D16" s="16">
        <v>810346.17</v>
      </c>
      <c r="E16" s="16">
        <v>810346.17</v>
      </c>
      <c r="F16" s="16"/>
      <c r="G16" s="16"/>
      <c r="H16" s="16"/>
      <c r="I16" s="16"/>
      <c r="J16" s="16"/>
      <c r="K16" s="16"/>
      <c r="L16" s="16"/>
      <c r="M16" s="16"/>
      <c r="N16" s="16"/>
      <c r="O16" s="16"/>
    </row>
    <row r="17" ht="20.25" customHeight="1" spans="1:15">
      <c r="A17" s="63" t="s">
        <v>91</v>
      </c>
      <c r="B17" s="63" t="s">
        <v>92</v>
      </c>
      <c r="C17" s="16">
        <v>810346.17</v>
      </c>
      <c r="D17" s="16">
        <v>810346.17</v>
      </c>
      <c r="E17" s="16">
        <v>810346.17</v>
      </c>
      <c r="F17" s="16"/>
      <c r="G17" s="16"/>
      <c r="H17" s="16"/>
      <c r="I17" s="16"/>
      <c r="J17" s="16"/>
      <c r="K17" s="16"/>
      <c r="L17" s="16"/>
      <c r="M17" s="16"/>
      <c r="N17" s="16"/>
      <c r="O17" s="16"/>
    </row>
    <row r="18" ht="20.25" customHeight="1" spans="1:15">
      <c r="A18" s="64" t="s">
        <v>93</v>
      </c>
      <c r="B18" s="64" t="s">
        <v>94</v>
      </c>
      <c r="C18" s="16">
        <v>729645.53</v>
      </c>
      <c r="D18" s="16">
        <v>729645.53</v>
      </c>
      <c r="E18" s="16">
        <v>729645.53</v>
      </c>
      <c r="F18" s="16"/>
      <c r="G18" s="16"/>
      <c r="H18" s="16"/>
      <c r="I18" s="16"/>
      <c r="J18" s="16"/>
      <c r="K18" s="16"/>
      <c r="L18" s="16"/>
      <c r="M18" s="16"/>
      <c r="N18" s="16"/>
      <c r="O18" s="16"/>
    </row>
    <row r="19" ht="20.25" customHeight="1" spans="1:15">
      <c r="A19" s="64" t="s">
        <v>95</v>
      </c>
      <c r="B19" s="64" t="s">
        <v>96</v>
      </c>
      <c r="C19" s="16">
        <v>80700.64</v>
      </c>
      <c r="D19" s="16">
        <v>80700.64</v>
      </c>
      <c r="E19" s="16">
        <v>80700.64</v>
      </c>
      <c r="F19" s="16"/>
      <c r="G19" s="16"/>
      <c r="H19" s="16"/>
      <c r="I19" s="16"/>
      <c r="J19" s="16"/>
      <c r="K19" s="16"/>
      <c r="L19" s="16"/>
      <c r="M19" s="16"/>
      <c r="N19" s="16"/>
      <c r="O19" s="16"/>
    </row>
    <row r="20" ht="20.25" customHeight="1" spans="1:15">
      <c r="A20" s="15" t="s">
        <v>97</v>
      </c>
      <c r="B20" s="15" t="s">
        <v>98</v>
      </c>
      <c r="C20" s="16">
        <v>1209564</v>
      </c>
      <c r="D20" s="16">
        <v>1209564</v>
      </c>
      <c r="E20" s="16">
        <v>1209564</v>
      </c>
      <c r="F20" s="16"/>
      <c r="G20" s="16"/>
      <c r="H20" s="16"/>
      <c r="I20" s="16"/>
      <c r="J20" s="16"/>
      <c r="K20" s="16"/>
      <c r="L20" s="16"/>
      <c r="M20" s="16"/>
      <c r="N20" s="16"/>
      <c r="O20" s="16"/>
    </row>
    <row r="21" ht="20.25" customHeight="1" spans="1:15">
      <c r="A21" s="63" t="s">
        <v>99</v>
      </c>
      <c r="B21" s="63" t="s">
        <v>100</v>
      </c>
      <c r="C21" s="16">
        <v>1209564</v>
      </c>
      <c r="D21" s="16">
        <v>1209564</v>
      </c>
      <c r="E21" s="16">
        <v>1209564</v>
      </c>
      <c r="F21" s="16"/>
      <c r="G21" s="16"/>
      <c r="H21" s="16"/>
      <c r="I21" s="16"/>
      <c r="J21" s="16"/>
      <c r="K21" s="16"/>
      <c r="L21" s="16"/>
      <c r="M21" s="16"/>
      <c r="N21" s="16"/>
      <c r="O21" s="16"/>
    </row>
    <row r="22" ht="20.25" customHeight="1" spans="1:15">
      <c r="A22" s="64" t="s">
        <v>101</v>
      </c>
      <c r="B22" s="64" t="s">
        <v>102</v>
      </c>
      <c r="C22" s="16">
        <v>1209564</v>
      </c>
      <c r="D22" s="16">
        <v>1209564</v>
      </c>
      <c r="E22" s="16">
        <v>1209564</v>
      </c>
      <c r="F22" s="16"/>
      <c r="G22" s="16"/>
      <c r="H22" s="16"/>
      <c r="I22" s="16"/>
      <c r="J22" s="16"/>
      <c r="K22" s="16"/>
      <c r="L22" s="16"/>
      <c r="M22" s="16"/>
      <c r="N22" s="16"/>
      <c r="O22" s="16"/>
    </row>
    <row r="23" ht="20.25" customHeight="1" spans="1:15">
      <c r="A23" s="47" t="s">
        <v>103</v>
      </c>
      <c r="B23" s="47"/>
      <c r="C23" s="16">
        <v>15869385.5</v>
      </c>
      <c r="D23" s="16">
        <v>15557385.5</v>
      </c>
      <c r="E23" s="16">
        <v>15399372.14</v>
      </c>
      <c r="F23" s="16">
        <v>158013.36</v>
      </c>
      <c r="G23" s="16"/>
      <c r="H23" s="16"/>
      <c r="I23" s="16"/>
      <c r="J23" s="16">
        <v>312000</v>
      </c>
      <c r="K23" s="16"/>
      <c r="L23" s="16"/>
      <c r="M23" s="16"/>
      <c r="N23" s="16"/>
      <c r="O23" s="16">
        <v>312000</v>
      </c>
    </row>
  </sheetData>
  <mergeCells count="11">
    <mergeCell ref="A2:O2"/>
    <mergeCell ref="A3:I3"/>
    <mergeCell ref="D4:F4"/>
    <mergeCell ref="J4:O4"/>
    <mergeCell ref="A23:B23"/>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C30" sqref="C30"/>
    </sheetView>
  </sheetViews>
  <sheetFormatPr defaultColWidth="8.85" defaultRowHeight="15" customHeight="1" outlineLevelCol="3"/>
  <cols>
    <col min="1" max="4" width="35.7083333333333" customWidth="1"/>
  </cols>
  <sheetData>
    <row r="1" ht="18.75" customHeight="1" spans="1:4">
      <c r="A1" s="1"/>
      <c r="B1" s="1"/>
      <c r="C1" s="1"/>
      <c r="D1" s="5" t="s">
        <v>104</v>
      </c>
    </row>
    <row r="2" ht="45" customHeight="1" spans="1:4">
      <c r="A2" s="3" t="s">
        <v>105</v>
      </c>
      <c r="B2" s="3"/>
      <c r="C2" s="3"/>
      <c r="D2" s="3"/>
    </row>
    <row r="3" ht="18.75" customHeight="1" spans="1:4">
      <c r="A3" s="4" t="str">
        <f>"单位名称："&amp;"峨山彝族自治县小街中学"</f>
        <v>单位名称：峨山彝族自治县小街中学</v>
      </c>
      <c r="B3" s="4"/>
      <c r="C3" s="65"/>
      <c r="D3" s="5" t="s">
        <v>2</v>
      </c>
    </row>
    <row r="4" ht="22.5" customHeight="1" spans="1:4">
      <c r="A4" s="7" t="s">
        <v>3</v>
      </c>
      <c r="B4" s="7"/>
      <c r="C4" s="7" t="s">
        <v>4</v>
      </c>
      <c r="D4" s="7"/>
    </row>
    <row r="5" ht="18.75" customHeight="1" spans="1:4">
      <c r="A5" s="7" t="s">
        <v>5</v>
      </c>
      <c r="B5" s="7" t="s">
        <v>6</v>
      </c>
      <c r="C5" s="7" t="s">
        <v>106</v>
      </c>
      <c r="D5" s="7" t="s">
        <v>6</v>
      </c>
    </row>
    <row r="6" ht="18.75" customHeight="1" spans="1:4">
      <c r="A6" s="7"/>
      <c r="B6" s="7"/>
      <c r="C6" s="7"/>
      <c r="D6" s="7"/>
    </row>
    <row r="7" ht="22.5" customHeight="1" spans="1:4">
      <c r="A7" s="14" t="s">
        <v>107</v>
      </c>
      <c r="B7" s="16">
        <v>15557385.5</v>
      </c>
      <c r="C7" s="14" t="s">
        <v>108</v>
      </c>
      <c r="D7" s="16">
        <v>15557385.5</v>
      </c>
    </row>
    <row r="8" ht="22.5" customHeight="1" spans="1:4">
      <c r="A8" s="14" t="s">
        <v>109</v>
      </c>
      <c r="B8" s="16">
        <v>15557385.5</v>
      </c>
      <c r="C8" s="14" t="str">
        <f>"（"&amp;"一"&amp;"）"&amp;"教育支出"</f>
        <v>（一）教育支出</v>
      </c>
      <c r="D8" s="16">
        <v>10959813.73</v>
      </c>
    </row>
    <row r="9" ht="22.5" customHeight="1" spans="1:4">
      <c r="A9" s="14" t="s">
        <v>110</v>
      </c>
      <c r="B9" s="16"/>
      <c r="C9" s="14" t="str">
        <f>"（"&amp;"二"&amp;"）"&amp;"社会保障和就业支出"</f>
        <v>（二）社会保障和就业支出</v>
      </c>
      <c r="D9" s="16">
        <v>2577661.6</v>
      </c>
    </row>
    <row r="10" ht="22.5" customHeight="1" spans="1:4">
      <c r="A10" s="14" t="s">
        <v>111</v>
      </c>
      <c r="B10" s="16"/>
      <c r="C10" s="14" t="str">
        <f>"（"&amp;"三"&amp;"）"&amp;"卫生健康支出"</f>
        <v>（三）卫生健康支出</v>
      </c>
      <c r="D10" s="16">
        <v>810346.17</v>
      </c>
    </row>
    <row r="11" ht="22.5" customHeight="1" spans="1:4">
      <c r="A11" s="14" t="s">
        <v>112</v>
      </c>
      <c r="B11" s="16"/>
      <c r="C11" s="14" t="str">
        <f>"（"&amp;"四"&amp;"）"&amp;"住房保障支出"</f>
        <v>（四）住房保障支出</v>
      </c>
      <c r="D11" s="16">
        <v>1209564</v>
      </c>
    </row>
    <row r="12" ht="22.5" customHeight="1" spans="1:4">
      <c r="A12" s="14" t="s">
        <v>109</v>
      </c>
      <c r="B12" s="16"/>
      <c r="C12" s="14"/>
      <c r="D12" s="16"/>
    </row>
    <row r="13" ht="22.5" customHeight="1" spans="1:4">
      <c r="A13" s="14" t="s">
        <v>110</v>
      </c>
      <c r="B13" s="16"/>
      <c r="C13" s="14"/>
      <c r="D13" s="16"/>
    </row>
    <row r="14" ht="22.5" customHeight="1" spans="1:4">
      <c r="A14" s="14" t="s">
        <v>111</v>
      </c>
      <c r="B14" s="16"/>
      <c r="C14" s="14"/>
      <c r="D14" s="16"/>
    </row>
    <row r="15" ht="22.5" customHeight="1" spans="1:4">
      <c r="A15" s="66"/>
      <c r="B15" s="16"/>
      <c r="C15" s="14" t="s">
        <v>113</v>
      </c>
      <c r="D15" s="16"/>
    </row>
    <row r="16" ht="22.5" customHeight="1" spans="1:4">
      <c r="A16" s="67" t="s">
        <v>114</v>
      </c>
      <c r="B16" s="68">
        <v>15557385.5</v>
      </c>
      <c r="C16" s="69" t="s">
        <v>115</v>
      </c>
      <c r="D16" s="68">
        <v>15557385.5</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workbookViewId="0">
      <selection activeCell="C25" sqref="C25"/>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2" t="s">
        <v>116</v>
      </c>
    </row>
    <row r="2" ht="37.5" customHeight="1" spans="1:7">
      <c r="A2" s="3" t="s">
        <v>117</v>
      </c>
      <c r="B2" s="3"/>
      <c r="C2" s="3"/>
      <c r="D2" s="3"/>
      <c r="E2" s="3"/>
      <c r="F2" s="3"/>
      <c r="G2" s="3"/>
    </row>
    <row r="3" ht="18.75" customHeight="1" spans="1:7">
      <c r="A3" s="43" t="str">
        <f>"单位名称："&amp;"峨山彝族自治县小街中学"</f>
        <v>单位名称：峨山彝族自治县小街中学</v>
      </c>
      <c r="B3" s="43"/>
      <c r="C3" s="43"/>
      <c r="D3" s="44"/>
      <c r="E3" s="44"/>
      <c r="F3" s="44"/>
      <c r="G3" s="45" t="s">
        <v>29</v>
      </c>
    </row>
    <row r="4" ht="18.75" customHeight="1" spans="1:7">
      <c r="A4" s="12" t="s">
        <v>118</v>
      </c>
      <c r="B4" s="12" t="s">
        <v>60</v>
      </c>
      <c r="C4" s="46" t="s">
        <v>32</v>
      </c>
      <c r="D4" s="46" t="s">
        <v>63</v>
      </c>
      <c r="E4" s="46"/>
      <c r="F4" s="46"/>
      <c r="G4" s="12" t="s">
        <v>64</v>
      </c>
    </row>
    <row r="5" ht="18.75" customHeight="1" spans="1:7">
      <c r="A5" s="12" t="s">
        <v>59</v>
      </c>
      <c r="B5" s="12" t="s">
        <v>60</v>
      </c>
      <c r="C5" s="46"/>
      <c r="D5" s="46" t="s">
        <v>34</v>
      </c>
      <c r="E5" s="46" t="s">
        <v>119</v>
      </c>
      <c r="F5" s="46" t="s">
        <v>120</v>
      </c>
      <c r="G5" s="12"/>
    </row>
    <row r="6" ht="18.75" customHeight="1" spans="1:7">
      <c r="A6" s="13" t="s">
        <v>46</v>
      </c>
      <c r="B6" s="13" t="s">
        <v>47</v>
      </c>
      <c r="C6" s="13" t="s">
        <v>48</v>
      </c>
      <c r="D6" s="13" t="s">
        <v>49</v>
      </c>
      <c r="E6" s="13" t="s">
        <v>50</v>
      </c>
      <c r="F6" s="13" t="s">
        <v>51</v>
      </c>
      <c r="G6" s="13" t="s">
        <v>52</v>
      </c>
    </row>
    <row r="7" ht="20.25" customHeight="1" spans="1:7">
      <c r="A7" s="15" t="s">
        <v>71</v>
      </c>
      <c r="B7" s="15" t="s">
        <v>72</v>
      </c>
      <c r="C7" s="16">
        <v>10959813.73</v>
      </c>
      <c r="D7" s="16">
        <v>10810116.37</v>
      </c>
      <c r="E7" s="16">
        <v>10591716.37</v>
      </c>
      <c r="F7" s="16">
        <v>218400</v>
      </c>
      <c r="G7" s="16">
        <v>149697.36</v>
      </c>
    </row>
    <row r="8" ht="20.25" customHeight="1" spans="1:7">
      <c r="A8" s="63" t="s">
        <v>73</v>
      </c>
      <c r="B8" s="63" t="s">
        <v>74</v>
      </c>
      <c r="C8" s="16">
        <v>10959813.73</v>
      </c>
      <c r="D8" s="16">
        <v>10810116.37</v>
      </c>
      <c r="E8" s="16">
        <v>10591716.37</v>
      </c>
      <c r="F8" s="16">
        <v>218400</v>
      </c>
      <c r="G8" s="16">
        <v>149697.36</v>
      </c>
    </row>
    <row r="9" ht="20.25" customHeight="1" spans="1:7">
      <c r="A9" s="64" t="s">
        <v>75</v>
      </c>
      <c r="B9" s="64" t="s">
        <v>76</v>
      </c>
      <c r="C9" s="16">
        <v>10959813.73</v>
      </c>
      <c r="D9" s="16">
        <v>10810116.37</v>
      </c>
      <c r="E9" s="16">
        <v>10591716.37</v>
      </c>
      <c r="F9" s="16">
        <v>218400</v>
      </c>
      <c r="G9" s="16">
        <v>149697.36</v>
      </c>
    </row>
    <row r="10" ht="20.25" customHeight="1" spans="1:7">
      <c r="A10" s="15" t="s">
        <v>77</v>
      </c>
      <c r="B10" s="15" t="s">
        <v>78</v>
      </c>
      <c r="C10" s="16">
        <v>2577661.6</v>
      </c>
      <c r="D10" s="16">
        <v>2569345.6</v>
      </c>
      <c r="E10" s="16">
        <v>2538745.6</v>
      </c>
      <c r="F10" s="16">
        <v>30600</v>
      </c>
      <c r="G10" s="16">
        <v>8316</v>
      </c>
    </row>
    <row r="11" ht="20.25" customHeight="1" spans="1:7">
      <c r="A11" s="63" t="s">
        <v>79</v>
      </c>
      <c r="B11" s="63" t="s">
        <v>80</v>
      </c>
      <c r="C11" s="16">
        <v>2569345.6</v>
      </c>
      <c r="D11" s="16">
        <v>2569345.6</v>
      </c>
      <c r="E11" s="16">
        <v>2538745.6</v>
      </c>
      <c r="F11" s="16">
        <v>30600</v>
      </c>
      <c r="G11" s="16"/>
    </row>
    <row r="12" ht="20.25" customHeight="1" spans="1:7">
      <c r="A12" s="64" t="s">
        <v>81</v>
      </c>
      <c r="B12" s="64" t="s">
        <v>82</v>
      </c>
      <c r="C12" s="16">
        <v>1162800</v>
      </c>
      <c r="D12" s="16">
        <v>1162800</v>
      </c>
      <c r="E12" s="16">
        <v>1132200</v>
      </c>
      <c r="F12" s="16">
        <v>30600</v>
      </c>
      <c r="G12" s="16"/>
    </row>
    <row r="13" ht="20.25" customHeight="1" spans="1:7">
      <c r="A13" s="64" t="s">
        <v>83</v>
      </c>
      <c r="B13" s="64" t="s">
        <v>84</v>
      </c>
      <c r="C13" s="16">
        <v>1406545.6</v>
      </c>
      <c r="D13" s="16">
        <v>1406545.6</v>
      </c>
      <c r="E13" s="16">
        <v>1406545.6</v>
      </c>
      <c r="F13" s="16"/>
      <c r="G13" s="16"/>
    </row>
    <row r="14" ht="20.25" customHeight="1" spans="1:7">
      <c r="A14" s="63" t="s">
        <v>85</v>
      </c>
      <c r="B14" s="63" t="s">
        <v>86</v>
      </c>
      <c r="C14" s="16">
        <v>8316</v>
      </c>
      <c r="D14" s="16"/>
      <c r="E14" s="16"/>
      <c r="F14" s="16"/>
      <c r="G14" s="16">
        <v>8316</v>
      </c>
    </row>
    <row r="15" ht="20.25" customHeight="1" spans="1:7">
      <c r="A15" s="64" t="s">
        <v>87</v>
      </c>
      <c r="B15" s="64" t="s">
        <v>88</v>
      </c>
      <c r="C15" s="16">
        <v>8316</v>
      </c>
      <c r="D15" s="16"/>
      <c r="E15" s="16"/>
      <c r="F15" s="16"/>
      <c r="G15" s="16">
        <v>8316</v>
      </c>
    </row>
    <row r="16" ht="20.25" customHeight="1" spans="1:7">
      <c r="A16" s="15" t="s">
        <v>89</v>
      </c>
      <c r="B16" s="15" t="s">
        <v>90</v>
      </c>
      <c r="C16" s="16">
        <v>810346.17</v>
      </c>
      <c r="D16" s="16">
        <v>810346.17</v>
      </c>
      <c r="E16" s="16">
        <v>810346.17</v>
      </c>
      <c r="F16" s="16"/>
      <c r="G16" s="16"/>
    </row>
    <row r="17" ht="20.25" customHeight="1" spans="1:7">
      <c r="A17" s="63" t="s">
        <v>91</v>
      </c>
      <c r="B17" s="63" t="s">
        <v>92</v>
      </c>
      <c r="C17" s="16">
        <v>810346.17</v>
      </c>
      <c r="D17" s="16">
        <v>810346.17</v>
      </c>
      <c r="E17" s="16">
        <v>810346.17</v>
      </c>
      <c r="F17" s="16"/>
      <c r="G17" s="16"/>
    </row>
    <row r="18" ht="20.25" customHeight="1" spans="1:7">
      <c r="A18" s="64" t="s">
        <v>93</v>
      </c>
      <c r="B18" s="64" t="s">
        <v>94</v>
      </c>
      <c r="C18" s="16">
        <v>729645.53</v>
      </c>
      <c r="D18" s="16">
        <v>729645.53</v>
      </c>
      <c r="E18" s="16">
        <v>729645.53</v>
      </c>
      <c r="F18" s="16"/>
      <c r="G18" s="16"/>
    </row>
    <row r="19" ht="20.25" customHeight="1" spans="1:7">
      <c r="A19" s="64" t="s">
        <v>95</v>
      </c>
      <c r="B19" s="64" t="s">
        <v>96</v>
      </c>
      <c r="C19" s="16">
        <v>80700.64</v>
      </c>
      <c r="D19" s="16">
        <v>80700.64</v>
      </c>
      <c r="E19" s="16">
        <v>80700.64</v>
      </c>
      <c r="F19" s="16"/>
      <c r="G19" s="16"/>
    </row>
    <row r="20" ht="20.25" customHeight="1" spans="1:7">
      <c r="A20" s="15" t="s">
        <v>97</v>
      </c>
      <c r="B20" s="15" t="s">
        <v>98</v>
      </c>
      <c r="C20" s="16">
        <v>1209564</v>
      </c>
      <c r="D20" s="16">
        <v>1209564</v>
      </c>
      <c r="E20" s="16">
        <v>1209564</v>
      </c>
      <c r="F20" s="16"/>
      <c r="G20" s="16"/>
    </row>
    <row r="21" ht="20.25" customHeight="1" spans="1:7">
      <c r="A21" s="63" t="s">
        <v>99</v>
      </c>
      <c r="B21" s="63" t="s">
        <v>100</v>
      </c>
      <c r="C21" s="16">
        <v>1209564</v>
      </c>
      <c r="D21" s="16">
        <v>1209564</v>
      </c>
      <c r="E21" s="16">
        <v>1209564</v>
      </c>
      <c r="F21" s="16"/>
      <c r="G21" s="16"/>
    </row>
    <row r="22" ht="20.25" customHeight="1" spans="1:7">
      <c r="A22" s="64" t="s">
        <v>101</v>
      </c>
      <c r="B22" s="64" t="s">
        <v>102</v>
      </c>
      <c r="C22" s="16">
        <v>1209564</v>
      </c>
      <c r="D22" s="16">
        <v>1209564</v>
      </c>
      <c r="E22" s="16">
        <v>1209564</v>
      </c>
      <c r="F22" s="16"/>
      <c r="G22" s="16"/>
    </row>
    <row r="23" ht="20.25" customHeight="1" spans="1:7">
      <c r="A23" s="47" t="s">
        <v>103</v>
      </c>
      <c r="B23" s="47"/>
      <c r="C23" s="48">
        <v>15557385.5</v>
      </c>
      <c r="D23" s="48">
        <v>15399372.14</v>
      </c>
      <c r="E23" s="48">
        <v>15150372.14</v>
      </c>
      <c r="F23" s="48">
        <v>249000</v>
      </c>
      <c r="G23" s="48">
        <v>158013.36</v>
      </c>
    </row>
  </sheetData>
  <mergeCells count="7">
    <mergeCell ref="A2:G2"/>
    <mergeCell ref="A3:C3"/>
    <mergeCell ref="A4:B4"/>
    <mergeCell ref="D4:F4"/>
    <mergeCell ref="A23:B23"/>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B13" sqref="B13"/>
    </sheetView>
  </sheetViews>
  <sheetFormatPr defaultColWidth="8.85" defaultRowHeight="15" customHeight="1" outlineLevelRow="7" outlineLevelCol="5"/>
  <cols>
    <col min="1" max="6" width="28.575" customWidth="1"/>
  </cols>
  <sheetData>
    <row r="1" ht="18.75" customHeight="1" spans="1:6">
      <c r="A1" s="56"/>
      <c r="B1" s="56"/>
      <c r="C1" s="57"/>
      <c r="D1" s="1"/>
      <c r="E1" s="1"/>
      <c r="F1" s="58" t="s">
        <v>121</v>
      </c>
    </row>
    <row r="2" ht="41.25" customHeight="1" spans="1:6">
      <c r="A2" s="59" t="s">
        <v>122</v>
      </c>
      <c r="B2" s="59"/>
      <c r="C2" s="59"/>
      <c r="D2" s="59"/>
      <c r="E2" s="59"/>
      <c r="F2" s="59"/>
    </row>
    <row r="3" ht="18.75" customHeight="1" spans="1:6">
      <c r="A3" s="4" t="str">
        <f>"单位名称："&amp;"峨山彝族自治县小街中学"</f>
        <v>单位名称：峨山彝族自治县小街中学</v>
      </c>
      <c r="B3" s="4"/>
      <c r="C3" s="4"/>
      <c r="D3" s="60"/>
      <c r="E3" s="1"/>
      <c r="F3" s="58" t="s">
        <v>29</v>
      </c>
    </row>
    <row r="4" ht="18.75" customHeight="1" spans="1:6">
      <c r="A4" s="12" t="s">
        <v>123</v>
      </c>
      <c r="B4" s="46" t="s">
        <v>124</v>
      </c>
      <c r="C4" s="46" t="s">
        <v>125</v>
      </c>
      <c r="D4" s="46"/>
      <c r="E4" s="46"/>
      <c r="F4" s="46" t="s">
        <v>126</v>
      </c>
    </row>
    <row r="5" ht="18.75" customHeight="1" spans="1:6">
      <c r="A5" s="12"/>
      <c r="B5" s="46"/>
      <c r="C5" s="46" t="s">
        <v>34</v>
      </c>
      <c r="D5" s="46" t="s">
        <v>127</v>
      </c>
      <c r="E5" s="46" t="s">
        <v>128</v>
      </c>
      <c r="F5" s="46"/>
    </row>
    <row r="6" ht="18.75" customHeight="1" spans="1:6">
      <c r="A6" s="61">
        <v>1</v>
      </c>
      <c r="B6" s="62">
        <v>2</v>
      </c>
      <c r="C6" s="61">
        <v>3</v>
      </c>
      <c r="D6" s="61">
        <v>4</v>
      </c>
      <c r="E6" s="61">
        <v>5</v>
      </c>
      <c r="F6" s="61">
        <v>6</v>
      </c>
    </row>
    <row r="7" ht="20.25" customHeight="1" spans="1:6">
      <c r="A7" s="16"/>
      <c r="B7" s="16"/>
      <c r="C7" s="16"/>
      <c r="D7" s="16"/>
      <c r="E7" s="16"/>
      <c r="F7" s="16"/>
    </row>
    <row r="8" customHeight="1" spans="1:1">
      <c r="A8" s="18" t="s">
        <v>129</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9"/>
  <sheetViews>
    <sheetView showZeros="0" topLeftCell="A2" workbookViewId="0">
      <selection activeCell="A1" sqref="A1"/>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130</v>
      </c>
    </row>
    <row r="2" ht="45" customHeight="1" spans="1:23">
      <c r="A2" s="3" t="s">
        <v>131</v>
      </c>
      <c r="B2" s="3"/>
      <c r="C2" s="3"/>
      <c r="D2" s="3"/>
      <c r="E2" s="3"/>
      <c r="F2" s="3"/>
      <c r="G2" s="3"/>
      <c r="H2" s="3"/>
      <c r="I2" s="3"/>
      <c r="J2" s="3"/>
      <c r="K2" s="3"/>
      <c r="L2" s="52"/>
      <c r="M2" s="52"/>
      <c r="N2" s="52"/>
      <c r="O2" s="52"/>
      <c r="P2" s="52"/>
      <c r="Q2" s="52"/>
      <c r="R2" s="52"/>
      <c r="S2" s="52"/>
      <c r="T2" s="52"/>
      <c r="U2" s="52"/>
      <c r="V2" s="52"/>
      <c r="W2" s="52"/>
    </row>
    <row r="3" ht="18.75" customHeight="1" spans="1:23">
      <c r="A3" s="4" t="str">
        <f>"单位名称："&amp;"峨山彝族自治县小街中学"</f>
        <v>单位名称：峨山彝族自治县小街中学</v>
      </c>
      <c r="B3" s="4"/>
      <c r="C3" s="4"/>
      <c r="D3" s="4"/>
      <c r="E3" s="4"/>
      <c r="F3" s="4"/>
      <c r="G3" s="4"/>
      <c r="H3" s="53"/>
      <c r="I3" s="53"/>
      <c r="J3" s="53"/>
      <c r="K3" s="53"/>
      <c r="L3" s="5"/>
      <c r="M3" s="5"/>
      <c r="N3" s="5"/>
      <c r="O3" s="5"/>
      <c r="P3" s="5"/>
      <c r="Q3" s="5"/>
      <c r="R3" s="5"/>
      <c r="S3" s="5"/>
      <c r="T3" s="5"/>
      <c r="U3" s="5"/>
      <c r="V3" s="5"/>
      <c r="W3" s="5" t="s">
        <v>29</v>
      </c>
    </row>
    <row r="4" ht="18.75" customHeight="1" spans="1:23">
      <c r="A4" s="54" t="s">
        <v>132</v>
      </c>
      <c r="B4" s="54" t="s">
        <v>133</v>
      </c>
      <c r="C4" s="54" t="s">
        <v>134</v>
      </c>
      <c r="D4" s="54" t="s">
        <v>135</v>
      </c>
      <c r="E4" s="54" t="s">
        <v>136</v>
      </c>
      <c r="F4" s="54" t="s">
        <v>137</v>
      </c>
      <c r="G4" s="54" t="s">
        <v>138</v>
      </c>
      <c r="H4" s="55" t="s">
        <v>32</v>
      </c>
      <c r="I4" s="55" t="s">
        <v>139</v>
      </c>
      <c r="J4" s="54"/>
      <c r="K4" s="54"/>
      <c r="L4" s="54"/>
      <c r="M4" s="54"/>
      <c r="N4" s="54" t="s">
        <v>140</v>
      </c>
      <c r="O4" s="54"/>
      <c r="P4" s="54"/>
      <c r="Q4" s="54" t="s">
        <v>38</v>
      </c>
      <c r="R4" s="54" t="s">
        <v>62</v>
      </c>
      <c r="S4" s="54"/>
      <c r="T4" s="54"/>
      <c r="U4" s="54"/>
      <c r="V4" s="54"/>
      <c r="W4" s="54"/>
    </row>
    <row r="5" ht="18.75" customHeight="1" spans="1:23">
      <c r="A5" s="54"/>
      <c r="B5" s="54"/>
      <c r="C5" s="54"/>
      <c r="D5" s="54"/>
      <c r="E5" s="54"/>
      <c r="F5" s="54"/>
      <c r="G5" s="54"/>
      <c r="H5" s="55" t="s">
        <v>141</v>
      </c>
      <c r="I5" s="55" t="s">
        <v>142</v>
      </c>
      <c r="J5" s="54" t="s">
        <v>36</v>
      </c>
      <c r="K5" s="54" t="s">
        <v>37</v>
      </c>
      <c r="L5" s="54"/>
      <c r="M5" s="54"/>
      <c r="N5" s="54" t="s">
        <v>140</v>
      </c>
      <c r="O5" s="54" t="s">
        <v>36</v>
      </c>
      <c r="P5" s="54" t="s">
        <v>37</v>
      </c>
      <c r="Q5" s="54" t="s">
        <v>38</v>
      </c>
      <c r="R5" s="54" t="s">
        <v>62</v>
      </c>
      <c r="S5" s="54" t="s">
        <v>41</v>
      </c>
      <c r="T5" s="54" t="s">
        <v>42</v>
      </c>
      <c r="U5" s="54" t="s">
        <v>43</v>
      </c>
      <c r="V5" s="54" t="s">
        <v>44</v>
      </c>
      <c r="W5" s="54" t="s">
        <v>45</v>
      </c>
    </row>
    <row r="6" ht="18.75" customHeight="1" spans="1:23">
      <c r="A6" s="54"/>
      <c r="B6" s="54"/>
      <c r="C6" s="54"/>
      <c r="D6" s="54"/>
      <c r="E6" s="54"/>
      <c r="F6" s="54"/>
      <c r="G6" s="54"/>
      <c r="H6" s="55"/>
      <c r="I6" s="55" t="s">
        <v>143</v>
      </c>
      <c r="J6" s="54" t="s">
        <v>144</v>
      </c>
      <c r="K6" s="54" t="s">
        <v>145</v>
      </c>
      <c r="L6" s="54" t="s">
        <v>146</v>
      </c>
      <c r="M6" s="54" t="s">
        <v>147</v>
      </c>
      <c r="N6" s="54" t="s">
        <v>35</v>
      </c>
      <c r="O6" s="54" t="s">
        <v>36</v>
      </c>
      <c r="P6" s="54" t="s">
        <v>37</v>
      </c>
      <c r="Q6" s="54"/>
      <c r="R6" s="54" t="s">
        <v>34</v>
      </c>
      <c r="S6" s="54" t="s">
        <v>41</v>
      </c>
      <c r="T6" s="54" t="s">
        <v>42</v>
      </c>
      <c r="U6" s="54" t="s">
        <v>43</v>
      </c>
      <c r="V6" s="54" t="s">
        <v>44</v>
      </c>
      <c r="W6" s="54" t="s">
        <v>45</v>
      </c>
    </row>
    <row r="7" ht="22.65" customHeight="1" spans="1:23">
      <c r="A7" s="54"/>
      <c r="B7" s="54"/>
      <c r="C7" s="54"/>
      <c r="D7" s="54"/>
      <c r="E7" s="54"/>
      <c r="F7" s="54"/>
      <c r="G7" s="54"/>
      <c r="H7" s="55"/>
      <c r="I7" s="55" t="s">
        <v>34</v>
      </c>
      <c r="J7" s="54"/>
      <c r="K7" s="54"/>
      <c r="L7" s="54"/>
      <c r="M7" s="54"/>
      <c r="N7" s="54"/>
      <c r="O7" s="54"/>
      <c r="P7" s="54"/>
      <c r="Q7" s="54"/>
      <c r="R7" s="54"/>
      <c r="S7" s="54"/>
      <c r="T7" s="54"/>
      <c r="U7" s="54"/>
      <c r="V7" s="54"/>
      <c r="W7" s="54"/>
    </row>
    <row r="8" ht="18.75" customHeight="1" spans="1:23">
      <c r="A8" s="55" t="s">
        <v>46</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c r="U8" s="55">
        <v>21</v>
      </c>
      <c r="V8" s="55">
        <v>22</v>
      </c>
      <c r="W8" s="55">
        <v>23</v>
      </c>
    </row>
    <row r="9" ht="18.75" customHeight="1" spans="1:23">
      <c r="A9" s="8" t="s">
        <v>56</v>
      </c>
      <c r="B9" s="8" t="s">
        <v>148</v>
      </c>
      <c r="C9" s="9" t="s">
        <v>149</v>
      </c>
      <c r="D9" s="8" t="s">
        <v>75</v>
      </c>
      <c r="E9" s="8" t="s">
        <v>76</v>
      </c>
      <c r="F9" s="8" t="s">
        <v>150</v>
      </c>
      <c r="G9" s="8" t="s">
        <v>151</v>
      </c>
      <c r="H9" s="16">
        <v>4467864</v>
      </c>
      <c r="I9" s="16">
        <v>4467864</v>
      </c>
      <c r="J9" s="16"/>
      <c r="K9" s="16"/>
      <c r="L9" s="16">
        <v>4467864</v>
      </c>
      <c r="M9" s="16"/>
      <c r="N9" s="16"/>
      <c r="O9" s="16"/>
      <c r="P9" s="16"/>
      <c r="Q9" s="16"/>
      <c r="R9" s="16"/>
      <c r="S9" s="16"/>
      <c r="T9" s="16"/>
      <c r="U9" s="16"/>
      <c r="V9" s="16"/>
      <c r="W9" s="16"/>
    </row>
    <row r="10" ht="18.75" customHeight="1" spans="1:23">
      <c r="A10" s="8" t="s">
        <v>56</v>
      </c>
      <c r="B10" s="8" t="s">
        <v>148</v>
      </c>
      <c r="C10" s="9" t="s">
        <v>149</v>
      </c>
      <c r="D10" s="8" t="s">
        <v>75</v>
      </c>
      <c r="E10" s="8" t="s">
        <v>76</v>
      </c>
      <c r="F10" s="8" t="s">
        <v>152</v>
      </c>
      <c r="G10" s="8" t="s">
        <v>153</v>
      </c>
      <c r="H10" s="16">
        <v>431916</v>
      </c>
      <c r="I10" s="16">
        <v>431916</v>
      </c>
      <c r="J10" s="16"/>
      <c r="K10" s="16"/>
      <c r="L10" s="16">
        <v>431916</v>
      </c>
      <c r="M10" s="16"/>
      <c r="N10" s="16"/>
      <c r="O10" s="16"/>
      <c r="P10" s="23"/>
      <c r="Q10" s="16"/>
      <c r="R10" s="16"/>
      <c r="S10" s="16"/>
      <c r="T10" s="16"/>
      <c r="U10" s="16"/>
      <c r="V10" s="16"/>
      <c r="W10" s="16"/>
    </row>
    <row r="11" ht="18.75" customHeight="1" spans="1:23">
      <c r="A11" s="8" t="s">
        <v>56</v>
      </c>
      <c r="B11" s="8" t="s">
        <v>148</v>
      </c>
      <c r="C11" s="9" t="s">
        <v>149</v>
      </c>
      <c r="D11" s="8" t="s">
        <v>75</v>
      </c>
      <c r="E11" s="8" t="s">
        <v>76</v>
      </c>
      <c r="F11" s="8" t="s">
        <v>152</v>
      </c>
      <c r="G11" s="8" t="s">
        <v>153</v>
      </c>
      <c r="H11" s="16">
        <v>468000</v>
      </c>
      <c r="I11" s="16">
        <v>468000</v>
      </c>
      <c r="J11" s="16"/>
      <c r="K11" s="16"/>
      <c r="L11" s="16">
        <v>468000</v>
      </c>
      <c r="M11" s="16"/>
      <c r="N11" s="16"/>
      <c r="O11" s="16"/>
      <c r="P11" s="23"/>
      <c r="Q11" s="16"/>
      <c r="R11" s="16"/>
      <c r="S11" s="16"/>
      <c r="T11" s="16"/>
      <c r="U11" s="16"/>
      <c r="V11" s="16"/>
      <c r="W11" s="16"/>
    </row>
    <row r="12" ht="18.75" customHeight="1" spans="1:23">
      <c r="A12" s="8" t="s">
        <v>56</v>
      </c>
      <c r="B12" s="8" t="s">
        <v>148</v>
      </c>
      <c r="C12" s="9" t="s">
        <v>149</v>
      </c>
      <c r="D12" s="8" t="s">
        <v>75</v>
      </c>
      <c r="E12" s="8" t="s">
        <v>76</v>
      </c>
      <c r="F12" s="8" t="s">
        <v>154</v>
      </c>
      <c r="G12" s="8" t="s">
        <v>155</v>
      </c>
      <c r="H12" s="16">
        <v>2433600</v>
      </c>
      <c r="I12" s="16">
        <v>2433600</v>
      </c>
      <c r="J12" s="16"/>
      <c r="K12" s="16"/>
      <c r="L12" s="16">
        <v>2433600</v>
      </c>
      <c r="M12" s="16"/>
      <c r="N12" s="16"/>
      <c r="O12" s="16"/>
      <c r="P12" s="23"/>
      <c r="Q12" s="16"/>
      <c r="R12" s="16"/>
      <c r="S12" s="16"/>
      <c r="T12" s="16"/>
      <c r="U12" s="16"/>
      <c r="V12" s="16"/>
      <c r="W12" s="16"/>
    </row>
    <row r="13" ht="18.75" customHeight="1" spans="1:23">
      <c r="A13" s="8" t="s">
        <v>56</v>
      </c>
      <c r="B13" s="8" t="s">
        <v>148</v>
      </c>
      <c r="C13" s="9" t="s">
        <v>149</v>
      </c>
      <c r="D13" s="8" t="s">
        <v>75</v>
      </c>
      <c r="E13" s="8" t="s">
        <v>76</v>
      </c>
      <c r="F13" s="8" t="s">
        <v>154</v>
      </c>
      <c r="G13" s="8" t="s">
        <v>155</v>
      </c>
      <c r="H13" s="16">
        <v>1358400</v>
      </c>
      <c r="I13" s="16">
        <v>1358400</v>
      </c>
      <c r="J13" s="16"/>
      <c r="K13" s="16"/>
      <c r="L13" s="16">
        <v>1358400</v>
      </c>
      <c r="M13" s="16"/>
      <c r="N13" s="16"/>
      <c r="O13" s="16"/>
      <c r="P13" s="23"/>
      <c r="Q13" s="16"/>
      <c r="R13" s="16"/>
      <c r="S13" s="16"/>
      <c r="T13" s="16"/>
      <c r="U13" s="16"/>
      <c r="V13" s="16"/>
      <c r="W13" s="16"/>
    </row>
    <row r="14" ht="18.75" customHeight="1" spans="1:23">
      <c r="A14" s="8" t="s">
        <v>56</v>
      </c>
      <c r="B14" s="8" t="s">
        <v>156</v>
      </c>
      <c r="C14" s="9" t="s">
        <v>157</v>
      </c>
      <c r="D14" s="8" t="s">
        <v>75</v>
      </c>
      <c r="E14" s="8" t="s">
        <v>76</v>
      </c>
      <c r="F14" s="8" t="s">
        <v>158</v>
      </c>
      <c r="G14" s="8" t="s">
        <v>159</v>
      </c>
      <c r="H14" s="16">
        <v>61536.37</v>
      </c>
      <c r="I14" s="16">
        <v>61536.37</v>
      </c>
      <c r="J14" s="16"/>
      <c r="K14" s="16"/>
      <c r="L14" s="16">
        <v>61536.37</v>
      </c>
      <c r="M14" s="16"/>
      <c r="N14" s="16"/>
      <c r="O14" s="16"/>
      <c r="P14" s="23"/>
      <c r="Q14" s="16"/>
      <c r="R14" s="16"/>
      <c r="S14" s="16"/>
      <c r="T14" s="16"/>
      <c r="U14" s="16"/>
      <c r="V14" s="16"/>
      <c r="W14" s="16"/>
    </row>
    <row r="15" ht="18.75" customHeight="1" spans="1:23">
      <c r="A15" s="8" t="s">
        <v>56</v>
      </c>
      <c r="B15" s="8" t="s">
        <v>156</v>
      </c>
      <c r="C15" s="9" t="s">
        <v>157</v>
      </c>
      <c r="D15" s="8" t="s">
        <v>83</v>
      </c>
      <c r="E15" s="8" t="s">
        <v>84</v>
      </c>
      <c r="F15" s="8" t="s">
        <v>160</v>
      </c>
      <c r="G15" s="8" t="s">
        <v>161</v>
      </c>
      <c r="H15" s="16">
        <v>1406545.6</v>
      </c>
      <c r="I15" s="16">
        <v>1406545.6</v>
      </c>
      <c r="J15" s="16"/>
      <c r="K15" s="16"/>
      <c r="L15" s="16">
        <v>1406545.6</v>
      </c>
      <c r="M15" s="16"/>
      <c r="N15" s="16"/>
      <c r="O15" s="16"/>
      <c r="P15" s="23"/>
      <c r="Q15" s="16"/>
      <c r="R15" s="16"/>
      <c r="S15" s="16"/>
      <c r="T15" s="16"/>
      <c r="U15" s="16"/>
      <c r="V15" s="16"/>
      <c r="W15" s="16"/>
    </row>
    <row r="16" ht="18.75" customHeight="1" spans="1:23">
      <c r="A16" s="8" t="s">
        <v>56</v>
      </c>
      <c r="B16" s="8" t="s">
        <v>156</v>
      </c>
      <c r="C16" s="9" t="s">
        <v>157</v>
      </c>
      <c r="D16" s="8" t="s">
        <v>93</v>
      </c>
      <c r="E16" s="8" t="s">
        <v>94</v>
      </c>
      <c r="F16" s="8" t="s">
        <v>162</v>
      </c>
      <c r="G16" s="8" t="s">
        <v>163</v>
      </c>
      <c r="H16" s="16">
        <v>729645.53</v>
      </c>
      <c r="I16" s="16">
        <v>729645.53</v>
      </c>
      <c r="J16" s="16"/>
      <c r="K16" s="16"/>
      <c r="L16" s="16">
        <v>729645.53</v>
      </c>
      <c r="M16" s="16"/>
      <c r="N16" s="16"/>
      <c r="O16" s="16"/>
      <c r="P16" s="23"/>
      <c r="Q16" s="16"/>
      <c r="R16" s="16"/>
      <c r="S16" s="16"/>
      <c r="T16" s="16"/>
      <c r="U16" s="16"/>
      <c r="V16" s="16"/>
      <c r="W16" s="16"/>
    </row>
    <row r="17" ht="18.75" customHeight="1" spans="1:23">
      <c r="A17" s="8" t="s">
        <v>56</v>
      </c>
      <c r="B17" s="8" t="s">
        <v>156</v>
      </c>
      <c r="C17" s="9" t="s">
        <v>157</v>
      </c>
      <c r="D17" s="8" t="s">
        <v>95</v>
      </c>
      <c r="E17" s="8" t="s">
        <v>96</v>
      </c>
      <c r="F17" s="8" t="s">
        <v>158</v>
      </c>
      <c r="G17" s="8" t="s">
        <v>159</v>
      </c>
      <c r="H17" s="16">
        <v>45537</v>
      </c>
      <c r="I17" s="16">
        <v>45537</v>
      </c>
      <c r="J17" s="16"/>
      <c r="K17" s="16"/>
      <c r="L17" s="16">
        <v>45537</v>
      </c>
      <c r="M17" s="16"/>
      <c r="N17" s="16"/>
      <c r="O17" s="16"/>
      <c r="P17" s="23"/>
      <c r="Q17" s="16"/>
      <c r="R17" s="16"/>
      <c r="S17" s="16"/>
      <c r="T17" s="16"/>
      <c r="U17" s="16"/>
      <c r="V17" s="16"/>
      <c r="W17" s="16"/>
    </row>
    <row r="18" ht="18.75" customHeight="1" spans="1:23">
      <c r="A18" s="8" t="s">
        <v>56</v>
      </c>
      <c r="B18" s="8" t="s">
        <v>156</v>
      </c>
      <c r="C18" s="9" t="s">
        <v>157</v>
      </c>
      <c r="D18" s="8" t="s">
        <v>95</v>
      </c>
      <c r="E18" s="8" t="s">
        <v>96</v>
      </c>
      <c r="F18" s="8" t="s">
        <v>158</v>
      </c>
      <c r="G18" s="8" t="s">
        <v>159</v>
      </c>
      <c r="H18" s="16">
        <v>35163.64</v>
      </c>
      <c r="I18" s="16">
        <v>35163.64</v>
      </c>
      <c r="J18" s="16"/>
      <c r="K18" s="16"/>
      <c r="L18" s="16">
        <v>35163.64</v>
      </c>
      <c r="M18" s="16"/>
      <c r="N18" s="16"/>
      <c r="O18" s="16"/>
      <c r="P18" s="23"/>
      <c r="Q18" s="16"/>
      <c r="R18" s="16"/>
      <c r="S18" s="16"/>
      <c r="T18" s="16"/>
      <c r="U18" s="16"/>
      <c r="V18" s="16"/>
      <c r="W18" s="16"/>
    </row>
    <row r="19" ht="18.75" customHeight="1" spans="1:23">
      <c r="A19" s="8" t="s">
        <v>56</v>
      </c>
      <c r="B19" s="8" t="s">
        <v>164</v>
      </c>
      <c r="C19" s="9" t="s">
        <v>102</v>
      </c>
      <c r="D19" s="8" t="s">
        <v>101</v>
      </c>
      <c r="E19" s="8" t="s">
        <v>102</v>
      </c>
      <c r="F19" s="8" t="s">
        <v>165</v>
      </c>
      <c r="G19" s="8" t="s">
        <v>102</v>
      </c>
      <c r="H19" s="16">
        <v>1209564</v>
      </c>
      <c r="I19" s="16">
        <v>1209564</v>
      </c>
      <c r="J19" s="16"/>
      <c r="K19" s="16"/>
      <c r="L19" s="16">
        <v>1209564</v>
      </c>
      <c r="M19" s="16"/>
      <c r="N19" s="16"/>
      <c r="O19" s="16"/>
      <c r="P19" s="23"/>
      <c r="Q19" s="16"/>
      <c r="R19" s="16"/>
      <c r="S19" s="16"/>
      <c r="T19" s="16"/>
      <c r="U19" s="16"/>
      <c r="V19" s="16"/>
      <c r="W19" s="16"/>
    </row>
    <row r="20" ht="18.75" customHeight="1" spans="1:23">
      <c r="A20" s="8" t="s">
        <v>56</v>
      </c>
      <c r="B20" s="8" t="s">
        <v>166</v>
      </c>
      <c r="C20" s="9" t="s">
        <v>167</v>
      </c>
      <c r="D20" s="8" t="s">
        <v>81</v>
      </c>
      <c r="E20" s="8" t="s">
        <v>82</v>
      </c>
      <c r="F20" s="8" t="s">
        <v>168</v>
      </c>
      <c r="G20" s="8" t="s">
        <v>169</v>
      </c>
      <c r="H20" s="16">
        <v>734400</v>
      </c>
      <c r="I20" s="16">
        <v>734400</v>
      </c>
      <c r="J20" s="16"/>
      <c r="K20" s="16"/>
      <c r="L20" s="16">
        <v>734400</v>
      </c>
      <c r="M20" s="16"/>
      <c r="N20" s="16"/>
      <c r="O20" s="16"/>
      <c r="P20" s="23"/>
      <c r="Q20" s="16"/>
      <c r="R20" s="16"/>
      <c r="S20" s="16"/>
      <c r="T20" s="16"/>
      <c r="U20" s="16"/>
      <c r="V20" s="16"/>
      <c r="W20" s="16"/>
    </row>
    <row r="21" ht="18.75" customHeight="1" spans="1:23">
      <c r="A21" s="8" t="s">
        <v>56</v>
      </c>
      <c r="B21" s="8" t="s">
        <v>170</v>
      </c>
      <c r="C21" s="9" t="s">
        <v>171</v>
      </c>
      <c r="D21" s="8" t="s">
        <v>75</v>
      </c>
      <c r="E21" s="8" t="s">
        <v>76</v>
      </c>
      <c r="F21" s="8" t="s">
        <v>172</v>
      </c>
      <c r="G21" s="8" t="s">
        <v>171</v>
      </c>
      <c r="H21" s="16">
        <v>62400</v>
      </c>
      <c r="I21" s="16">
        <v>62400</v>
      </c>
      <c r="J21" s="16"/>
      <c r="K21" s="16"/>
      <c r="L21" s="16">
        <v>62400</v>
      </c>
      <c r="M21" s="16"/>
      <c r="N21" s="16"/>
      <c r="O21" s="16"/>
      <c r="P21" s="23"/>
      <c r="Q21" s="16"/>
      <c r="R21" s="16"/>
      <c r="S21" s="16"/>
      <c r="T21" s="16"/>
      <c r="U21" s="16"/>
      <c r="V21" s="16"/>
      <c r="W21" s="16"/>
    </row>
    <row r="22" ht="18.75" customHeight="1" spans="1:23">
      <c r="A22" s="8" t="s">
        <v>56</v>
      </c>
      <c r="B22" s="8" t="s">
        <v>173</v>
      </c>
      <c r="C22" s="9" t="s">
        <v>174</v>
      </c>
      <c r="D22" s="8" t="s">
        <v>81</v>
      </c>
      <c r="E22" s="8" t="s">
        <v>82</v>
      </c>
      <c r="F22" s="8" t="s">
        <v>175</v>
      </c>
      <c r="G22" s="8" t="s">
        <v>176</v>
      </c>
      <c r="H22" s="16">
        <v>30600</v>
      </c>
      <c r="I22" s="16">
        <v>30600</v>
      </c>
      <c r="J22" s="16"/>
      <c r="K22" s="16"/>
      <c r="L22" s="16">
        <v>30600</v>
      </c>
      <c r="M22" s="16"/>
      <c r="N22" s="16"/>
      <c r="O22" s="16"/>
      <c r="P22" s="23"/>
      <c r="Q22" s="16"/>
      <c r="R22" s="16"/>
      <c r="S22" s="16"/>
      <c r="T22" s="16"/>
      <c r="U22" s="16"/>
      <c r="V22" s="16"/>
      <c r="W22" s="16"/>
    </row>
    <row r="23" ht="18.75" customHeight="1" spans="1:23">
      <c r="A23" s="8" t="s">
        <v>56</v>
      </c>
      <c r="B23" s="8" t="s">
        <v>177</v>
      </c>
      <c r="C23" s="9" t="s">
        <v>178</v>
      </c>
      <c r="D23" s="8" t="s">
        <v>75</v>
      </c>
      <c r="E23" s="8" t="s">
        <v>76</v>
      </c>
      <c r="F23" s="8" t="s">
        <v>179</v>
      </c>
      <c r="G23" s="8" t="s">
        <v>178</v>
      </c>
      <c r="H23" s="16">
        <v>156000</v>
      </c>
      <c r="I23" s="16">
        <v>156000</v>
      </c>
      <c r="J23" s="16"/>
      <c r="K23" s="16"/>
      <c r="L23" s="16">
        <v>156000</v>
      </c>
      <c r="M23" s="16"/>
      <c r="N23" s="16"/>
      <c r="O23" s="16"/>
      <c r="P23" s="23"/>
      <c r="Q23" s="16"/>
      <c r="R23" s="16"/>
      <c r="S23" s="16"/>
      <c r="T23" s="16"/>
      <c r="U23" s="16"/>
      <c r="V23" s="16"/>
      <c r="W23" s="16"/>
    </row>
    <row r="24" ht="18.75" customHeight="1" spans="1:23">
      <c r="A24" s="8" t="s">
        <v>56</v>
      </c>
      <c r="B24" s="8" t="s">
        <v>180</v>
      </c>
      <c r="C24" s="9" t="s">
        <v>181</v>
      </c>
      <c r="D24" s="8" t="s">
        <v>75</v>
      </c>
      <c r="E24" s="8" t="s">
        <v>76</v>
      </c>
      <c r="F24" s="8" t="s">
        <v>154</v>
      </c>
      <c r="G24" s="8" t="s">
        <v>155</v>
      </c>
      <c r="H24" s="16">
        <v>1029600</v>
      </c>
      <c r="I24" s="16">
        <v>1029600</v>
      </c>
      <c r="J24" s="16"/>
      <c r="K24" s="16"/>
      <c r="L24" s="16">
        <v>1029600</v>
      </c>
      <c r="M24" s="16"/>
      <c r="N24" s="16"/>
      <c r="O24" s="16"/>
      <c r="P24" s="23"/>
      <c r="Q24" s="16"/>
      <c r="R24" s="16"/>
      <c r="S24" s="16"/>
      <c r="T24" s="16"/>
      <c r="U24" s="16"/>
      <c r="V24" s="16"/>
      <c r="W24" s="16"/>
    </row>
    <row r="25" ht="18.75" customHeight="1" spans="1:23">
      <c r="A25" s="8" t="s">
        <v>56</v>
      </c>
      <c r="B25" s="8" t="s">
        <v>180</v>
      </c>
      <c r="C25" s="9" t="s">
        <v>181</v>
      </c>
      <c r="D25" s="8" t="s">
        <v>75</v>
      </c>
      <c r="E25" s="8" t="s">
        <v>76</v>
      </c>
      <c r="F25" s="8" t="s">
        <v>154</v>
      </c>
      <c r="G25" s="8" t="s">
        <v>155</v>
      </c>
      <c r="H25" s="16">
        <v>280800</v>
      </c>
      <c r="I25" s="16">
        <v>280800</v>
      </c>
      <c r="J25" s="16"/>
      <c r="K25" s="16"/>
      <c r="L25" s="16">
        <v>280800</v>
      </c>
      <c r="M25" s="16"/>
      <c r="N25" s="16"/>
      <c r="O25" s="16"/>
      <c r="P25" s="23"/>
      <c r="Q25" s="16"/>
      <c r="R25" s="16"/>
      <c r="S25" s="16"/>
      <c r="T25" s="16"/>
      <c r="U25" s="16"/>
      <c r="V25" s="16"/>
      <c r="W25" s="16"/>
    </row>
    <row r="26" ht="18.75" customHeight="1" spans="1:23">
      <c r="A26" s="8" t="s">
        <v>56</v>
      </c>
      <c r="B26" s="8" t="s">
        <v>182</v>
      </c>
      <c r="C26" s="9" t="s">
        <v>183</v>
      </c>
      <c r="D26" s="8" t="s">
        <v>81</v>
      </c>
      <c r="E26" s="8" t="s">
        <v>82</v>
      </c>
      <c r="F26" s="8" t="s">
        <v>184</v>
      </c>
      <c r="G26" s="8" t="s">
        <v>185</v>
      </c>
      <c r="H26" s="16">
        <v>397800</v>
      </c>
      <c r="I26" s="16">
        <v>397800</v>
      </c>
      <c r="J26" s="16"/>
      <c r="K26" s="16"/>
      <c r="L26" s="16">
        <v>397800</v>
      </c>
      <c r="M26" s="16"/>
      <c r="N26" s="16"/>
      <c r="O26" s="16"/>
      <c r="P26" s="23"/>
      <c r="Q26" s="16"/>
      <c r="R26" s="16"/>
      <c r="S26" s="16"/>
      <c r="T26" s="16"/>
      <c r="U26" s="16"/>
      <c r="V26" s="16"/>
      <c r="W26" s="16"/>
    </row>
    <row r="27" ht="18.75" customHeight="1" spans="1:23">
      <c r="A27" s="8" t="s">
        <v>56</v>
      </c>
      <c r="B27" s="8" t="s">
        <v>186</v>
      </c>
      <c r="C27" s="9" t="s">
        <v>187</v>
      </c>
      <c r="D27" s="8" t="s">
        <v>75</v>
      </c>
      <c r="E27" s="8" t="s">
        <v>76</v>
      </c>
      <c r="F27" s="8" t="s">
        <v>188</v>
      </c>
      <c r="G27" s="8" t="s">
        <v>189</v>
      </c>
      <c r="H27" s="16">
        <v>60000</v>
      </c>
      <c r="I27" s="16">
        <v>60000</v>
      </c>
      <c r="J27" s="16"/>
      <c r="K27" s="16"/>
      <c r="L27" s="16">
        <v>60000</v>
      </c>
      <c r="M27" s="16"/>
      <c r="N27" s="16"/>
      <c r="O27" s="16"/>
      <c r="P27" s="23"/>
      <c r="Q27" s="16"/>
      <c r="R27" s="16"/>
      <c r="S27" s="16"/>
      <c r="T27" s="16"/>
      <c r="U27" s="16"/>
      <c r="V27" s="16"/>
      <c r="W27" s="16"/>
    </row>
    <row r="28" ht="18.75" customHeight="1" spans="1:23">
      <c r="A28" s="8" t="s">
        <v>56</v>
      </c>
      <c r="B28" s="8" t="s">
        <v>190</v>
      </c>
      <c r="C28" s="9" t="s">
        <v>191</v>
      </c>
      <c r="D28" s="8" t="s">
        <v>75</v>
      </c>
      <c r="E28" s="8" t="s">
        <v>76</v>
      </c>
      <c r="F28" s="8" t="s">
        <v>154</v>
      </c>
      <c r="G28" s="8" t="s">
        <v>155</v>
      </c>
      <c r="H28" s="16">
        <v>312000</v>
      </c>
      <c r="I28" s="16"/>
      <c r="J28" s="16"/>
      <c r="K28" s="16"/>
      <c r="L28" s="16"/>
      <c r="M28" s="16"/>
      <c r="N28" s="16"/>
      <c r="O28" s="16"/>
      <c r="P28" s="23"/>
      <c r="Q28" s="16"/>
      <c r="R28" s="16">
        <v>312000</v>
      </c>
      <c r="S28" s="16"/>
      <c r="T28" s="16"/>
      <c r="U28" s="16"/>
      <c r="V28" s="16"/>
      <c r="W28" s="16">
        <v>312000</v>
      </c>
    </row>
    <row r="29" ht="18.75" customHeight="1" spans="1:23">
      <c r="A29" s="11" t="s">
        <v>32</v>
      </c>
      <c r="B29" s="11"/>
      <c r="C29" s="11"/>
      <c r="D29" s="11"/>
      <c r="E29" s="11"/>
      <c r="F29" s="11"/>
      <c r="G29" s="11"/>
      <c r="H29" s="16">
        <v>15711372.14</v>
      </c>
      <c r="I29" s="16">
        <v>15399372.14</v>
      </c>
      <c r="J29" s="16"/>
      <c r="K29" s="16"/>
      <c r="L29" s="16">
        <v>15399372.14</v>
      </c>
      <c r="M29" s="16"/>
      <c r="N29" s="16"/>
      <c r="O29" s="16"/>
      <c r="P29" s="16"/>
      <c r="Q29" s="16"/>
      <c r="R29" s="16">
        <v>312000</v>
      </c>
      <c r="S29" s="16"/>
      <c r="T29" s="16"/>
      <c r="U29" s="16"/>
      <c r="V29" s="16"/>
      <c r="W29" s="16">
        <v>312000</v>
      </c>
    </row>
  </sheetData>
  <mergeCells count="30">
    <mergeCell ref="A2:W2"/>
    <mergeCell ref="A3:G3"/>
    <mergeCell ref="I4:W4"/>
    <mergeCell ref="I5:M5"/>
    <mergeCell ref="N5:P5"/>
    <mergeCell ref="R5:W5"/>
    <mergeCell ref="A29:G29"/>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2"/>
  <sheetViews>
    <sheetView showZeros="0" workbookViewId="0">
      <selection activeCell="D26" sqref="D26"/>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192</v>
      </c>
    </row>
    <row r="2" ht="45" customHeight="1" spans="1:23">
      <c r="A2" s="3" t="s">
        <v>193</v>
      </c>
      <c r="B2" s="3"/>
      <c r="C2" s="3"/>
      <c r="D2" s="3"/>
      <c r="E2" s="3"/>
      <c r="F2" s="3"/>
      <c r="G2" s="3"/>
      <c r="H2" s="3"/>
      <c r="I2" s="3"/>
      <c r="J2" s="3"/>
      <c r="K2" s="3"/>
      <c r="L2" s="3"/>
      <c r="M2" s="3"/>
      <c r="N2" s="52"/>
      <c r="O2" s="52"/>
      <c r="P2" s="52"/>
      <c r="Q2" s="52"/>
      <c r="R2" s="52"/>
      <c r="S2" s="52"/>
      <c r="T2" s="52"/>
      <c r="U2" s="52"/>
      <c r="V2" s="52"/>
      <c r="W2" s="52"/>
    </row>
    <row r="3" ht="18.75" customHeight="1" spans="1:23">
      <c r="A3" s="4" t="str">
        <f>"单位名称："&amp;"峨山彝族自治县小街中学"</f>
        <v>单位名称：峨山彝族自治县小街中学</v>
      </c>
      <c r="B3" s="4"/>
      <c r="C3" s="4"/>
      <c r="D3" s="4"/>
      <c r="E3" s="4"/>
      <c r="F3" s="4"/>
      <c r="G3" s="4"/>
      <c r="H3" s="4"/>
      <c r="I3" s="53"/>
      <c r="J3" s="53"/>
      <c r="K3" s="53"/>
      <c r="L3" s="53"/>
      <c r="M3" s="53"/>
      <c r="N3" s="5"/>
      <c r="O3" s="5"/>
      <c r="P3" s="5"/>
      <c r="Q3" s="5"/>
      <c r="R3" s="5"/>
      <c r="S3" s="5"/>
      <c r="T3" s="5"/>
      <c r="U3" s="5"/>
      <c r="V3" s="5"/>
      <c r="W3" s="5" t="s">
        <v>29</v>
      </c>
    </row>
    <row r="4" ht="18.75" customHeight="1" spans="1:23">
      <c r="A4" s="12" t="s">
        <v>194</v>
      </c>
      <c r="B4" s="12" t="s">
        <v>133</v>
      </c>
      <c r="C4" s="12" t="s">
        <v>134</v>
      </c>
      <c r="D4" s="12" t="s">
        <v>195</v>
      </c>
      <c r="E4" s="12" t="s">
        <v>135</v>
      </c>
      <c r="F4" s="12" t="s">
        <v>136</v>
      </c>
      <c r="G4" s="12" t="s">
        <v>196</v>
      </c>
      <c r="H4" s="12" t="s">
        <v>138</v>
      </c>
      <c r="I4" s="46" t="s">
        <v>32</v>
      </c>
      <c r="J4" s="46" t="s">
        <v>197</v>
      </c>
      <c r="K4" s="12"/>
      <c r="L4" s="12"/>
      <c r="M4" s="12"/>
      <c r="N4" s="12" t="s">
        <v>140</v>
      </c>
      <c r="O4" s="12"/>
      <c r="P4" s="12"/>
      <c r="Q4" s="12" t="s">
        <v>38</v>
      </c>
      <c r="R4" s="12" t="s">
        <v>62</v>
      </c>
      <c r="S4" s="12"/>
      <c r="T4" s="12"/>
      <c r="U4" s="12"/>
      <c r="V4" s="12"/>
      <c r="W4" s="12"/>
    </row>
    <row r="5" ht="18.75" customHeight="1" spans="1:23">
      <c r="A5" s="12"/>
      <c r="B5" s="12"/>
      <c r="C5" s="12"/>
      <c r="D5" s="12"/>
      <c r="E5" s="12"/>
      <c r="F5" s="12"/>
      <c r="G5" s="12"/>
      <c r="H5" s="12"/>
      <c r="I5" s="46" t="s">
        <v>141</v>
      </c>
      <c r="J5" s="46"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46"/>
      <c r="J6" s="46"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46"/>
      <c r="J7" s="46" t="s">
        <v>34</v>
      </c>
      <c r="K7" s="12" t="s">
        <v>198</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199</v>
      </c>
      <c r="D9" s="8"/>
      <c r="E9" s="8"/>
      <c r="F9" s="8"/>
      <c r="G9" s="8"/>
      <c r="H9" s="8"/>
      <c r="I9" s="10">
        <v>18927.36</v>
      </c>
      <c r="J9" s="10">
        <v>18927.36</v>
      </c>
      <c r="K9" s="10">
        <v>18927.36</v>
      </c>
      <c r="L9" s="10"/>
      <c r="M9" s="10"/>
      <c r="N9" s="10"/>
      <c r="O9" s="10"/>
      <c r="P9" s="10"/>
      <c r="Q9" s="10"/>
      <c r="R9" s="10"/>
      <c r="S9" s="10"/>
      <c r="T9" s="10"/>
      <c r="U9" s="10"/>
      <c r="V9" s="10"/>
      <c r="W9" s="10"/>
    </row>
    <row r="10" ht="18.75" customHeight="1" spans="1:23">
      <c r="A10" s="8" t="s">
        <v>200</v>
      </c>
      <c r="B10" s="8" t="s">
        <v>201</v>
      </c>
      <c r="C10" s="9" t="s">
        <v>199</v>
      </c>
      <c r="D10" s="8" t="s">
        <v>56</v>
      </c>
      <c r="E10" s="8" t="s">
        <v>75</v>
      </c>
      <c r="F10" s="8" t="s">
        <v>76</v>
      </c>
      <c r="G10" s="8" t="s">
        <v>202</v>
      </c>
      <c r="H10" s="8" t="s">
        <v>203</v>
      </c>
      <c r="I10" s="10">
        <v>6348.16</v>
      </c>
      <c r="J10" s="10">
        <v>6348.16</v>
      </c>
      <c r="K10" s="10">
        <v>6348.16</v>
      </c>
      <c r="L10" s="10"/>
      <c r="M10" s="10"/>
      <c r="N10" s="10"/>
      <c r="O10" s="10"/>
      <c r="P10" s="10"/>
      <c r="Q10" s="10"/>
      <c r="R10" s="10"/>
      <c r="S10" s="10"/>
      <c r="T10" s="10"/>
      <c r="U10" s="10"/>
      <c r="V10" s="10"/>
      <c r="W10" s="10"/>
    </row>
    <row r="11" ht="18.75" customHeight="1" spans="1:23">
      <c r="A11" s="8" t="s">
        <v>200</v>
      </c>
      <c r="B11" s="8" t="s">
        <v>201</v>
      </c>
      <c r="C11" s="9" t="s">
        <v>199</v>
      </c>
      <c r="D11" s="8" t="s">
        <v>56</v>
      </c>
      <c r="E11" s="8" t="s">
        <v>75</v>
      </c>
      <c r="F11" s="8" t="s">
        <v>76</v>
      </c>
      <c r="G11" s="8" t="s">
        <v>204</v>
      </c>
      <c r="H11" s="8" t="s">
        <v>205</v>
      </c>
      <c r="I11" s="10">
        <v>4579.2</v>
      </c>
      <c r="J11" s="10">
        <v>4579.2</v>
      </c>
      <c r="K11" s="10">
        <v>4579.2</v>
      </c>
      <c r="L11" s="10"/>
      <c r="M11" s="10"/>
      <c r="N11" s="10"/>
      <c r="O11" s="10"/>
      <c r="P11" s="23"/>
      <c r="Q11" s="10"/>
      <c r="R11" s="10"/>
      <c r="S11" s="10"/>
      <c r="T11" s="10"/>
      <c r="U11" s="10"/>
      <c r="V11" s="10"/>
      <c r="W11" s="10"/>
    </row>
    <row r="12" ht="18.75" customHeight="1" spans="1:23">
      <c r="A12" s="8" t="s">
        <v>200</v>
      </c>
      <c r="B12" s="8" t="s">
        <v>201</v>
      </c>
      <c r="C12" s="9" t="s">
        <v>199</v>
      </c>
      <c r="D12" s="8" t="s">
        <v>56</v>
      </c>
      <c r="E12" s="8" t="s">
        <v>75</v>
      </c>
      <c r="F12" s="8" t="s">
        <v>76</v>
      </c>
      <c r="G12" s="8" t="s">
        <v>206</v>
      </c>
      <c r="H12" s="8" t="s">
        <v>207</v>
      </c>
      <c r="I12" s="10">
        <v>6500</v>
      </c>
      <c r="J12" s="10">
        <v>6500</v>
      </c>
      <c r="K12" s="10">
        <v>6500</v>
      </c>
      <c r="L12" s="10"/>
      <c r="M12" s="10"/>
      <c r="N12" s="10"/>
      <c r="O12" s="10"/>
      <c r="P12" s="23"/>
      <c r="Q12" s="10"/>
      <c r="R12" s="10"/>
      <c r="S12" s="10"/>
      <c r="T12" s="10"/>
      <c r="U12" s="10"/>
      <c r="V12" s="10"/>
      <c r="W12" s="10"/>
    </row>
    <row r="13" ht="18.75" customHeight="1" spans="1:23">
      <c r="A13" s="8" t="s">
        <v>200</v>
      </c>
      <c r="B13" s="8" t="s">
        <v>201</v>
      </c>
      <c r="C13" s="9" t="s">
        <v>199</v>
      </c>
      <c r="D13" s="8" t="s">
        <v>56</v>
      </c>
      <c r="E13" s="8" t="s">
        <v>75</v>
      </c>
      <c r="F13" s="8" t="s">
        <v>76</v>
      </c>
      <c r="G13" s="8" t="s">
        <v>208</v>
      </c>
      <c r="H13" s="8" t="s">
        <v>209</v>
      </c>
      <c r="I13" s="10">
        <v>1500</v>
      </c>
      <c r="J13" s="10">
        <v>1500</v>
      </c>
      <c r="K13" s="10">
        <v>1500</v>
      </c>
      <c r="L13" s="10"/>
      <c r="M13" s="10"/>
      <c r="N13" s="10"/>
      <c r="O13" s="10"/>
      <c r="P13" s="23"/>
      <c r="Q13" s="10"/>
      <c r="R13" s="10"/>
      <c r="S13" s="10"/>
      <c r="T13" s="10"/>
      <c r="U13" s="10"/>
      <c r="V13" s="10"/>
      <c r="W13" s="10"/>
    </row>
    <row r="14" ht="18.75" customHeight="1" spans="1:23">
      <c r="A14" s="23"/>
      <c r="B14" s="23"/>
      <c r="C14" s="9" t="s">
        <v>210</v>
      </c>
      <c r="D14" s="23"/>
      <c r="E14" s="23"/>
      <c r="F14" s="23"/>
      <c r="G14" s="23"/>
      <c r="H14" s="23"/>
      <c r="I14" s="10">
        <v>27000</v>
      </c>
      <c r="J14" s="10">
        <v>27000</v>
      </c>
      <c r="K14" s="10">
        <v>27000</v>
      </c>
      <c r="L14" s="10"/>
      <c r="M14" s="10"/>
      <c r="N14" s="10"/>
      <c r="O14" s="10"/>
      <c r="P14" s="23"/>
      <c r="Q14" s="10"/>
      <c r="R14" s="10"/>
      <c r="S14" s="10"/>
      <c r="T14" s="10"/>
      <c r="U14" s="10"/>
      <c r="V14" s="10"/>
      <c r="W14" s="10"/>
    </row>
    <row r="15" ht="18.75" customHeight="1" spans="1:23">
      <c r="A15" s="8" t="s">
        <v>200</v>
      </c>
      <c r="B15" s="8" t="s">
        <v>211</v>
      </c>
      <c r="C15" s="9" t="s">
        <v>210</v>
      </c>
      <c r="D15" s="8" t="s">
        <v>56</v>
      </c>
      <c r="E15" s="8" t="s">
        <v>75</v>
      </c>
      <c r="F15" s="8" t="s">
        <v>76</v>
      </c>
      <c r="G15" s="8" t="s">
        <v>212</v>
      </c>
      <c r="H15" s="8" t="s">
        <v>213</v>
      </c>
      <c r="I15" s="10">
        <v>27000</v>
      </c>
      <c r="J15" s="10">
        <v>27000</v>
      </c>
      <c r="K15" s="10">
        <v>27000</v>
      </c>
      <c r="L15" s="10"/>
      <c r="M15" s="10"/>
      <c r="N15" s="10"/>
      <c r="O15" s="10"/>
      <c r="P15" s="23"/>
      <c r="Q15" s="10"/>
      <c r="R15" s="10"/>
      <c r="S15" s="10"/>
      <c r="T15" s="10"/>
      <c r="U15" s="10"/>
      <c r="V15" s="10"/>
      <c r="W15" s="10"/>
    </row>
    <row r="16" ht="18.75" customHeight="1" spans="1:23">
      <c r="A16" s="23"/>
      <c r="B16" s="23"/>
      <c r="C16" s="9" t="s">
        <v>214</v>
      </c>
      <c r="D16" s="23"/>
      <c r="E16" s="23"/>
      <c r="F16" s="23"/>
      <c r="G16" s="23"/>
      <c r="H16" s="23"/>
      <c r="I16" s="10">
        <v>76320</v>
      </c>
      <c r="J16" s="10">
        <v>76320</v>
      </c>
      <c r="K16" s="10">
        <v>76320</v>
      </c>
      <c r="L16" s="10"/>
      <c r="M16" s="10"/>
      <c r="N16" s="10"/>
      <c r="O16" s="10"/>
      <c r="P16" s="23"/>
      <c r="Q16" s="10"/>
      <c r="R16" s="10"/>
      <c r="S16" s="10"/>
      <c r="T16" s="10"/>
      <c r="U16" s="10"/>
      <c r="V16" s="10"/>
      <c r="W16" s="10"/>
    </row>
    <row r="17" ht="18.75" customHeight="1" spans="1:23">
      <c r="A17" s="8" t="s">
        <v>200</v>
      </c>
      <c r="B17" s="8" t="s">
        <v>215</v>
      </c>
      <c r="C17" s="9" t="s">
        <v>214</v>
      </c>
      <c r="D17" s="8" t="s">
        <v>56</v>
      </c>
      <c r="E17" s="8" t="s">
        <v>75</v>
      </c>
      <c r="F17" s="8" t="s">
        <v>76</v>
      </c>
      <c r="G17" s="8" t="s">
        <v>212</v>
      </c>
      <c r="H17" s="8" t="s">
        <v>213</v>
      </c>
      <c r="I17" s="10">
        <v>76320</v>
      </c>
      <c r="J17" s="10">
        <v>76320</v>
      </c>
      <c r="K17" s="10">
        <v>76320</v>
      </c>
      <c r="L17" s="10"/>
      <c r="M17" s="10"/>
      <c r="N17" s="10"/>
      <c r="O17" s="10"/>
      <c r="P17" s="23"/>
      <c r="Q17" s="10"/>
      <c r="R17" s="10"/>
      <c r="S17" s="10"/>
      <c r="T17" s="10"/>
      <c r="U17" s="10"/>
      <c r="V17" s="10"/>
      <c r="W17" s="10"/>
    </row>
    <row r="18" ht="18.75" customHeight="1" spans="1:23">
      <c r="A18" s="23"/>
      <c r="B18" s="23"/>
      <c r="C18" s="9" t="s">
        <v>216</v>
      </c>
      <c r="D18" s="23"/>
      <c r="E18" s="23"/>
      <c r="F18" s="23"/>
      <c r="G18" s="23"/>
      <c r="H18" s="23"/>
      <c r="I18" s="10">
        <v>8316</v>
      </c>
      <c r="J18" s="10">
        <v>8316</v>
      </c>
      <c r="K18" s="10">
        <v>8316</v>
      </c>
      <c r="L18" s="10"/>
      <c r="M18" s="10"/>
      <c r="N18" s="10"/>
      <c r="O18" s="10"/>
      <c r="P18" s="23"/>
      <c r="Q18" s="10"/>
      <c r="R18" s="10"/>
      <c r="S18" s="10"/>
      <c r="T18" s="10"/>
      <c r="U18" s="10"/>
      <c r="V18" s="10"/>
      <c r="W18" s="10"/>
    </row>
    <row r="19" ht="18.75" customHeight="1" spans="1:23">
      <c r="A19" s="8" t="s">
        <v>200</v>
      </c>
      <c r="B19" s="8" t="s">
        <v>217</v>
      </c>
      <c r="C19" s="9" t="s">
        <v>216</v>
      </c>
      <c r="D19" s="8" t="s">
        <v>56</v>
      </c>
      <c r="E19" s="8" t="s">
        <v>87</v>
      </c>
      <c r="F19" s="8" t="s">
        <v>88</v>
      </c>
      <c r="G19" s="8" t="s">
        <v>168</v>
      </c>
      <c r="H19" s="8" t="s">
        <v>169</v>
      </c>
      <c r="I19" s="10">
        <v>8316</v>
      </c>
      <c r="J19" s="10">
        <v>8316</v>
      </c>
      <c r="K19" s="10">
        <v>8316</v>
      </c>
      <c r="L19" s="10"/>
      <c r="M19" s="10"/>
      <c r="N19" s="10"/>
      <c r="O19" s="10"/>
      <c r="P19" s="23"/>
      <c r="Q19" s="10"/>
      <c r="R19" s="10"/>
      <c r="S19" s="10"/>
      <c r="T19" s="10"/>
      <c r="U19" s="10"/>
      <c r="V19" s="10"/>
      <c r="W19" s="10"/>
    </row>
    <row r="20" ht="18.75" customHeight="1" spans="1:23">
      <c r="A20" s="23"/>
      <c r="B20" s="23"/>
      <c r="C20" s="9" t="s">
        <v>218</v>
      </c>
      <c r="D20" s="23"/>
      <c r="E20" s="23"/>
      <c r="F20" s="23"/>
      <c r="G20" s="23"/>
      <c r="H20" s="23"/>
      <c r="I20" s="10">
        <v>27450</v>
      </c>
      <c r="J20" s="10">
        <v>27450</v>
      </c>
      <c r="K20" s="10">
        <v>27450</v>
      </c>
      <c r="L20" s="10"/>
      <c r="M20" s="10"/>
      <c r="N20" s="10"/>
      <c r="O20" s="10"/>
      <c r="P20" s="23"/>
      <c r="Q20" s="10"/>
      <c r="R20" s="10"/>
      <c r="S20" s="10"/>
      <c r="T20" s="10"/>
      <c r="U20" s="10"/>
      <c r="V20" s="10"/>
      <c r="W20" s="10"/>
    </row>
    <row r="21" ht="18.75" customHeight="1" spans="1:23">
      <c r="A21" s="8" t="s">
        <v>200</v>
      </c>
      <c r="B21" s="8" t="s">
        <v>219</v>
      </c>
      <c r="C21" s="9" t="s">
        <v>218</v>
      </c>
      <c r="D21" s="8" t="s">
        <v>56</v>
      </c>
      <c r="E21" s="8" t="s">
        <v>75</v>
      </c>
      <c r="F21" s="8" t="s">
        <v>76</v>
      </c>
      <c r="G21" s="8" t="s">
        <v>212</v>
      </c>
      <c r="H21" s="8" t="s">
        <v>213</v>
      </c>
      <c r="I21" s="10">
        <v>27450</v>
      </c>
      <c r="J21" s="10">
        <v>27450</v>
      </c>
      <c r="K21" s="10">
        <v>27450</v>
      </c>
      <c r="L21" s="10"/>
      <c r="M21" s="10"/>
      <c r="N21" s="10"/>
      <c r="O21" s="10"/>
      <c r="P21" s="23"/>
      <c r="Q21" s="10"/>
      <c r="R21" s="10"/>
      <c r="S21" s="10"/>
      <c r="T21" s="10"/>
      <c r="U21" s="10"/>
      <c r="V21" s="10"/>
      <c r="W21" s="10"/>
    </row>
    <row r="22" ht="18.75" customHeight="1" spans="1:23">
      <c r="A22" s="11" t="s">
        <v>32</v>
      </c>
      <c r="B22" s="11"/>
      <c r="C22" s="11"/>
      <c r="D22" s="11"/>
      <c r="E22" s="11"/>
      <c r="F22" s="11"/>
      <c r="G22" s="11"/>
      <c r="H22" s="11"/>
      <c r="I22" s="10">
        <v>158013.36</v>
      </c>
      <c r="J22" s="10">
        <v>158013.36</v>
      </c>
      <c r="K22" s="10">
        <v>158013.36</v>
      </c>
      <c r="L22" s="10"/>
      <c r="M22" s="10"/>
      <c r="N22" s="10"/>
      <c r="O22" s="10"/>
      <c r="P22" s="10"/>
      <c r="Q22" s="10"/>
      <c r="R22" s="10"/>
      <c r="S22" s="10"/>
      <c r="T22" s="10"/>
      <c r="U22" s="10"/>
      <c r="V22" s="10"/>
      <c r="W22" s="10"/>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9"/>
  <sheetViews>
    <sheetView showZeros="0" tabSelected="1" workbookViewId="0">
      <selection activeCell="B27" sqref="B27"/>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0" t="s">
        <v>220</v>
      </c>
      <c r="B1" s="20"/>
      <c r="C1" s="20"/>
      <c r="D1" s="20"/>
      <c r="E1" s="20"/>
      <c r="F1" s="20"/>
      <c r="G1" s="20"/>
      <c r="H1" s="20"/>
      <c r="I1" s="20"/>
      <c r="J1" s="20"/>
    </row>
    <row r="2" ht="45" customHeight="1" spans="1:10">
      <c r="A2" s="31" t="s">
        <v>221</v>
      </c>
      <c r="B2" s="31"/>
      <c r="C2" s="31"/>
      <c r="D2" s="31"/>
      <c r="E2" s="31"/>
      <c r="F2" s="31"/>
      <c r="G2" s="31"/>
      <c r="H2" s="31"/>
      <c r="I2" s="31"/>
      <c r="J2" s="31"/>
    </row>
    <row r="3" ht="20.25" customHeight="1" spans="1:10">
      <c r="A3" s="19" t="str">
        <f>"单位名称："&amp;"峨山彝族自治县小街中学"</f>
        <v>单位名称：峨山彝族自治县小街中学</v>
      </c>
      <c r="B3" s="19"/>
      <c r="C3" s="19"/>
      <c r="D3" s="19"/>
      <c r="E3" s="19"/>
      <c r="F3" s="19"/>
      <c r="G3" s="19"/>
      <c r="H3" s="19"/>
      <c r="I3" s="19"/>
      <c r="J3" s="19"/>
    </row>
    <row r="4" ht="20.25" customHeight="1" spans="1:10">
      <c r="A4" s="32" t="s">
        <v>222</v>
      </c>
      <c r="B4" s="32" t="s">
        <v>223</v>
      </c>
      <c r="C4" s="32" t="s">
        <v>224</v>
      </c>
      <c r="D4" s="32" t="s">
        <v>225</v>
      </c>
      <c r="E4" s="32" t="s">
        <v>226</v>
      </c>
      <c r="F4" s="32" t="s">
        <v>227</v>
      </c>
      <c r="G4" s="32" t="s">
        <v>228</v>
      </c>
      <c r="H4" s="32" t="s">
        <v>229</v>
      </c>
      <c r="I4" s="32" t="s">
        <v>230</v>
      </c>
      <c r="J4" s="32" t="s">
        <v>231</v>
      </c>
    </row>
    <row r="5" ht="46.5" customHeight="1" spans="1:10">
      <c r="A5" s="32"/>
      <c r="B5" s="32"/>
      <c r="C5" s="32"/>
      <c r="D5" s="32"/>
      <c r="E5" s="32"/>
      <c r="F5" s="32"/>
      <c r="G5" s="32"/>
      <c r="H5" s="32"/>
      <c r="I5" s="32"/>
      <c r="J5" s="32"/>
    </row>
    <row r="6" ht="20.25" customHeight="1" spans="1:10">
      <c r="A6" s="33">
        <v>1</v>
      </c>
      <c r="B6" s="33">
        <v>2</v>
      </c>
      <c r="C6" s="33">
        <v>3</v>
      </c>
      <c r="D6" s="33">
        <v>4</v>
      </c>
      <c r="E6" s="33">
        <v>5</v>
      </c>
      <c r="F6" s="33">
        <v>6</v>
      </c>
      <c r="G6" s="33">
        <v>7</v>
      </c>
      <c r="H6" s="33">
        <v>8</v>
      </c>
      <c r="I6" s="33">
        <v>9</v>
      </c>
      <c r="J6" s="33">
        <v>10</v>
      </c>
    </row>
    <row r="7" ht="20.25" customHeight="1" spans="1:10">
      <c r="A7" s="23" t="s">
        <v>56</v>
      </c>
      <c r="B7" s="23"/>
      <c r="C7" s="23"/>
      <c r="E7" s="38"/>
      <c r="F7" s="38"/>
      <c r="G7" s="38"/>
      <c r="H7" s="38"/>
      <c r="I7" s="38"/>
      <c r="J7" s="38"/>
    </row>
    <row r="8" ht="20.25" customHeight="1" spans="1:10">
      <c r="A8" s="49" t="s">
        <v>218</v>
      </c>
      <c r="B8" s="23" t="s">
        <v>232</v>
      </c>
      <c r="C8" s="24"/>
      <c r="D8" s="24"/>
      <c r="E8" s="38"/>
      <c r="F8" s="38"/>
      <c r="G8" s="38"/>
      <c r="H8" s="38"/>
      <c r="I8" s="38"/>
      <c r="J8" s="38"/>
    </row>
    <row r="9" ht="20.25" customHeight="1" spans="1:10">
      <c r="A9" s="23"/>
      <c r="B9" s="23"/>
      <c r="C9" s="23" t="s">
        <v>233</v>
      </c>
      <c r="D9" s="50" t="s">
        <v>234</v>
      </c>
      <c r="E9" s="51" t="s">
        <v>235</v>
      </c>
      <c r="F9" s="39" t="s">
        <v>236</v>
      </c>
      <c r="G9" s="24" t="s">
        <v>237</v>
      </c>
      <c r="H9" s="39" t="s">
        <v>238</v>
      </c>
      <c r="I9" s="39" t="s">
        <v>239</v>
      </c>
      <c r="J9" s="51" t="s">
        <v>240</v>
      </c>
    </row>
    <row r="10" ht="20.25" customHeight="1" spans="1:10">
      <c r="A10" s="23"/>
      <c r="B10" s="23"/>
      <c r="C10" s="23" t="s">
        <v>233</v>
      </c>
      <c r="D10" s="50" t="s">
        <v>241</v>
      </c>
      <c r="E10" s="51" t="s">
        <v>242</v>
      </c>
      <c r="F10" s="39" t="s">
        <v>243</v>
      </c>
      <c r="G10" s="24" t="s">
        <v>244</v>
      </c>
      <c r="H10" s="39" t="s">
        <v>245</v>
      </c>
      <c r="I10" s="39" t="s">
        <v>239</v>
      </c>
      <c r="J10" s="51" t="s">
        <v>246</v>
      </c>
    </row>
    <row r="11" ht="20.25" customHeight="1" spans="1:10">
      <c r="A11" s="23"/>
      <c r="B11" s="23"/>
      <c r="C11" s="23" t="s">
        <v>233</v>
      </c>
      <c r="D11" s="50" t="s">
        <v>247</v>
      </c>
      <c r="E11" s="51" t="s">
        <v>248</v>
      </c>
      <c r="F11" s="39" t="s">
        <v>236</v>
      </c>
      <c r="G11" s="24" t="s">
        <v>249</v>
      </c>
      <c r="H11" s="39" t="s">
        <v>250</v>
      </c>
      <c r="I11" s="39" t="s">
        <v>239</v>
      </c>
      <c r="J11" s="51" t="s">
        <v>251</v>
      </c>
    </row>
    <row r="12" ht="20.25" customHeight="1" spans="1:10">
      <c r="A12" s="23"/>
      <c r="B12" s="23"/>
      <c r="C12" s="23" t="s">
        <v>252</v>
      </c>
      <c r="D12" s="50" t="s">
        <v>253</v>
      </c>
      <c r="E12" s="51" t="s">
        <v>254</v>
      </c>
      <c r="F12" s="39" t="s">
        <v>243</v>
      </c>
      <c r="G12" s="24" t="s">
        <v>255</v>
      </c>
      <c r="H12" s="39" t="s">
        <v>245</v>
      </c>
      <c r="I12" s="39" t="s">
        <v>256</v>
      </c>
      <c r="J12" s="51" t="s">
        <v>257</v>
      </c>
    </row>
    <row r="13" ht="20.25" customHeight="1" spans="1:10">
      <c r="A13" s="23"/>
      <c r="B13" s="23"/>
      <c r="C13" s="23" t="s">
        <v>258</v>
      </c>
      <c r="D13" s="50" t="s">
        <v>259</v>
      </c>
      <c r="E13" s="51" t="s">
        <v>260</v>
      </c>
      <c r="F13" s="39" t="s">
        <v>236</v>
      </c>
      <c r="G13" s="24" t="s">
        <v>261</v>
      </c>
      <c r="H13" s="39" t="s">
        <v>245</v>
      </c>
      <c r="I13" s="39" t="s">
        <v>239</v>
      </c>
      <c r="J13" s="51" t="s">
        <v>262</v>
      </c>
    </row>
    <row r="14" ht="20.25" customHeight="1" spans="1:10">
      <c r="A14" s="23"/>
      <c r="B14" s="23"/>
      <c r="C14" s="23" t="s">
        <v>258</v>
      </c>
      <c r="D14" s="50" t="s">
        <v>259</v>
      </c>
      <c r="E14" s="51" t="s">
        <v>263</v>
      </c>
      <c r="F14" s="39" t="s">
        <v>236</v>
      </c>
      <c r="G14" s="24" t="s">
        <v>261</v>
      </c>
      <c r="H14" s="39" t="s">
        <v>245</v>
      </c>
      <c r="I14" s="39" t="s">
        <v>239</v>
      </c>
      <c r="J14" s="51" t="s">
        <v>264</v>
      </c>
    </row>
    <row r="15" ht="20.25" customHeight="1" spans="1:10">
      <c r="A15" s="49" t="s">
        <v>216</v>
      </c>
      <c r="B15" s="23" t="s">
        <v>265</v>
      </c>
      <c r="C15" s="23"/>
      <c r="D15" s="23"/>
      <c r="E15" s="23"/>
      <c r="F15" s="23"/>
      <c r="G15" s="23"/>
      <c r="H15" s="23"/>
      <c r="I15" s="23"/>
      <c r="J15" s="23"/>
    </row>
    <row r="16" ht="20.25" customHeight="1" spans="1:10">
      <c r="A16" s="23"/>
      <c r="B16" s="23"/>
      <c r="C16" s="23" t="s">
        <v>233</v>
      </c>
      <c r="D16" s="50" t="s">
        <v>234</v>
      </c>
      <c r="E16" s="51" t="s">
        <v>266</v>
      </c>
      <c r="F16" s="39" t="s">
        <v>243</v>
      </c>
      <c r="G16" s="24" t="s">
        <v>46</v>
      </c>
      <c r="H16" s="39" t="s">
        <v>267</v>
      </c>
      <c r="I16" s="39" t="s">
        <v>239</v>
      </c>
      <c r="J16" s="51" t="s">
        <v>268</v>
      </c>
    </row>
    <row r="17" ht="20.25" customHeight="1" spans="1:10">
      <c r="A17" s="23"/>
      <c r="B17" s="23"/>
      <c r="C17" s="23" t="s">
        <v>233</v>
      </c>
      <c r="D17" s="50" t="s">
        <v>241</v>
      </c>
      <c r="E17" s="51" t="s">
        <v>269</v>
      </c>
      <c r="F17" s="39" t="s">
        <v>243</v>
      </c>
      <c r="G17" s="24" t="s">
        <v>244</v>
      </c>
      <c r="H17" s="39" t="s">
        <v>245</v>
      </c>
      <c r="I17" s="39" t="s">
        <v>239</v>
      </c>
      <c r="J17" s="51" t="s">
        <v>270</v>
      </c>
    </row>
    <row r="18" ht="20.25" customHeight="1" spans="1:10">
      <c r="A18" s="23"/>
      <c r="B18" s="23"/>
      <c r="C18" s="23" t="s">
        <v>233</v>
      </c>
      <c r="D18" s="50" t="s">
        <v>241</v>
      </c>
      <c r="E18" s="51" t="s">
        <v>271</v>
      </c>
      <c r="F18" s="39" t="s">
        <v>243</v>
      </c>
      <c r="G18" s="24" t="s">
        <v>244</v>
      </c>
      <c r="H18" s="39" t="s">
        <v>245</v>
      </c>
      <c r="I18" s="39" t="s">
        <v>239</v>
      </c>
      <c r="J18" s="51" t="s">
        <v>272</v>
      </c>
    </row>
    <row r="19" ht="20.25" customHeight="1" spans="1:10">
      <c r="A19" s="23"/>
      <c r="B19" s="23"/>
      <c r="C19" s="23" t="s">
        <v>233</v>
      </c>
      <c r="D19" s="50" t="s">
        <v>241</v>
      </c>
      <c r="E19" s="51" t="s">
        <v>273</v>
      </c>
      <c r="F19" s="39" t="s">
        <v>236</v>
      </c>
      <c r="G19" s="24" t="s">
        <v>261</v>
      </c>
      <c r="H19" s="39" t="s">
        <v>245</v>
      </c>
      <c r="I19" s="39" t="s">
        <v>239</v>
      </c>
      <c r="J19" s="51" t="s">
        <v>274</v>
      </c>
    </row>
    <row r="20" ht="20.25" customHeight="1" spans="1:10">
      <c r="A20" s="23"/>
      <c r="B20" s="23"/>
      <c r="C20" s="23" t="s">
        <v>233</v>
      </c>
      <c r="D20" s="50" t="s">
        <v>247</v>
      </c>
      <c r="E20" s="51" t="s">
        <v>275</v>
      </c>
      <c r="F20" s="39" t="s">
        <v>243</v>
      </c>
      <c r="G20" s="24" t="s">
        <v>244</v>
      </c>
      <c r="H20" s="39" t="s">
        <v>245</v>
      </c>
      <c r="I20" s="39" t="s">
        <v>239</v>
      </c>
      <c r="J20" s="51" t="s">
        <v>276</v>
      </c>
    </row>
    <row r="21" ht="20.25" customHeight="1" spans="1:10">
      <c r="A21" s="23"/>
      <c r="B21" s="23"/>
      <c r="C21" s="23" t="s">
        <v>252</v>
      </c>
      <c r="D21" s="50" t="s">
        <v>253</v>
      </c>
      <c r="E21" s="51" t="s">
        <v>277</v>
      </c>
      <c r="F21" s="39" t="s">
        <v>236</v>
      </c>
      <c r="G21" s="24" t="s">
        <v>261</v>
      </c>
      <c r="H21" s="39" t="s">
        <v>245</v>
      </c>
      <c r="I21" s="39" t="s">
        <v>239</v>
      </c>
      <c r="J21" s="51" t="s">
        <v>278</v>
      </c>
    </row>
    <row r="22" ht="20.25" customHeight="1" spans="1:10">
      <c r="A22" s="23"/>
      <c r="B22" s="23"/>
      <c r="C22" s="23" t="s">
        <v>258</v>
      </c>
      <c r="D22" s="50" t="s">
        <v>259</v>
      </c>
      <c r="E22" s="51" t="s">
        <v>279</v>
      </c>
      <c r="F22" s="39" t="s">
        <v>236</v>
      </c>
      <c r="G22" s="24" t="s">
        <v>261</v>
      </c>
      <c r="H22" s="39" t="s">
        <v>245</v>
      </c>
      <c r="I22" s="39" t="s">
        <v>239</v>
      </c>
      <c r="J22" s="51" t="s">
        <v>280</v>
      </c>
    </row>
    <row r="23" ht="20.25" customHeight="1" spans="1:10">
      <c r="A23" s="49" t="s">
        <v>210</v>
      </c>
      <c r="B23" s="23" t="s">
        <v>281</v>
      </c>
      <c r="C23" s="23"/>
      <c r="D23" s="23"/>
      <c r="E23" s="23"/>
      <c r="F23" s="23"/>
      <c r="G23" s="23"/>
      <c r="H23" s="23"/>
      <c r="I23" s="23"/>
      <c r="J23" s="23"/>
    </row>
    <row r="24" ht="20.25" customHeight="1" spans="1:10">
      <c r="A24" s="23"/>
      <c r="B24" s="23"/>
      <c r="C24" s="23" t="s">
        <v>233</v>
      </c>
      <c r="D24" s="50" t="s">
        <v>234</v>
      </c>
      <c r="E24" s="51" t="s">
        <v>282</v>
      </c>
      <c r="F24" s="39" t="s">
        <v>236</v>
      </c>
      <c r="G24" s="24" t="s">
        <v>283</v>
      </c>
      <c r="H24" s="39" t="s">
        <v>267</v>
      </c>
      <c r="I24" s="39" t="s">
        <v>239</v>
      </c>
      <c r="J24" s="51" t="s">
        <v>284</v>
      </c>
    </row>
    <row r="25" ht="20.25" customHeight="1" spans="1:10">
      <c r="A25" s="23"/>
      <c r="B25" s="23"/>
      <c r="C25" s="23" t="s">
        <v>233</v>
      </c>
      <c r="D25" s="50" t="s">
        <v>241</v>
      </c>
      <c r="E25" s="51" t="s">
        <v>285</v>
      </c>
      <c r="F25" s="39" t="s">
        <v>243</v>
      </c>
      <c r="G25" s="24" t="s">
        <v>244</v>
      </c>
      <c r="H25" s="39" t="s">
        <v>245</v>
      </c>
      <c r="I25" s="39" t="s">
        <v>239</v>
      </c>
      <c r="J25" s="51" t="s">
        <v>286</v>
      </c>
    </row>
    <row r="26" ht="20.25" customHeight="1" spans="1:10">
      <c r="A26" s="23"/>
      <c r="B26" s="23"/>
      <c r="C26" s="23" t="s">
        <v>233</v>
      </c>
      <c r="D26" s="50" t="s">
        <v>247</v>
      </c>
      <c r="E26" s="51" t="s">
        <v>287</v>
      </c>
      <c r="F26" s="39" t="s">
        <v>243</v>
      </c>
      <c r="G26" s="24" t="s">
        <v>244</v>
      </c>
      <c r="H26" s="39" t="s">
        <v>245</v>
      </c>
      <c r="I26" s="39" t="s">
        <v>239</v>
      </c>
      <c r="J26" s="51" t="s">
        <v>288</v>
      </c>
    </row>
    <row r="27" ht="20.25" customHeight="1" spans="1:10">
      <c r="A27" s="23"/>
      <c r="B27" s="23"/>
      <c r="C27" s="23" t="s">
        <v>252</v>
      </c>
      <c r="D27" s="50" t="s">
        <v>253</v>
      </c>
      <c r="E27" s="51" t="s">
        <v>277</v>
      </c>
      <c r="F27" s="39" t="s">
        <v>236</v>
      </c>
      <c r="G27" s="24" t="s">
        <v>261</v>
      </c>
      <c r="H27" s="39" t="s">
        <v>245</v>
      </c>
      <c r="I27" s="39" t="s">
        <v>239</v>
      </c>
      <c r="J27" s="51" t="s">
        <v>278</v>
      </c>
    </row>
    <row r="28" ht="20.25" customHeight="1" spans="1:10">
      <c r="A28" s="23"/>
      <c r="B28" s="23"/>
      <c r="C28" s="23" t="s">
        <v>252</v>
      </c>
      <c r="D28" s="50" t="s">
        <v>289</v>
      </c>
      <c r="E28" s="51" t="s">
        <v>290</v>
      </c>
      <c r="F28" s="39" t="s">
        <v>243</v>
      </c>
      <c r="G28" s="24" t="s">
        <v>244</v>
      </c>
      <c r="H28" s="39" t="s">
        <v>245</v>
      </c>
      <c r="I28" s="39" t="s">
        <v>239</v>
      </c>
      <c r="J28" s="51" t="s">
        <v>291</v>
      </c>
    </row>
    <row r="29" ht="20.25" customHeight="1" spans="1:10">
      <c r="A29" s="23"/>
      <c r="B29" s="23"/>
      <c r="C29" s="23" t="s">
        <v>258</v>
      </c>
      <c r="D29" s="50" t="s">
        <v>259</v>
      </c>
      <c r="E29" s="51" t="s">
        <v>279</v>
      </c>
      <c r="F29" s="39" t="s">
        <v>236</v>
      </c>
      <c r="G29" s="24" t="s">
        <v>261</v>
      </c>
      <c r="H29" s="39" t="s">
        <v>245</v>
      </c>
      <c r="I29" s="39" t="s">
        <v>239</v>
      </c>
      <c r="J29" s="51" t="s">
        <v>280</v>
      </c>
    </row>
    <row r="30" ht="20.25" customHeight="1" spans="1:10">
      <c r="A30" s="49" t="s">
        <v>199</v>
      </c>
      <c r="B30" s="23" t="s">
        <v>292</v>
      </c>
      <c r="C30" s="23"/>
      <c r="D30" s="23"/>
      <c r="E30" s="23"/>
      <c r="F30" s="23"/>
      <c r="G30" s="23"/>
      <c r="H30" s="23"/>
      <c r="I30" s="23"/>
      <c r="J30" s="23"/>
    </row>
    <row r="31" ht="20.25" customHeight="1" spans="1:10">
      <c r="A31" s="23"/>
      <c r="B31" s="23"/>
      <c r="C31" s="23" t="s">
        <v>233</v>
      </c>
      <c r="D31" s="50" t="s">
        <v>234</v>
      </c>
      <c r="E31" s="51" t="s">
        <v>293</v>
      </c>
      <c r="F31" s="39" t="s">
        <v>236</v>
      </c>
      <c r="G31" s="24" t="s">
        <v>294</v>
      </c>
      <c r="H31" s="39" t="s">
        <v>295</v>
      </c>
      <c r="I31" s="39" t="s">
        <v>239</v>
      </c>
      <c r="J31" s="51" t="s">
        <v>296</v>
      </c>
    </row>
    <row r="32" ht="20.25" customHeight="1" spans="1:10">
      <c r="A32" s="23"/>
      <c r="B32" s="23"/>
      <c r="C32" s="23" t="s">
        <v>233</v>
      </c>
      <c r="D32" s="50" t="s">
        <v>234</v>
      </c>
      <c r="E32" s="51" t="s">
        <v>297</v>
      </c>
      <c r="F32" s="39" t="s">
        <v>236</v>
      </c>
      <c r="G32" s="24" t="s">
        <v>294</v>
      </c>
      <c r="H32" s="39" t="s">
        <v>298</v>
      </c>
      <c r="I32" s="39" t="s">
        <v>239</v>
      </c>
      <c r="J32" s="51" t="s">
        <v>299</v>
      </c>
    </row>
    <row r="33" ht="20.25" customHeight="1" spans="1:10">
      <c r="A33" s="23"/>
      <c r="B33" s="23"/>
      <c r="C33" s="23" t="s">
        <v>233</v>
      </c>
      <c r="D33" s="50" t="s">
        <v>234</v>
      </c>
      <c r="E33" s="51" t="s">
        <v>300</v>
      </c>
      <c r="F33" s="39" t="s">
        <v>236</v>
      </c>
      <c r="G33" s="24" t="s">
        <v>50</v>
      </c>
      <c r="H33" s="39" t="s">
        <v>301</v>
      </c>
      <c r="I33" s="39" t="s">
        <v>239</v>
      </c>
      <c r="J33" s="51" t="s">
        <v>302</v>
      </c>
    </row>
    <row r="34" ht="20.25" customHeight="1" spans="1:10">
      <c r="A34" s="23"/>
      <c r="B34" s="23"/>
      <c r="C34" s="23" t="s">
        <v>233</v>
      </c>
      <c r="D34" s="50" t="s">
        <v>234</v>
      </c>
      <c r="E34" s="51" t="s">
        <v>303</v>
      </c>
      <c r="F34" s="39" t="s">
        <v>236</v>
      </c>
      <c r="G34" s="24" t="s">
        <v>46</v>
      </c>
      <c r="H34" s="39" t="s">
        <v>301</v>
      </c>
      <c r="I34" s="39" t="s">
        <v>239</v>
      </c>
      <c r="J34" s="51" t="s">
        <v>304</v>
      </c>
    </row>
    <row r="35" ht="20.25" customHeight="1" spans="1:10">
      <c r="A35" s="23"/>
      <c r="B35" s="23"/>
      <c r="C35" s="23" t="s">
        <v>233</v>
      </c>
      <c r="D35" s="50" t="s">
        <v>234</v>
      </c>
      <c r="E35" s="51" t="s">
        <v>305</v>
      </c>
      <c r="F35" s="39" t="s">
        <v>236</v>
      </c>
      <c r="G35" s="24" t="s">
        <v>306</v>
      </c>
      <c r="H35" s="39" t="s">
        <v>307</v>
      </c>
      <c r="I35" s="39" t="s">
        <v>239</v>
      </c>
      <c r="J35" s="51" t="s">
        <v>308</v>
      </c>
    </row>
    <row r="36" ht="20.25" customHeight="1" spans="1:10">
      <c r="A36" s="23"/>
      <c r="B36" s="23"/>
      <c r="C36" s="23" t="s">
        <v>233</v>
      </c>
      <c r="D36" s="50" t="s">
        <v>241</v>
      </c>
      <c r="E36" s="51" t="s">
        <v>309</v>
      </c>
      <c r="F36" s="39" t="s">
        <v>243</v>
      </c>
      <c r="G36" s="24" t="s">
        <v>244</v>
      </c>
      <c r="H36" s="39" t="s">
        <v>245</v>
      </c>
      <c r="I36" s="39" t="s">
        <v>239</v>
      </c>
      <c r="J36" s="51" t="s">
        <v>310</v>
      </c>
    </row>
    <row r="37" ht="20.25" customHeight="1" spans="1:10">
      <c r="A37" s="23"/>
      <c r="B37" s="23"/>
      <c r="C37" s="23" t="s">
        <v>233</v>
      </c>
      <c r="D37" s="50" t="s">
        <v>247</v>
      </c>
      <c r="E37" s="51" t="s">
        <v>311</v>
      </c>
      <c r="F37" s="39" t="s">
        <v>243</v>
      </c>
      <c r="G37" s="24" t="s">
        <v>249</v>
      </c>
      <c r="H37" s="39" t="s">
        <v>250</v>
      </c>
      <c r="I37" s="39" t="s">
        <v>239</v>
      </c>
      <c r="J37" s="51" t="s">
        <v>312</v>
      </c>
    </row>
    <row r="38" ht="20.25" customHeight="1" spans="1:10">
      <c r="A38" s="23"/>
      <c r="B38" s="23"/>
      <c r="C38" s="23" t="s">
        <v>252</v>
      </c>
      <c r="D38" s="50" t="s">
        <v>253</v>
      </c>
      <c r="E38" s="51" t="s">
        <v>313</v>
      </c>
      <c r="F38" s="39" t="s">
        <v>243</v>
      </c>
      <c r="G38" s="24" t="s">
        <v>314</v>
      </c>
      <c r="H38" s="39" t="s">
        <v>245</v>
      </c>
      <c r="I38" s="39" t="s">
        <v>256</v>
      </c>
      <c r="J38" s="51" t="s">
        <v>315</v>
      </c>
    </row>
    <row r="39" ht="20.25" customHeight="1" spans="1:10">
      <c r="A39" s="23"/>
      <c r="B39" s="23"/>
      <c r="C39" s="23" t="s">
        <v>252</v>
      </c>
      <c r="D39" s="50" t="s">
        <v>289</v>
      </c>
      <c r="E39" s="51" t="s">
        <v>316</v>
      </c>
      <c r="F39" s="39" t="s">
        <v>243</v>
      </c>
      <c r="G39" s="24" t="s">
        <v>54</v>
      </c>
      <c r="H39" s="39" t="s">
        <v>317</v>
      </c>
      <c r="I39" s="39" t="s">
        <v>239</v>
      </c>
      <c r="J39" s="51" t="s">
        <v>318</v>
      </c>
    </row>
    <row r="40" ht="20.25" customHeight="1" spans="1:10">
      <c r="A40" s="23"/>
      <c r="B40" s="23"/>
      <c r="C40" s="23" t="s">
        <v>258</v>
      </c>
      <c r="D40" s="50" t="s">
        <v>259</v>
      </c>
      <c r="E40" s="51" t="s">
        <v>260</v>
      </c>
      <c r="F40" s="39" t="s">
        <v>243</v>
      </c>
      <c r="G40" s="24" t="s">
        <v>261</v>
      </c>
      <c r="H40" s="39" t="s">
        <v>245</v>
      </c>
      <c r="I40" s="39" t="s">
        <v>239</v>
      </c>
      <c r="J40" s="51" t="s">
        <v>319</v>
      </c>
    </row>
    <row r="41" ht="20.25" customHeight="1" spans="1:10">
      <c r="A41" s="23"/>
      <c r="B41" s="23"/>
      <c r="C41" s="23" t="s">
        <v>258</v>
      </c>
      <c r="D41" s="50" t="s">
        <v>259</v>
      </c>
      <c r="E41" s="51" t="s">
        <v>263</v>
      </c>
      <c r="F41" s="39" t="s">
        <v>243</v>
      </c>
      <c r="G41" s="24" t="s">
        <v>261</v>
      </c>
      <c r="H41" s="39" t="s">
        <v>245</v>
      </c>
      <c r="I41" s="39" t="s">
        <v>239</v>
      </c>
      <c r="J41" s="51" t="s">
        <v>319</v>
      </c>
    </row>
    <row r="42" ht="20.25" customHeight="1" spans="1:10">
      <c r="A42" s="49" t="s">
        <v>214</v>
      </c>
      <c r="B42" s="23" t="s">
        <v>320</v>
      </c>
      <c r="C42" s="23"/>
      <c r="D42" s="23"/>
      <c r="E42" s="23"/>
      <c r="F42" s="23"/>
      <c r="G42" s="23"/>
      <c r="H42" s="23"/>
      <c r="I42" s="23"/>
      <c r="J42" s="23"/>
    </row>
    <row r="43" ht="20.25" customHeight="1" spans="1:10">
      <c r="A43" s="23"/>
      <c r="B43" s="23"/>
      <c r="C43" s="23" t="s">
        <v>233</v>
      </c>
      <c r="D43" s="50" t="s">
        <v>234</v>
      </c>
      <c r="E43" s="51" t="s">
        <v>321</v>
      </c>
      <c r="F43" s="39" t="s">
        <v>243</v>
      </c>
      <c r="G43" s="24" t="s">
        <v>322</v>
      </c>
      <c r="H43" s="39" t="s">
        <v>238</v>
      </c>
      <c r="I43" s="39" t="s">
        <v>239</v>
      </c>
      <c r="J43" s="51" t="s">
        <v>323</v>
      </c>
    </row>
    <row r="44" ht="20.25" customHeight="1" spans="1:10">
      <c r="A44" s="23"/>
      <c r="B44" s="23"/>
      <c r="C44" s="23" t="s">
        <v>233</v>
      </c>
      <c r="D44" s="50" t="s">
        <v>241</v>
      </c>
      <c r="E44" s="51" t="s">
        <v>324</v>
      </c>
      <c r="F44" s="39" t="s">
        <v>243</v>
      </c>
      <c r="G44" s="24" t="s">
        <v>244</v>
      </c>
      <c r="H44" s="39" t="s">
        <v>245</v>
      </c>
      <c r="I44" s="39" t="s">
        <v>239</v>
      </c>
      <c r="J44" s="51" t="s">
        <v>325</v>
      </c>
    </row>
    <row r="45" ht="20.25" customHeight="1" spans="1:10">
      <c r="A45" s="23"/>
      <c r="B45" s="23"/>
      <c r="C45" s="23" t="s">
        <v>233</v>
      </c>
      <c r="D45" s="50" t="s">
        <v>241</v>
      </c>
      <c r="E45" s="51" t="s">
        <v>326</v>
      </c>
      <c r="F45" s="39" t="s">
        <v>243</v>
      </c>
      <c r="G45" s="24" t="s">
        <v>244</v>
      </c>
      <c r="H45" s="39" t="s">
        <v>245</v>
      </c>
      <c r="I45" s="39" t="s">
        <v>239</v>
      </c>
      <c r="J45" s="51" t="s">
        <v>327</v>
      </c>
    </row>
    <row r="46" ht="20.25" customHeight="1" spans="1:10">
      <c r="A46" s="23"/>
      <c r="B46" s="23"/>
      <c r="C46" s="23" t="s">
        <v>233</v>
      </c>
      <c r="D46" s="50" t="s">
        <v>241</v>
      </c>
      <c r="E46" s="51" t="s">
        <v>328</v>
      </c>
      <c r="F46" s="39" t="s">
        <v>243</v>
      </c>
      <c r="G46" s="24" t="s">
        <v>244</v>
      </c>
      <c r="H46" s="39" t="s">
        <v>245</v>
      </c>
      <c r="I46" s="39" t="s">
        <v>239</v>
      </c>
      <c r="J46" s="51" t="s">
        <v>329</v>
      </c>
    </row>
    <row r="47" ht="20.25" customHeight="1" spans="1:10">
      <c r="A47" s="23"/>
      <c r="B47" s="23"/>
      <c r="C47" s="23" t="s">
        <v>233</v>
      </c>
      <c r="D47" s="50" t="s">
        <v>247</v>
      </c>
      <c r="E47" s="51" t="s">
        <v>330</v>
      </c>
      <c r="F47" s="39" t="s">
        <v>243</v>
      </c>
      <c r="G47" s="24" t="s">
        <v>331</v>
      </c>
      <c r="H47" s="39" t="s">
        <v>250</v>
      </c>
      <c r="I47" s="39" t="s">
        <v>239</v>
      </c>
      <c r="J47" s="51" t="s">
        <v>332</v>
      </c>
    </row>
    <row r="48" ht="20.25" customHeight="1" spans="1:10">
      <c r="A48" s="23"/>
      <c r="B48" s="23"/>
      <c r="C48" s="23" t="s">
        <v>252</v>
      </c>
      <c r="D48" s="50" t="s">
        <v>253</v>
      </c>
      <c r="E48" s="51" t="s">
        <v>333</v>
      </c>
      <c r="F48" s="39" t="s">
        <v>243</v>
      </c>
      <c r="G48" s="24" t="s">
        <v>334</v>
      </c>
      <c r="H48" s="39" t="s">
        <v>245</v>
      </c>
      <c r="I48" s="39" t="s">
        <v>256</v>
      </c>
      <c r="J48" s="51" t="s">
        <v>335</v>
      </c>
    </row>
    <row r="49" ht="20.25" customHeight="1" spans="1:10">
      <c r="A49" s="23"/>
      <c r="B49" s="23"/>
      <c r="C49" s="23" t="s">
        <v>258</v>
      </c>
      <c r="D49" s="50" t="s">
        <v>259</v>
      </c>
      <c r="E49" s="51" t="s">
        <v>336</v>
      </c>
      <c r="F49" s="39" t="s">
        <v>236</v>
      </c>
      <c r="G49" s="24" t="s">
        <v>337</v>
      </c>
      <c r="H49" s="39" t="s">
        <v>245</v>
      </c>
      <c r="I49" s="39" t="s">
        <v>239</v>
      </c>
      <c r="J49" s="51" t="s">
        <v>338</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我说呢你说呢</cp:lastModifiedBy>
  <dcterms:created xsi:type="dcterms:W3CDTF">2025-03-11T02:20:00Z</dcterms:created>
  <dcterms:modified xsi:type="dcterms:W3CDTF">2025-03-13T01:31:21Z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23FEA526F17949F7BE7DDEFF96D18C63_13</vt:lpwstr>
  </property>
  <property fmtid="{D5CDD505-2E9C-101B-9397-08002B2CF9AE}" pid="3" name="KSOProductBuildVer">
    <vt:lpwstr>2052-12.1.0.20305</vt:lpwstr>
  </property>
</Properties>
</file>