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8">'部门项目支出绩效目标表05-2'!$2:$7</definedName>
  </definedNames>
  <calcPr calcId="144525"/>
</workbook>
</file>

<file path=xl/sharedStrings.xml><?xml version="1.0" encoding="utf-8"?>
<sst xmlns="http://schemas.openxmlformats.org/spreadsheetml/2006/main" count="963" uniqueCount="376">
  <si>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</si>
  <si>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</si>
  <si>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</si>
  <si>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</si>
  <si>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</si>
  <si>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</si>
  <si>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</si>
  <si>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</si>
  <si>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</si>
  <si>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</si>
  <si>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</si>
  <si>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</si>
  <si>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</si>
  <si>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</si>
  <si>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</si>
  <si>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</si>
  <si>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</si>
  <si>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</si>
  <si>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</si>
  <si>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</si>
  <si>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</si>
  <si>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</si>
  <si>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</si>
  <si>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</si>
  <si>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</si>
  <si>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</si>
  <si>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</si>
  <si>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</si>
  <si>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</si>
  <si>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</si>
  <si>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</si>
  <si>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</si>
  <si>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</si>
  <si>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</si>
  <si>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</si>
  <si>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</si>
  <si>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</si>
  <si>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</si>
  <si>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</si>
  <si>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</si>
  <si>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</si>
  <si>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</si>
  <si>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</si>
  <si>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</si>
  <si>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</si>
  <si>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</si>
  <si>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</si>
  <si>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</si>
  <si>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</si>
  <si>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</si>
  <si>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</si>
  <si>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</si>
  <si>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</si>
  <si>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</si>
  <si>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</si>
  <si>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105014</t>
  </si>
  <si>
    <t>峨山彝族自治县双江中学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</si>
  <si>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</si>
  <si>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</si>
  <si>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</si>
  <si>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</si>
  <si>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</si>
  <si>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</si>
  <si>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</si>
  <si>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</si>
  <si>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</si>
  <si>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</si>
  <si>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</si>
  <si>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</si>
  <si>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</si>
  <si>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</si>
  <si>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</si>
  <si>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</si>
  <si>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</si>
  <si>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</si>
  <si>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</si>
  <si>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</si>
  <si>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</si>
  <si>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</si>
  <si>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</si>
  <si>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</si>
  <si>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</si>
  <si>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</si>
  <si>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</si>
  <si>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</si>
  <si>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</si>
  <si>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</si>
  <si>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</si>
  <si>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</si>
  <si>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</si>
  <si>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</si>
  <si>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</si>
  <si>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</si>
  <si>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</si>
  <si>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</si>
  <si>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</si>
  <si>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</si>
  <si>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</si>
  <si>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</si>
  <si>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</si>
  <si>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</si>
  <si>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</si>
  <si>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</si>
  <si>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</si>
  <si>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</si>
  <si>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</si>
  <si>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</si>
  <si>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</si>
  <si>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</si>
  <si>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</si>
  <si>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</si>
  <si>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</si>
  <si>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</si>
  <si>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</si>
  <si>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</si>
  <si>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</si>
  <si>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</si>
  <si>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</si>
  <si>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</si>
  <si>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</si>
  <si>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</si>
  <si>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</si>
  <si>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</si>
  <si>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</si>
  <si>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</si>
  <si>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</si>
  <si>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</si>
  <si>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</si>
  <si>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</si>
  <si>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</si>
  <si>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</si>
  <si>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</si>
  <si>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</si>
  <si>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备注：2025年本单位无“三公”经费支出预算安排。</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</si>
  <si>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</si>
  <si>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</si>
  <si>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</si>
  <si>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</si>
  <si>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</si>
  <si>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</si>
  <si>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</si>
  <si>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</si>
  <si>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</si>
  <si>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</si>
  <si>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</si>
  <si>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</si>
  <si>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</si>
  <si>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</si>
  <si>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</si>
  <si>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</si>
  <si>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</si>
  <si>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</si>
  <si>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530426210000000014894</t>
  </si>
  <si>
    <t>事业人员支出工资</t>
  </si>
  <si>
    <t>30101</t>
  </si>
  <si>
    <t>基本工资</t>
  </si>
  <si>
    <t>30102</t>
  </si>
  <si>
    <t>津贴补贴</t>
  </si>
  <si>
    <t>30107</t>
  </si>
  <si>
    <t>绩效工资</t>
  </si>
  <si>
    <t>530426210000000014895</t>
  </si>
  <si>
    <t>社会保障缴费</t>
  </si>
  <si>
    <t>30112</t>
  </si>
  <si>
    <t>其他社会保障缴费</t>
  </si>
  <si>
    <t>30108</t>
  </si>
  <si>
    <t>机关事业单位基本养老保险缴费</t>
  </si>
  <si>
    <t>30110</t>
  </si>
  <si>
    <t>职工基本医疗保险缴费</t>
  </si>
  <si>
    <t>530426210000000014896</t>
  </si>
  <si>
    <t>30113</t>
  </si>
  <si>
    <t>530426210000000014897</t>
  </si>
  <si>
    <t>对个人和家庭的补助</t>
  </si>
  <si>
    <t>30305</t>
  </si>
  <si>
    <t>生活补助</t>
  </si>
  <si>
    <t>530426210000000014901</t>
  </si>
  <si>
    <t>工会经费</t>
  </si>
  <si>
    <t>30228</t>
  </si>
  <si>
    <t>530426210000000014902</t>
  </si>
  <si>
    <t>一般公用经费</t>
  </si>
  <si>
    <t>30299</t>
  </si>
  <si>
    <t>其他商品和服务支出</t>
  </si>
  <si>
    <t>530426231100001468206</t>
  </si>
  <si>
    <t>福利费</t>
  </si>
  <si>
    <t>30229</t>
  </si>
  <si>
    <t>530426231100001468221</t>
  </si>
  <si>
    <t>残疾人就业保障金</t>
  </si>
  <si>
    <t>530426231100001468225</t>
  </si>
  <si>
    <t>退休人员统筹外养老金</t>
  </si>
  <si>
    <t>30302</t>
  </si>
  <si>
    <t>退休费</t>
  </si>
  <si>
    <t>530426231100001476512</t>
  </si>
  <si>
    <t>奖励性绩效工资</t>
  </si>
  <si>
    <t>530426241100002342750</t>
  </si>
  <si>
    <t>编外人员工资</t>
  </si>
  <si>
    <t>30199</t>
  </si>
  <si>
    <t>其他工资福利支出</t>
  </si>
  <si>
    <t>530426251100003579144</t>
  </si>
  <si>
    <t>义务教育课后服务自有资金</t>
  </si>
  <si>
    <t>30201</t>
  </si>
  <si>
    <t>办公费</t>
  </si>
  <si>
    <t>30226</t>
  </si>
  <si>
    <t>劳务费</t>
  </si>
  <si>
    <t>预算05-1表</t>
  </si>
  <si>
    <t>2025年部门项目支出预算表</t>
  </si>
  <si>
    <t>项目分类</t>
  </si>
  <si>
    <t>项目单位</t>
  </si>
  <si>
    <t>经济科目编码</t>
  </si>
  <si>
    <t>本年拨款</t>
  </si>
  <si>
    <t>其中：本次下达</t>
  </si>
  <si>
    <t>城乡义务教育阶段公用经费专项资金</t>
  </si>
  <si>
    <t>312 民生类</t>
  </si>
  <si>
    <t>530426210000000017054</t>
  </si>
  <si>
    <t>30206</t>
  </si>
  <si>
    <t>电费</t>
  </si>
  <si>
    <t>抚恤金、丧葬费及遗属生活困难补助资金</t>
  </si>
  <si>
    <t>530426251100003581178</t>
  </si>
  <si>
    <t>30304</t>
  </si>
  <si>
    <t>抚恤金</t>
  </si>
  <si>
    <t>农村义务教育学生营养改善计划补助资金</t>
  </si>
  <si>
    <t>530426210000000017591</t>
  </si>
  <si>
    <t>30308</t>
  </si>
  <si>
    <t>助学金</t>
  </si>
  <si>
    <t>义务教育家庭经济困难学生生活补助资金</t>
  </si>
  <si>
    <t>530426210000000017399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</si>
  <si>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</si>
  <si>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</si>
  <si>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</si>
  <si>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</si>
  <si>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</si>
  <si>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</si>
  <si>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</si>
  <si>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</si>
  <si>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</si>
  <si>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</si>
  <si>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</si>
  <si>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</si>
  <si>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对峨山县城区因区域布局调整和因农转城在双江中学就读的学生，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启动实施农村义务教育学生营养改善计划，是坚持以人为本、落实科学发展观的具体体现，是维护社会公平、构建社会主义和谐社会的重要举措，是提高民族素质、建设人力资源强国的必然要求。通过该项补助，切实保证学生在校期间的营养改善需求。改善农村义务教育阶段在校学生的营养状况，提高农村学生健康水平。减轻受助学生家庭经济负担，使学生安心学习，顺利完成学业。
4.预计2025年营养改善计划应补助人数660人，营养改善计划补助资金660000元，其中：省级补助462000元，市级补助118800元，本级财政安排79200元。</t>
  </si>
  <si>
    <t>产出指标</t>
  </si>
  <si>
    <t>数量指标</t>
  </si>
  <si>
    <t>受助学生人数</t>
  </si>
  <si>
    <t>=</t>
  </si>
  <si>
    <t>660</t>
  </si>
  <si>
    <t>人</t>
  </si>
  <si>
    <t>定量指标</t>
  </si>
  <si>
    <t>反映补助人数</t>
  </si>
  <si>
    <t>质量指标</t>
  </si>
  <si>
    <t>农村户口补助学生覆盖率</t>
  </si>
  <si>
    <t>100</t>
  </si>
  <si>
    <t>%</t>
  </si>
  <si>
    <t>反映农村户口补助学生覆盖率</t>
  </si>
  <si>
    <t>补助标准达标率</t>
  </si>
  <si>
    <t>反映补助标准达标率</t>
  </si>
  <si>
    <t>食品安全达标率</t>
  </si>
  <si>
    <t>反映农村义务教育学生营养改善计划食品安全达标率</t>
  </si>
  <si>
    <t>资金到位率</t>
  </si>
  <si>
    <t>反映资金到位率</t>
  </si>
  <si>
    <t>时效指标</t>
  </si>
  <si>
    <t>实施天数</t>
  </si>
  <si>
    <t>200</t>
  </si>
  <si>
    <t>天</t>
  </si>
  <si>
    <t>反映营养改善计划补助实施天数</t>
  </si>
  <si>
    <t>效益指标</t>
  </si>
  <si>
    <t>社会效益</t>
  </si>
  <si>
    <t>补助对象对政策的知晓度</t>
  </si>
  <si>
    <t>反映补助政策知晓度</t>
  </si>
  <si>
    <t>满意度指标</t>
  </si>
  <si>
    <t>服务对象满意度</t>
  </si>
  <si>
    <t>学生和家长满意度</t>
  </si>
  <si>
    <t>&gt;=</t>
  </si>
  <si>
    <t>90</t>
  </si>
  <si>
    <t>反映学生、家长对营养改善计划实施的满意度</t>
  </si>
  <si>
    <t>1.云南省人民政府《关于进一步完善城乡义务教育经费保障机制的通知》（云政发[2016]74号）。云财教〔2023〕133号《云南省财政厅云南省教育厅关于下达2023年第二批城乡义务教育补助中央和省级直达资金的通知》从2023年春季学期起提高义务教育学校生均公用经费基准定额，小学由年生均650元提高到720元，初中由850元提高到940元。云政发【2016】74号）文件要求：公用经费补助资金由中央、省、市县按照80%︰14%︰3.6%︰2.4%比例分担，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为有利推进教育领域健全城乡发展一体化体制机制建设，着力优化教育布局,实现城乡义务教育在更高层次的均衡发展，促进教育公平、提高教育质量，保障了义务教育学校正常运转、完成教育教学活动和其他日常工作任务等方面支出的费用。受益对象为峨山县双江中学学校及师生。
3.做好该项学生资助政策的宣传、咨询等工作。年终汇总上报学生资助工作执行情况，并组织实施相关的绩效评价。
4.依据2024年9月我校在校学生（扣减特殊教育随班就读学生）972人，特殊教育随班就读学生4人，本项目2025年预算资金937680元（公用经费913680元，特殊教育公用经费24000元），其中：公用经费中央补助730944元，省级补助127915.2元，市级补助32892.48元，本级财政安排21928.32元；特殊教育公用经费中央补助19200元，省级补助3360元，市级补助864元，本级财政安排576元。本次申报公用经费和特殊教育公用经费本级财政安排合计22504.32元。</t>
  </si>
  <si>
    <t>补助义务教育学生人数</t>
  </si>
  <si>
    <t>976</t>
  </si>
  <si>
    <t>反映补助学生数。</t>
  </si>
  <si>
    <t>校方无过失责任险</t>
  </si>
  <si>
    <t>反映校方责任险缴费情况</t>
  </si>
  <si>
    <t>校方责任险</t>
  </si>
  <si>
    <t>教师培训费占学校年度公用经费的比例</t>
  </si>
  <si>
    <t>反映教师培训费占学校年度公用经费的比例</t>
  </si>
  <si>
    <t>补助资金当年到位率</t>
  </si>
  <si>
    <t>反映补助资金当年到位率</t>
  </si>
  <si>
    <t>补助对象政策的知晓度</t>
  </si>
  <si>
    <t>定性指标</t>
  </si>
  <si>
    <t>反映 补助对象政策的知晓度</t>
  </si>
  <si>
    <t>可持续影响</t>
  </si>
  <si>
    <t>义务教育免费年限</t>
  </si>
  <si>
    <t>年</t>
  </si>
  <si>
    <t>反映义务教育免费年限</t>
  </si>
  <si>
    <t>师生满意度</t>
  </si>
  <si>
    <t>反映受益对象满意度</t>
  </si>
  <si>
    <t>1、抚恤金、丧葬费：《云南省人力资源和社会保障厅 云南省财政厅关于企业事业单位离休干部死亡一次性抚恤金发放有关问题的通知》（云人社发〔2012〕264号）文件精神，机关事业单位在职（退休）人员抚恤金、丧葬费（下文简称抚恤金、丧葬费）标准为因公牺牲为本人生前40个月基本工资或或基本离退休费；病故为本人生前20个月基本工资或基本离退休费。丧葬费补助标准为因公死亡的，补助1500元，病故和非因公死亡的，补助1200元。
2、遗属生活困难补助：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2024年城乡居民最低生活保障 特困人员救助供养孤儿基本生活保障标准的通知》（峨民联发〔2024〕5号）文件。
3.在新标准实施后，我单位要全面准确掌握困难群众生活状况，分类建立救助电子台账，并实行动态管理，做到情况清、底数明，确保“不漏一户、不落一人”。按照相关政策文件要求落实应保尽保，应退尽退的要求，及时在社会救助系统中维护调整低保标准、保障金额等相关信息数据，确保数据真实、准确。通过抚恤金、丧葬费及遗属补助项目实施，有效保障好困难群众的基本生活，让困难群众真正得到实惠，改善基本生活水平。
4.我校现有抚恤金、丧葬费待发放人员1人（王明忠老师2022年10月病故），生前月基本工资5298元，按20个月计算，抚恤金为105960元；丧葬补助费1200元，两项合计107160元；共有4名遗属补助发放人员，均为农村户口，遗属补助项目预算金额为33264元，抚恤金、丧葬费及遗属补助合计140424元，均为县级资金。</t>
  </si>
  <si>
    <t>抚恤金、丧葬费获补对象数</t>
  </si>
  <si>
    <t>1.00</t>
  </si>
  <si>
    <t>反映获补助人员数量。</t>
  </si>
  <si>
    <t>遗属补助获补对象数</t>
  </si>
  <si>
    <t>4.00</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</si>
  <si>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</si>
  <si>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</si>
  <si>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</si>
  <si>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</si>
  <si>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</si>
  <si>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</si>
  <si>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生活状况改善</t>
  </si>
  <si>
    <t>有效改善</t>
  </si>
  <si>
    <t>反映补助促进受助对象生活状况改善的情况</t>
  </si>
  <si>
    <t>受益对象满意度</t>
  </si>
  <si>
    <t>反映获补助受益对象的满意程度。</t>
  </si>
  <si>
    <t>1.《玉溪市财政局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玉财教〔2024〕179号_玉溪市财政局玉溪市教育体育局关于下达2024年第二批城乡义务教育补助直达资金的通知》明确，从2024年春季学期起提高家庭经济困难寄宿生生活补助基础标准，年生均小学1000元提高到1250元，初中由1250元提高到1500元；家庭经济困难非寄宿生生活补助标准继续按寄宿生活补助国家基础标准的50%核定，即年生均小学625元，年生均初中750元。
2.双江中学为非寄宿制学校，义务教育家庭经济困难学生补助资金，补助建档立卡学生，以及非建档立卡的家庭经济困难残疾学生、农村低保家庭学生、农村特困救助供养学生等四类学生。为有利推进教育领域健全城乡发展一体化体制机制建设，着力优化教育布局,实现城乡义务教育在更高层次的均衡发展，促进教育公平、提高教育质量，按精准识别、精准资助的要求，强化学生资助动态管理，实现“应助尽助”的目标，确保不让一名学生因贫失学，一户脱贫户因学返贫。
3、2025年我校计划补助非寄宿困难学生14人，补助资金共计10500元，其中：中央补助5250元，省级补助3675元，市级补助945元，本级财政安排630元。</t>
  </si>
  <si>
    <t>补助人数</t>
  </si>
  <si>
    <t>14</t>
  </si>
  <si>
    <t>反映义务教育阶段家庭经济困难学生生活补助人数</t>
  </si>
  <si>
    <t>建档立卡户学生覆盖率</t>
  </si>
  <si>
    <t>反映建档立卡学生受助覆盖率</t>
  </si>
  <si>
    <t>反映义务教育阶段家庭经济困难学生生活补助资金达标情况</t>
  </si>
  <si>
    <t>补助资发放及时率</t>
  </si>
  <si>
    <t>反映义务教育阶段家庭经济困难学生生活补助资金发放情况</t>
  </si>
  <si>
    <t>95</t>
  </si>
  <si>
    <t>反映学生、家长对义务教育阶段家庭经济困难学生生活补助政策知晓情况</t>
  </si>
  <si>
    <t>学生、家长满意度</t>
  </si>
  <si>
    <t>反映学生对义务教育阶段家庭经济困难学生生活补助实施的满意度</t>
  </si>
  <si>
    <t>预算06表</t>
  </si>
  <si>
    <t>2025年部门政府性基金预算支出预算表</t>
  </si>
  <si>
    <t>政府性基金预算支出</t>
  </si>
  <si>
    <t>备注：2025年无政府性基金预算支出预算安排。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</si>
  <si>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</si>
  <si>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</si>
  <si>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</si>
  <si>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</si>
  <si>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</si>
  <si>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</si>
  <si>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</si>
  <si>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</si>
  <si>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</si>
  <si>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</si>
  <si>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</si>
  <si>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</si>
  <si>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备注：2025年无政府采购预算安排。</t>
  </si>
  <si>
    <t>预算08表</t>
  </si>
  <si>
    <t>2025年部门政府购买服务预算表</t>
  </si>
  <si>
    <t>政府购买服务项目</t>
  </si>
  <si>
    <t>政府购买服务目录</t>
  </si>
  <si>
    <t>政府购买服务指导性目录代码</t>
  </si>
  <si>
    <t>备注：2025年无政府购买服务预算安排。</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</si>
  <si>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</si>
  <si>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</si>
  <si>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</si>
  <si>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</si>
  <si>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</si>
  <si>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</si>
  <si>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</si>
  <si>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</si>
  <si>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</si>
  <si>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</si>
  <si>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</si>
  <si>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</si>
  <si>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备注：2025年无对下转移支付预算安排。</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</si>
  <si>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</si>
  <si>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</si>
  <si>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</si>
  <si>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</si>
  <si>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</si>
  <si>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</si>
  <si>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</si>
  <si>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</si>
  <si>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</si>
  <si>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</si>
  <si>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备注：2025年无新增资产预算安排。</t>
  </si>
  <si>
    <t>预算11表</t>
  </si>
  <si>
    <t>2025年上级补助项目支出预算表</t>
  </si>
  <si>
    <t>上级补助</t>
  </si>
  <si>
    <t>备注：2025年无上级补助项目支出预算安排。</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</si>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</sst>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0"/>
      <name val="宋体"/>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7"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6"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xf numFmtId="0" fontId="37" fillId="0" borderId="0">
      <alignment vertical="top"/>
      <protection locked="0"/>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Fill="1" applyAlignment="1" applyProtection="1">
      <alignment horizontal="left"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0" fontId="2" fillId="0" borderId="0" xfId="57" applyFont="1" applyFill="1" applyBorder="1" applyAlignment="1" applyProtection="1">
      <alignment vertical="center"/>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0" fontId="11" fillId="0" borderId="0" xfId="57" applyFont="1" applyFill="1" applyBorder="1" applyAlignment="1" applyProtection="1">
      <alignment horizontal="lef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8"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D31" sqref="D31"/>
    </sheetView>
  </sheetViews>
  <sheetFormatPr defaultColWidth="8.85" defaultRowHeight="15" customHeight="1" outlineLevelCol="3"/>
  <cols>
    <col min="1" max="1" width="33.5833333333333" customWidth="1"/>
    <col min="2" max="2" width="29.1583333333333" customWidth="1"/>
    <col min="3" max="3" width="31.9416666666667" customWidth="1"/>
    <col min="4" max="4" width="35.7083333333333" customWidth="1"/>
  </cols>
  <sheetData>
    <row r="1" customHeight="1" spans="1:4">
      <c r="A1" s="1"/>
      <c r="B1" s="1"/>
      <c r="C1" s="1"/>
      <c r="D1" s="1"/>
    </row>
    <row r="2" ht="18.75" customHeight="1" spans="1:4">
      <c r="A2" s="2"/>
      <c r="B2" s="2"/>
      <c r="C2" s="2"/>
      <c r="D2" s="6" t="s">
        <v>0</v>
      </c>
    </row>
    <row r="3" ht="30" customHeight="1" spans="1:4">
      <c r="A3" s="4" t="s">
        <v>1</v>
      </c>
      <c r="B3" s="4"/>
      <c r="C3" s="4"/>
      <c r="D3" s="4"/>
    </row>
    <row r="4" ht="18.75" customHeight="1" spans="1:4">
      <c r="A4" s="5" t="str">
        <f>"单位名称："&amp;"峨山彝族自治县双江中学"</f>
        <v>单位名称：峨山彝族自治县双江中学</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17827640.87</v>
      </c>
      <c r="C8" s="15" t="str">
        <f>"一"&amp;"、"&amp;"教育支出"</f>
        <v>一、教育支出</v>
      </c>
      <c r="D8" s="17">
        <v>13165844.14</v>
      </c>
    </row>
    <row r="9" ht="22.5" customHeight="1" spans="1:4">
      <c r="A9" s="15" t="s">
        <v>9</v>
      </c>
      <c r="B9" s="17"/>
      <c r="C9" s="15" t="str">
        <f>"二"&amp;"、"&amp;"社会保障和就业支出"</f>
        <v>二、社会保障和就业支出</v>
      </c>
      <c r="D9" s="17">
        <v>2924838.72</v>
      </c>
    </row>
    <row r="10" ht="22.5" customHeight="1" spans="1:4">
      <c r="A10" s="15" t="s">
        <v>10</v>
      </c>
      <c r="B10" s="17"/>
      <c r="C10" s="15" t="str">
        <f>"三"&amp;"、"&amp;"卫生健康支出"</f>
        <v>三、卫生健康支出</v>
      </c>
      <c r="D10" s="17">
        <v>930114.01</v>
      </c>
    </row>
    <row r="11" ht="22.5" customHeight="1" spans="1:4">
      <c r="A11" s="15" t="s">
        <v>11</v>
      </c>
      <c r="B11" s="17"/>
      <c r="C11" s="15" t="str">
        <f>"四"&amp;"、"&amp;"住房保障支出"</f>
        <v>四、住房保障支出</v>
      </c>
      <c r="D11" s="17">
        <v>1392444</v>
      </c>
    </row>
    <row r="12" ht="22.5" customHeight="1" spans="1:4">
      <c r="A12" s="15" t="s">
        <v>12</v>
      </c>
      <c r="B12" s="17">
        <v>585600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9" t="s">
        <v>16</v>
      </c>
      <c r="B16" s="17"/>
      <c r="C16" s="72"/>
      <c r="D16" s="17"/>
    </row>
    <row r="17" ht="22.5" customHeight="1" spans="1:4">
      <c r="A17" s="69" t="s">
        <v>17</v>
      </c>
      <c r="B17" s="17">
        <v>585600</v>
      </c>
      <c r="C17" s="72"/>
      <c r="D17" s="17"/>
    </row>
    <row r="18" ht="22.5" customHeight="1" spans="1:4">
      <c r="A18" s="69"/>
      <c r="B18" s="17"/>
      <c r="C18" s="72"/>
      <c r="D18" s="17"/>
    </row>
    <row r="19" ht="22.5" customHeight="1" spans="1:4">
      <c r="A19" s="70" t="s">
        <v>18</v>
      </c>
      <c r="B19" s="71">
        <v>18413240.87</v>
      </c>
      <c r="C19" s="72" t="s">
        <v>19</v>
      </c>
      <c r="D19" s="71">
        <v>18413240.87</v>
      </c>
    </row>
    <row r="20" ht="22.5" customHeight="1" spans="1:4">
      <c r="A20" s="79" t="s">
        <v>20</v>
      </c>
      <c r="B20" s="17"/>
      <c r="C20" s="80" t="s">
        <v>21</v>
      </c>
      <c r="D20" s="51"/>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18413240.87</v>
      </c>
      <c r="C23" s="72" t="s">
        <v>26</v>
      </c>
      <c r="D23" s="71">
        <v>18413240.87</v>
      </c>
    </row>
  </sheetData>
  <mergeCells count="8">
    <mergeCell ref="A3:D3"/>
    <mergeCell ref="A4:B4"/>
    <mergeCell ref="A5:B5"/>
    <mergeCell ref="C5:D5"/>
    <mergeCell ref="A6:A7"/>
    <mergeCell ref="B6:B7"/>
    <mergeCell ref="C6:C7"/>
    <mergeCell ref="D6:D7"/>
  </mergeCells>
  <pageMargins left="0.550694444444444" right="0.354166666666667" top="0.511805555555556" bottom="0.62986111111111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28" sqref="C28"/>
    </sheetView>
  </sheetViews>
  <sheetFormatPr defaultColWidth="8.85" defaultRowHeight="15" customHeight="1" outlineLevelCol="5"/>
  <cols>
    <col min="1" max="1" width="25.475" customWidth="1"/>
    <col min="2" max="2" width="14.6833333333333" customWidth="1"/>
    <col min="3" max="3" width="25.625" customWidth="1"/>
    <col min="4" max="4" width="18.0916666666667" customWidth="1"/>
    <col min="5" max="5" width="21.425" customWidth="1"/>
    <col min="6" max="6" width="24.275" customWidth="1"/>
  </cols>
  <sheetData>
    <row r="1" customHeight="1" spans="1:6">
      <c r="A1" s="1"/>
      <c r="B1" s="1"/>
      <c r="C1" s="1"/>
      <c r="D1" s="1"/>
      <c r="E1" s="1"/>
      <c r="F1" s="1"/>
    </row>
    <row r="2" ht="18.75" customHeight="1" spans="1:6">
      <c r="A2" s="2"/>
      <c r="B2" s="2"/>
      <c r="C2" s="2"/>
      <c r="D2" s="2"/>
      <c r="E2" s="2"/>
      <c r="F2" s="45" t="s">
        <v>321</v>
      </c>
    </row>
    <row r="3" ht="37.5" customHeight="1" spans="1:6">
      <c r="A3" s="4" t="s">
        <v>322</v>
      </c>
      <c r="B3" s="4"/>
      <c r="C3" s="4"/>
      <c r="D3" s="4"/>
      <c r="E3" s="4"/>
      <c r="F3" s="4"/>
    </row>
    <row r="4" ht="18.75" customHeight="1" spans="1:6">
      <c r="A4" s="46" t="str">
        <f>"单位名称："&amp;"峨山彝族自治县双江中学"</f>
        <v>单位名称：峨山彝族自治县双江中学</v>
      </c>
      <c r="B4" s="46"/>
      <c r="C4" s="46"/>
      <c r="D4" s="47"/>
      <c r="E4" s="47"/>
      <c r="F4" s="48" t="s">
        <v>29</v>
      </c>
    </row>
    <row r="5" ht="18.75" customHeight="1" spans="1:6">
      <c r="A5" s="13" t="s">
        <v>136</v>
      </c>
      <c r="B5" s="13" t="s">
        <v>59</v>
      </c>
      <c r="C5" s="13" t="s">
        <v>60</v>
      </c>
      <c r="D5" s="49" t="s">
        <v>323</v>
      </c>
      <c r="E5" s="49"/>
      <c r="F5" s="49"/>
    </row>
    <row r="6" ht="18.75" customHeight="1" spans="1:6">
      <c r="A6" s="13" t="s">
        <v>59</v>
      </c>
      <c r="B6" s="13" t="s">
        <v>59</v>
      </c>
      <c r="C6" s="13" t="s">
        <v>60</v>
      </c>
      <c r="D6" s="49" t="s">
        <v>34</v>
      </c>
      <c r="E6" s="49" t="s">
        <v>63</v>
      </c>
      <c r="F6" s="49"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0" t="s">
        <v>107</v>
      </c>
      <c r="B9" s="50"/>
      <c r="C9" s="50"/>
      <c r="D9" s="51"/>
      <c r="E9" s="51"/>
      <c r="F9" s="51"/>
    </row>
    <row r="10" ht="36" customHeight="1" spans="1:1">
      <c r="A10" s="37" t="s">
        <v>324</v>
      </c>
    </row>
  </sheetData>
  <mergeCells count="7">
    <mergeCell ref="A3:F3"/>
    <mergeCell ref="A4:C4"/>
    <mergeCell ref="D5:F5"/>
    <mergeCell ref="A9:C9"/>
    <mergeCell ref="A5:A6"/>
    <mergeCell ref="B5:B6"/>
    <mergeCell ref="C5:C6"/>
  </mergeCells>
  <pageMargins left="0.590277777777778" right="0.314583333333333" top="1" bottom="1" header="0.5" footer="0.5"/>
  <pageSetup paperSize="1"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pane ySplit="1" topLeftCell="A2" activePane="bottomLeft" state="frozen"/>
      <selection/>
      <selection pane="bottomLeft" activeCell="G16" sqref="G16"/>
    </sheetView>
  </sheetViews>
  <sheetFormatPr defaultColWidth="8.85" defaultRowHeight="15" customHeight="1"/>
  <cols>
    <col min="1" max="1" width="18.125" customWidth="1"/>
    <col min="2" max="2" width="12.5" customWidth="1"/>
    <col min="3" max="3" width="11" customWidth="1"/>
    <col min="4" max="4" width="10.625" customWidth="1"/>
    <col min="5" max="5" width="8.125" customWidth="1"/>
    <col min="6" max="6" width="12.475" customWidth="1"/>
    <col min="7" max="7" width="9.46666666666667" customWidth="1"/>
    <col min="8" max="8" width="14.625" customWidth="1"/>
    <col min="9" max="9" width="12.875" customWidth="1"/>
    <col min="10" max="10" width="13.25" customWidth="1"/>
    <col min="11" max="11" width="12.25" customWidth="1"/>
    <col min="12" max="12" width="10.375" customWidth="1"/>
    <col min="13" max="13" width="10.2083333333333" customWidth="1"/>
    <col min="14" max="14" width="12.25" customWidth="1"/>
    <col min="15" max="15" width="12.625" customWidth="1"/>
    <col min="16" max="16" width="13.425" customWidth="1"/>
    <col min="17" max="17" width="10.875" customWidth="1"/>
  </cols>
  <sheetData>
    <row r="1" customHeight="1" spans="1:17">
      <c r="A1" s="39"/>
      <c r="B1" s="39"/>
      <c r="C1" s="39"/>
      <c r="D1" s="39"/>
      <c r="E1" s="39"/>
      <c r="F1" s="39"/>
      <c r="G1" s="39"/>
      <c r="H1" s="39"/>
      <c r="I1" s="39"/>
      <c r="J1" s="39"/>
      <c r="K1" s="39"/>
      <c r="L1" s="39"/>
      <c r="M1" s="39"/>
      <c r="N1" s="39"/>
      <c r="O1" s="39"/>
      <c r="P1" s="39"/>
      <c r="Q1" s="21" t="s">
        <v>325</v>
      </c>
    </row>
    <row r="2" ht="45" customHeight="1" spans="1:17">
      <c r="A2" s="33" t="s">
        <v>326</v>
      </c>
      <c r="B2" s="33"/>
      <c r="C2" s="33"/>
      <c r="D2" s="33"/>
      <c r="E2" s="33"/>
      <c r="F2" s="33"/>
      <c r="G2" s="33"/>
      <c r="H2" s="33"/>
      <c r="I2" s="33"/>
      <c r="J2" s="33"/>
      <c r="K2" s="33"/>
      <c r="L2" s="33"/>
      <c r="M2" s="33"/>
      <c r="N2" s="43"/>
      <c r="O2" s="43"/>
      <c r="P2" s="43"/>
      <c r="Q2" s="43"/>
    </row>
    <row r="3" ht="20.25" customHeight="1" spans="1:17">
      <c r="A3" s="20" t="str">
        <f>"单位名称："&amp;"峨山彝族自治县双江中学"</f>
        <v>单位名称：峨山彝族自治县双江中学</v>
      </c>
      <c r="B3" s="20"/>
      <c r="C3" s="20"/>
      <c r="D3" s="20"/>
      <c r="E3" s="20"/>
      <c r="F3" s="20"/>
      <c r="G3" s="20"/>
      <c r="H3" s="20"/>
      <c r="I3" s="20"/>
      <c r="J3" s="20"/>
      <c r="K3" s="20"/>
      <c r="L3" s="20"/>
      <c r="M3" s="20"/>
      <c r="N3" s="20"/>
      <c r="O3" s="20"/>
      <c r="P3" s="20"/>
      <c r="Q3" s="21" t="s">
        <v>29</v>
      </c>
    </row>
    <row r="4" ht="20.25" customHeight="1" spans="1:17">
      <c r="A4" s="23" t="s">
        <v>327</v>
      </c>
      <c r="B4" s="23" t="s">
        <v>328</v>
      </c>
      <c r="C4" s="23" t="s">
        <v>329</v>
      </c>
      <c r="D4" s="23" t="s">
        <v>330</v>
      </c>
      <c r="E4" s="23" t="s">
        <v>331</v>
      </c>
      <c r="F4" s="23" t="s">
        <v>332</v>
      </c>
      <c r="G4" s="23" t="s">
        <v>143</v>
      </c>
      <c r="H4" s="23"/>
      <c r="I4" s="23"/>
      <c r="J4" s="23"/>
      <c r="K4" s="23"/>
      <c r="L4" s="23"/>
      <c r="M4" s="23"/>
      <c r="N4" s="23"/>
      <c r="O4" s="23"/>
      <c r="P4" s="23"/>
      <c r="Q4" s="23"/>
    </row>
    <row r="5" ht="20.25" customHeight="1" spans="1:17">
      <c r="A5" s="23" t="s">
        <v>333</v>
      </c>
      <c r="B5" s="23" t="s">
        <v>328</v>
      </c>
      <c r="C5" s="23" t="s">
        <v>329</v>
      </c>
      <c r="D5" s="23" t="s">
        <v>330</v>
      </c>
      <c r="E5" s="23" t="s">
        <v>331</v>
      </c>
      <c r="F5" s="23" t="s">
        <v>332</v>
      </c>
      <c r="G5" s="23" t="s">
        <v>32</v>
      </c>
      <c r="H5" s="23" t="s">
        <v>35</v>
      </c>
      <c r="I5" s="23" t="s">
        <v>334</v>
      </c>
      <c r="J5" s="23" t="s">
        <v>335</v>
      </c>
      <c r="K5" s="23" t="s">
        <v>38</v>
      </c>
      <c r="L5" s="23" t="s">
        <v>336</v>
      </c>
      <c r="M5" s="23" t="s">
        <v>62</v>
      </c>
      <c r="N5" s="23"/>
      <c r="O5" s="23"/>
      <c r="P5" s="23"/>
      <c r="Q5" s="23"/>
    </row>
    <row r="6" ht="32.4" customHeight="1" spans="1:17">
      <c r="A6" s="23"/>
      <c r="B6" s="23"/>
      <c r="C6" s="23"/>
      <c r="D6" s="23"/>
      <c r="E6" s="23"/>
      <c r="F6" s="23"/>
      <c r="G6" s="23"/>
      <c r="H6" s="23" t="s">
        <v>34</v>
      </c>
      <c r="I6" s="23"/>
      <c r="J6" s="23"/>
      <c r="K6" s="23"/>
      <c r="L6" s="23" t="s">
        <v>34</v>
      </c>
      <c r="M6" s="23" t="s">
        <v>41</v>
      </c>
      <c r="N6" s="23" t="s">
        <v>42</v>
      </c>
      <c r="O6" s="44" t="s">
        <v>43</v>
      </c>
      <c r="P6" s="44" t="s">
        <v>44</v>
      </c>
      <c r="Q6" s="44" t="s">
        <v>45</v>
      </c>
    </row>
    <row r="7" ht="20.25" customHeight="1" spans="1:17">
      <c r="A7" s="35">
        <v>1</v>
      </c>
      <c r="B7" s="35">
        <v>2</v>
      </c>
      <c r="C7" s="35">
        <v>3</v>
      </c>
      <c r="D7" s="35">
        <v>4</v>
      </c>
      <c r="E7" s="35">
        <v>5</v>
      </c>
      <c r="F7" s="35">
        <v>6</v>
      </c>
      <c r="G7" s="35">
        <v>7</v>
      </c>
      <c r="H7" s="35">
        <v>8</v>
      </c>
      <c r="I7" s="35">
        <v>9</v>
      </c>
      <c r="J7" s="35">
        <v>10</v>
      </c>
      <c r="K7" s="35">
        <v>11</v>
      </c>
      <c r="L7" s="35">
        <v>12</v>
      </c>
      <c r="M7" s="35">
        <v>13</v>
      </c>
      <c r="N7" s="35">
        <v>14</v>
      </c>
      <c r="O7" s="35">
        <v>15</v>
      </c>
      <c r="P7" s="35">
        <v>16</v>
      </c>
      <c r="Q7" s="35">
        <v>17</v>
      </c>
    </row>
    <row r="8" ht="20.25" customHeight="1" spans="1:17">
      <c r="A8" s="40"/>
      <c r="B8" s="24"/>
      <c r="C8" s="24"/>
      <c r="D8" s="41"/>
      <c r="E8" s="41"/>
      <c r="F8" s="41"/>
      <c r="G8" s="41"/>
      <c r="H8" s="41"/>
      <c r="I8" s="41"/>
      <c r="J8" s="36"/>
      <c r="K8" s="36"/>
      <c r="L8" s="41"/>
      <c r="M8" s="41"/>
      <c r="N8" s="41"/>
      <c r="O8" s="41"/>
      <c r="P8" s="41"/>
      <c r="Q8" s="41"/>
    </row>
    <row r="9" ht="20.25" customHeight="1" spans="1:17">
      <c r="A9" s="24"/>
      <c r="B9" s="24"/>
      <c r="C9" s="24"/>
      <c r="D9" s="42"/>
      <c r="E9" s="25"/>
      <c r="F9" s="41"/>
      <c r="G9" s="41"/>
      <c r="H9" s="36"/>
      <c r="I9" s="36"/>
      <c r="J9" s="36"/>
      <c r="K9" s="36"/>
      <c r="L9" s="41"/>
      <c r="M9" s="41"/>
      <c r="N9" s="41"/>
      <c r="O9" s="41"/>
      <c r="P9" s="41"/>
      <c r="Q9" s="41"/>
    </row>
    <row r="10" ht="20.25" customHeight="1" spans="1:17">
      <c r="A10" s="25" t="s">
        <v>32</v>
      </c>
      <c r="B10" s="25"/>
      <c r="C10" s="25"/>
      <c r="D10" s="42"/>
      <c r="E10" s="42"/>
      <c r="F10" s="41"/>
      <c r="G10" s="41"/>
      <c r="H10" s="41"/>
      <c r="I10" s="41"/>
      <c r="J10" s="41"/>
      <c r="K10" s="41"/>
      <c r="L10" s="41"/>
      <c r="M10" s="41"/>
      <c r="N10" s="41"/>
      <c r="O10" s="41"/>
      <c r="P10" s="41"/>
      <c r="Q10" s="41"/>
    </row>
    <row r="11" ht="27" customHeight="1" spans="1:1">
      <c r="A11" s="37" t="s">
        <v>337</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472222222222222" right="0.432638888888889" top="0.904861111111111" bottom="1" header="0.5" footer="0.5"/>
  <pageSetup paperSize="1" scale="64"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D16" sqref="D16"/>
    </sheetView>
  </sheetViews>
  <sheetFormatPr defaultColWidth="8.85" defaultRowHeight="15" customHeight="1"/>
  <cols>
    <col min="1" max="1" width="26.125" customWidth="1"/>
    <col min="2" max="2" width="21.125" customWidth="1"/>
    <col min="3" max="3" width="18.25" customWidth="1"/>
    <col min="4" max="4" width="6.75" customWidth="1"/>
    <col min="5" max="5" width="13.25" customWidth="1"/>
    <col min="6" max="6" width="11.75" customWidth="1"/>
    <col min="7" max="7" width="13.625" customWidth="1"/>
    <col min="8" max="8" width="12.125" customWidth="1"/>
    <col min="9" max="9" width="7.875" customWidth="1"/>
    <col min="10" max="10" width="9.25" customWidth="1"/>
    <col min="11" max="11" width="12.875" customWidth="1"/>
    <col min="12" max="12" width="10.375" customWidth="1"/>
    <col min="13" max="13" width="12.125" customWidth="1"/>
    <col min="14" max="14" width="8.25" customWidth="1"/>
  </cols>
  <sheetData>
    <row r="1" customHeight="1" spans="1:14">
      <c r="A1" s="21"/>
      <c r="B1" s="21"/>
      <c r="C1" s="21"/>
      <c r="D1" s="21"/>
      <c r="E1" s="21"/>
      <c r="F1" s="21"/>
      <c r="G1" s="21"/>
      <c r="H1" s="21"/>
      <c r="I1" s="21"/>
      <c r="J1" s="21"/>
      <c r="K1" s="21"/>
      <c r="L1" s="21"/>
      <c r="M1" s="21"/>
      <c r="N1" s="21" t="s">
        <v>338</v>
      </c>
    </row>
    <row r="2" ht="45" customHeight="1" spans="1:14">
      <c r="A2" s="33" t="s">
        <v>339</v>
      </c>
      <c r="B2" s="33"/>
      <c r="C2" s="33"/>
      <c r="D2" s="33"/>
      <c r="E2" s="33"/>
      <c r="F2" s="33"/>
      <c r="G2" s="33"/>
      <c r="H2" s="33"/>
      <c r="I2" s="33"/>
      <c r="J2" s="33"/>
      <c r="K2" s="33"/>
      <c r="L2" s="33"/>
      <c r="M2" s="33"/>
      <c r="N2" s="33"/>
    </row>
    <row r="3" ht="20.25" customHeight="1" spans="1:14">
      <c r="A3" s="20" t="str">
        <f>"单位名称："&amp;"峨山彝族自治县双江中学"</f>
        <v>单位名称：峨山彝族自治县双江中学</v>
      </c>
      <c r="B3" s="20"/>
      <c r="C3" s="20"/>
      <c r="D3" s="20"/>
      <c r="E3" s="20"/>
      <c r="F3" s="20"/>
      <c r="G3" s="20"/>
      <c r="H3" s="20"/>
      <c r="I3" s="21"/>
      <c r="J3" s="21"/>
      <c r="K3" s="21"/>
      <c r="L3" s="21"/>
      <c r="M3" s="21"/>
      <c r="N3" s="21" t="s">
        <v>29</v>
      </c>
    </row>
    <row r="4" ht="27.15" customHeight="1" spans="1:14">
      <c r="A4" s="34" t="s">
        <v>327</v>
      </c>
      <c r="B4" s="34" t="s">
        <v>340</v>
      </c>
      <c r="C4" s="34" t="s">
        <v>341</v>
      </c>
      <c r="D4" s="34" t="s">
        <v>143</v>
      </c>
      <c r="E4" s="34"/>
      <c r="F4" s="34"/>
      <c r="G4" s="34"/>
      <c r="H4" s="34"/>
      <c r="I4" s="34"/>
      <c r="J4" s="34"/>
      <c r="K4" s="34"/>
      <c r="L4" s="34"/>
      <c r="M4" s="34"/>
      <c r="N4" s="34"/>
    </row>
    <row r="5" ht="23.4" customHeight="1" spans="1:14">
      <c r="A5" s="34" t="s">
        <v>333</v>
      </c>
      <c r="B5" s="34"/>
      <c r="C5" s="34" t="s">
        <v>342</v>
      </c>
      <c r="D5" s="34" t="s">
        <v>32</v>
      </c>
      <c r="E5" s="34" t="s">
        <v>35</v>
      </c>
      <c r="F5" s="34" t="s">
        <v>334</v>
      </c>
      <c r="G5" s="34" t="s">
        <v>335</v>
      </c>
      <c r="H5" s="34" t="s">
        <v>38</v>
      </c>
      <c r="I5" s="34" t="s">
        <v>336</v>
      </c>
      <c r="J5" s="34"/>
      <c r="K5" s="34"/>
      <c r="L5" s="34"/>
      <c r="M5" s="34"/>
      <c r="N5" s="34"/>
    </row>
    <row r="6" ht="28.65" customHeight="1" spans="1:14">
      <c r="A6" s="34"/>
      <c r="B6" s="34"/>
      <c r="C6" s="34"/>
      <c r="D6" s="34"/>
      <c r="E6" s="34" t="s">
        <v>34</v>
      </c>
      <c r="F6" s="34"/>
      <c r="G6" s="34"/>
      <c r="H6" s="34"/>
      <c r="I6" s="34" t="s">
        <v>34</v>
      </c>
      <c r="J6" s="34" t="s">
        <v>41</v>
      </c>
      <c r="K6" s="34" t="s">
        <v>42</v>
      </c>
      <c r="L6" s="38" t="s">
        <v>43</v>
      </c>
      <c r="M6" s="38" t="s">
        <v>44</v>
      </c>
      <c r="N6" s="38" t="s">
        <v>45</v>
      </c>
    </row>
    <row r="7" ht="20.25" customHeight="1" spans="1:14">
      <c r="A7" s="35">
        <v>1</v>
      </c>
      <c r="B7" s="35">
        <v>2</v>
      </c>
      <c r="C7" s="35">
        <v>3</v>
      </c>
      <c r="D7" s="35">
        <v>4</v>
      </c>
      <c r="E7" s="35">
        <v>5</v>
      </c>
      <c r="F7" s="35">
        <v>6</v>
      </c>
      <c r="G7" s="35">
        <v>7</v>
      </c>
      <c r="H7" s="35">
        <v>8</v>
      </c>
      <c r="I7" s="35">
        <v>9</v>
      </c>
      <c r="J7" s="35">
        <v>10</v>
      </c>
      <c r="K7" s="35">
        <v>11</v>
      </c>
      <c r="L7" s="35">
        <v>12</v>
      </c>
      <c r="M7" s="35">
        <v>13</v>
      </c>
      <c r="N7" s="35">
        <v>14</v>
      </c>
    </row>
    <row r="8" ht="20.25" customHeight="1" spans="1:14">
      <c r="A8" s="24"/>
      <c r="B8" s="24"/>
      <c r="C8" s="24"/>
      <c r="D8" s="36"/>
      <c r="E8" s="36"/>
      <c r="F8" s="36"/>
      <c r="G8" s="36"/>
      <c r="H8" s="36"/>
      <c r="I8" s="36"/>
      <c r="J8" s="36"/>
      <c r="K8" s="36"/>
      <c r="L8" s="36"/>
      <c r="M8" s="36"/>
      <c r="N8" s="36"/>
    </row>
    <row r="9" ht="20.25" customHeight="1" spans="1:14">
      <c r="A9" s="24"/>
      <c r="B9" s="24"/>
      <c r="C9" s="24"/>
      <c r="D9" s="36"/>
      <c r="E9" s="36"/>
      <c r="F9" s="36"/>
      <c r="G9" s="36"/>
      <c r="H9" s="36"/>
      <c r="I9" s="36"/>
      <c r="J9" s="36"/>
      <c r="K9" s="36"/>
      <c r="L9" s="36"/>
      <c r="M9" s="36"/>
      <c r="N9" s="36"/>
    </row>
    <row r="10" ht="20.25" customHeight="1" spans="1:14">
      <c r="A10" s="25" t="s">
        <v>32</v>
      </c>
      <c r="B10" s="25"/>
      <c r="C10" s="25"/>
      <c r="D10" s="36"/>
      <c r="E10" s="36"/>
      <c r="F10" s="36"/>
      <c r="G10" s="36"/>
      <c r="H10" s="36"/>
      <c r="I10" s="36"/>
      <c r="J10" s="36"/>
      <c r="K10" s="36"/>
      <c r="L10" s="36"/>
      <c r="M10" s="36"/>
      <c r="N10" s="36"/>
    </row>
    <row r="11" ht="36" customHeight="1" spans="1:1">
      <c r="A11" s="37" t="s">
        <v>343</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550694444444444" right="0.472222222222222" top="1" bottom="1" header="0.5" footer="0.5"/>
  <pageSetup paperSize="1" scale="7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D23" sqref="D23"/>
    </sheetView>
  </sheetViews>
  <sheetFormatPr defaultColWidth="8.85" defaultRowHeight="15" customHeight="1"/>
  <cols>
    <col min="1" max="1" width="30.25" customWidth="1"/>
    <col min="2" max="2" width="12.625" customWidth="1"/>
    <col min="3" max="3" width="11.625" customWidth="1"/>
    <col min="4" max="4" width="14" customWidth="1"/>
    <col min="5" max="5" width="11.0416666666667" customWidth="1"/>
    <col min="6" max="6" width="12.375" customWidth="1"/>
    <col min="7" max="7" width="10.2" customWidth="1"/>
    <col min="8" max="8" width="10.5" customWidth="1"/>
    <col min="9" max="9" width="12.125" customWidth="1"/>
    <col min="10" max="10" width="11.125" customWidth="1"/>
    <col min="11" max="11" width="11.5"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1"/>
      <c r="K2" s="21" t="s">
        <v>344</v>
      </c>
    </row>
    <row r="3" ht="45.15" customHeight="1" spans="1:11">
      <c r="A3" s="27" t="s">
        <v>345</v>
      </c>
      <c r="B3" s="27"/>
      <c r="C3" s="27"/>
      <c r="D3" s="27"/>
      <c r="E3" s="27"/>
      <c r="F3" s="27"/>
      <c r="G3" s="27"/>
      <c r="H3" s="27"/>
      <c r="I3" s="27"/>
      <c r="J3" s="27"/>
      <c r="K3" s="27"/>
    </row>
    <row r="4" ht="18.75" customHeight="1" spans="1:11">
      <c r="A4" s="20" t="str">
        <f>"单位名称："&amp;"峨山彝族自治县双江中学"</f>
        <v>单位名称：峨山彝族自治县双江中学</v>
      </c>
      <c r="B4" s="20"/>
      <c r="C4" s="20"/>
      <c r="D4" s="20"/>
      <c r="E4" s="20"/>
      <c r="F4" s="20"/>
      <c r="G4" s="20"/>
      <c r="H4" s="20"/>
      <c r="I4" s="20"/>
      <c r="J4" s="21"/>
      <c r="K4" s="21" t="s">
        <v>29</v>
      </c>
    </row>
    <row r="5" ht="22.5" customHeight="1" spans="1:11">
      <c r="A5" s="30" t="s">
        <v>346</v>
      </c>
      <c r="B5" s="30" t="s">
        <v>143</v>
      </c>
      <c r="C5" s="30"/>
      <c r="D5" s="30"/>
      <c r="E5" s="30" t="s">
        <v>347</v>
      </c>
      <c r="F5" s="30"/>
      <c r="G5" s="30"/>
      <c r="H5" s="30"/>
      <c r="I5" s="30"/>
      <c r="J5" s="30"/>
      <c r="K5" s="30"/>
    </row>
    <row r="6" ht="22.5" customHeight="1" spans="1:11">
      <c r="A6" s="30"/>
      <c r="B6" s="30" t="s">
        <v>32</v>
      </c>
      <c r="C6" s="30" t="s">
        <v>35</v>
      </c>
      <c r="D6" s="30" t="s">
        <v>334</v>
      </c>
      <c r="E6" s="30" t="s">
        <v>348</v>
      </c>
      <c r="F6" s="30" t="s">
        <v>349</v>
      </c>
      <c r="G6" s="30" t="s">
        <v>350</v>
      </c>
      <c r="H6" s="30" t="s">
        <v>351</v>
      </c>
      <c r="I6" s="30" t="s">
        <v>352</v>
      </c>
      <c r="J6" s="30" t="s">
        <v>353</v>
      </c>
      <c r="K6" s="30" t="s">
        <v>354</v>
      </c>
    </row>
    <row r="7" ht="18.75" customHeight="1" spans="1:11">
      <c r="A7" s="31" t="s">
        <v>46</v>
      </c>
      <c r="B7" s="31" t="s">
        <v>47</v>
      </c>
      <c r="C7" s="31" t="s">
        <v>48</v>
      </c>
      <c r="D7" s="31" t="s">
        <v>49</v>
      </c>
      <c r="E7" s="31" t="s">
        <v>50</v>
      </c>
      <c r="F7" s="31" t="s">
        <v>51</v>
      </c>
      <c r="G7" s="31" t="s">
        <v>52</v>
      </c>
      <c r="H7" s="31" t="s">
        <v>53</v>
      </c>
      <c r="I7" s="31" t="s">
        <v>54</v>
      </c>
      <c r="J7" s="31" t="s">
        <v>70</v>
      </c>
      <c r="K7" s="31" t="s">
        <v>355</v>
      </c>
    </row>
    <row r="8" ht="18.75" customHeight="1" spans="1:11">
      <c r="A8" s="24"/>
      <c r="B8" s="24"/>
      <c r="C8" s="24"/>
      <c r="D8" s="24"/>
      <c r="E8" s="24"/>
      <c r="F8" s="24"/>
      <c r="G8" s="24"/>
      <c r="H8" s="24"/>
      <c r="I8" s="24"/>
      <c r="J8" s="24"/>
      <c r="K8" s="32"/>
    </row>
    <row r="9" ht="18.75" customHeight="1" spans="1:11">
      <c r="A9" s="25"/>
      <c r="B9" s="24"/>
      <c r="C9" s="24"/>
      <c r="D9" s="24"/>
      <c r="E9" s="24"/>
      <c r="F9" s="24"/>
      <c r="G9" s="24"/>
      <c r="H9" s="24"/>
      <c r="I9" s="24"/>
      <c r="J9" s="24"/>
      <c r="K9" s="32"/>
    </row>
    <row r="10" ht="40" customHeight="1" spans="1:1">
      <c r="A10" s="26" t="s">
        <v>356</v>
      </c>
    </row>
  </sheetData>
  <mergeCells count="5">
    <mergeCell ref="A3:J3"/>
    <mergeCell ref="A4:C4"/>
    <mergeCell ref="B5:D5"/>
    <mergeCell ref="E5:K5"/>
    <mergeCell ref="A5:A6"/>
  </mergeCells>
  <pageMargins left="0.432638888888889" right="0.236111111111111" top="1" bottom="1" header="0.5" footer="0.5"/>
  <pageSetup paperSize="1" scale="9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F15" sqref="F15"/>
    </sheetView>
  </sheetViews>
  <sheetFormatPr defaultColWidth="8.85" defaultRowHeight="15" customHeight="1"/>
  <cols>
    <col min="1" max="1" width="32.25" customWidth="1"/>
    <col min="2" max="2" width="19.125" customWidth="1"/>
    <col min="3" max="3" width="18.375" customWidth="1"/>
    <col min="4" max="4" width="13" customWidth="1"/>
    <col min="5" max="5" width="11.375" customWidth="1"/>
    <col min="6" max="6" width="11.25" customWidth="1"/>
    <col min="7" max="7" width="12" customWidth="1"/>
    <col min="8" max="8" width="14" customWidth="1"/>
    <col min="9" max="9" width="10.875" customWidth="1"/>
    <col min="10" max="10" width="11"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357</v>
      </c>
    </row>
    <row r="3" ht="52.05" customHeight="1" spans="1:10">
      <c r="A3" s="27" t="s">
        <v>358</v>
      </c>
      <c r="B3" s="28"/>
      <c r="C3" s="28"/>
      <c r="D3" s="28"/>
      <c r="E3" s="28"/>
      <c r="F3" s="28"/>
      <c r="G3" s="28"/>
      <c r="H3" s="28"/>
      <c r="I3" s="28"/>
      <c r="J3" s="28"/>
    </row>
    <row r="4" ht="21.3" customHeight="1" spans="1:10">
      <c r="A4" s="20" t="str">
        <f>"单位名称："&amp;"峨山彝族自治县双江中学"</f>
        <v>单位名称：峨山彝族自治县双江中学</v>
      </c>
      <c r="B4" s="20"/>
      <c r="C4" s="20"/>
      <c r="D4" s="29"/>
      <c r="E4" s="29"/>
      <c r="F4" s="29"/>
      <c r="G4" s="29"/>
      <c r="H4" s="29"/>
      <c r="I4" s="29"/>
      <c r="J4" s="29"/>
    </row>
    <row r="5" ht="27.15" customHeight="1" spans="1:10">
      <c r="A5" s="23" t="s">
        <v>226</v>
      </c>
      <c r="B5" s="23" t="s">
        <v>227</v>
      </c>
      <c r="C5" s="23" t="s">
        <v>228</v>
      </c>
      <c r="D5" s="23" t="s">
        <v>229</v>
      </c>
      <c r="E5" s="23" t="s">
        <v>230</v>
      </c>
      <c r="F5" s="23" t="s">
        <v>231</v>
      </c>
      <c r="G5" s="23" t="s">
        <v>232</v>
      </c>
      <c r="H5" s="23" t="s">
        <v>233</v>
      </c>
      <c r="I5" s="23" t="s">
        <v>234</v>
      </c>
      <c r="J5" s="23" t="s">
        <v>235</v>
      </c>
    </row>
    <row r="6" ht="18.75" customHeight="1" spans="1:10">
      <c r="A6" s="23" t="s">
        <v>46</v>
      </c>
      <c r="B6" s="23" t="s">
        <v>47</v>
      </c>
      <c r="C6" s="23" t="s">
        <v>48</v>
      </c>
      <c r="D6" s="23" t="s">
        <v>49</v>
      </c>
      <c r="E6" s="23" t="s">
        <v>50</v>
      </c>
      <c r="F6" s="23" t="s">
        <v>51</v>
      </c>
      <c r="G6" s="23" t="s">
        <v>52</v>
      </c>
      <c r="H6" s="23" t="s">
        <v>53</v>
      </c>
      <c r="I6" s="23" t="s">
        <v>54</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ht="45" customHeight="1" spans="1:1">
      <c r="A9" s="26" t="s">
        <v>356</v>
      </c>
    </row>
  </sheetData>
  <mergeCells count="2">
    <mergeCell ref="A3:J3"/>
    <mergeCell ref="A4:C4"/>
  </mergeCells>
  <pageMargins left="0.550694444444444" right="0.511805555555556" top="1" bottom="1" header="0.5" footer="0.5"/>
  <pageSetup paperSize="1" scale="84"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B16" sqref="B16"/>
    </sheetView>
  </sheetViews>
  <sheetFormatPr defaultColWidth="8.85" defaultRowHeight="15" customHeight="1" outlineLevelCol="7"/>
  <cols>
    <col min="1" max="1" width="28.575" customWidth="1"/>
    <col min="2" max="2" width="17.5" customWidth="1"/>
    <col min="3" max="3" width="18.4916666666667" customWidth="1"/>
    <col min="4" max="4" width="16.625" customWidth="1"/>
    <col min="5" max="5" width="15.125" customWidth="1"/>
    <col min="6" max="6" width="14" customWidth="1"/>
    <col min="7" max="7" width="18.125" customWidth="1"/>
    <col min="8" max="8" width="17.875" customWidth="1"/>
  </cols>
  <sheetData>
    <row r="1" customHeight="1" spans="1:8">
      <c r="A1" s="1"/>
      <c r="B1" s="1"/>
      <c r="C1" s="1"/>
      <c r="D1" s="1"/>
      <c r="E1" s="1"/>
      <c r="F1" s="1"/>
      <c r="G1" s="1"/>
      <c r="H1" s="1"/>
    </row>
    <row r="2" ht="18.75" customHeight="1" spans="1:8">
      <c r="A2" s="20"/>
      <c r="B2" s="20"/>
      <c r="C2" s="20"/>
      <c r="D2" s="20"/>
      <c r="E2" s="20"/>
      <c r="F2" s="20"/>
      <c r="G2" s="20"/>
      <c r="H2" s="21" t="s">
        <v>359</v>
      </c>
    </row>
    <row r="3" ht="41.4" customHeight="1" spans="1:8">
      <c r="A3" s="22" t="s">
        <v>360</v>
      </c>
      <c r="B3" s="22"/>
      <c r="C3" s="22"/>
      <c r="D3" s="22"/>
      <c r="E3" s="22"/>
      <c r="F3" s="22"/>
      <c r="G3" s="22"/>
      <c r="H3" s="22"/>
    </row>
    <row r="4" ht="18.75" customHeight="1" spans="1:8">
      <c r="A4" s="20" t="str">
        <f>"单位名称："&amp;"峨山彝族自治县双江中学"</f>
        <v>单位名称：峨山彝族自治县双江中学</v>
      </c>
      <c r="B4" s="20"/>
      <c r="C4" s="20"/>
      <c r="D4" s="20"/>
      <c r="E4" s="20"/>
      <c r="F4" s="20"/>
      <c r="G4" s="20"/>
      <c r="H4" s="20"/>
    </row>
    <row r="5" ht="18.75" customHeight="1" spans="1:8">
      <c r="A5" s="23" t="s">
        <v>136</v>
      </c>
      <c r="B5" s="23" t="s">
        <v>361</v>
      </c>
      <c r="C5" s="23" t="s">
        <v>362</v>
      </c>
      <c r="D5" s="23" t="s">
        <v>363</v>
      </c>
      <c r="E5" s="23" t="s">
        <v>330</v>
      </c>
      <c r="F5" s="23" t="s">
        <v>364</v>
      </c>
      <c r="G5" s="23"/>
      <c r="H5" s="23"/>
    </row>
    <row r="6" ht="18.75" customHeight="1" spans="1:8">
      <c r="A6" s="23"/>
      <c r="B6" s="23"/>
      <c r="C6" s="23"/>
      <c r="D6" s="23"/>
      <c r="E6" s="23"/>
      <c r="F6" s="23" t="s">
        <v>331</v>
      </c>
      <c r="G6" s="23" t="s">
        <v>365</v>
      </c>
      <c r="H6" s="23" t="s">
        <v>366</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ht="33" customHeight="1" spans="1:1">
      <c r="A9" s="26" t="s">
        <v>367</v>
      </c>
    </row>
  </sheetData>
  <mergeCells count="8">
    <mergeCell ref="A3:H3"/>
    <mergeCell ref="A4:C4"/>
    <mergeCell ref="F5:H5"/>
    <mergeCell ref="A5:A6"/>
    <mergeCell ref="B5:B6"/>
    <mergeCell ref="C5:C6"/>
    <mergeCell ref="D5:D6"/>
    <mergeCell ref="E5:E6"/>
  </mergeCells>
  <pageMargins left="0.590277777777778" right="0.472222222222222" top="1" bottom="1" header="0.5" footer="0.5"/>
  <pageSetup paperSize="1" scale="88"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7" sqref="E27"/>
    </sheetView>
  </sheetViews>
  <sheetFormatPr defaultColWidth="8.85" defaultRowHeight="15" customHeight="1"/>
  <cols>
    <col min="1" max="1" width="21.425" customWidth="1"/>
    <col min="2" max="2" width="19.3916666666667" customWidth="1"/>
    <col min="3" max="3" width="11.5416666666667" customWidth="1"/>
    <col min="4" max="4" width="13.75" customWidth="1"/>
    <col min="5" max="5" width="14" customWidth="1"/>
    <col min="6" max="6" width="13.625" customWidth="1"/>
    <col min="7" max="7" width="13.8916666666667" customWidth="1"/>
    <col min="8" max="8" width="10.3583333333333" customWidth="1"/>
    <col min="9" max="9" width="12.875" customWidth="1"/>
    <col min="10" max="10" width="13.75" customWidth="1"/>
    <col min="11"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368</v>
      </c>
    </row>
    <row r="3" ht="45" customHeight="1" spans="1:11">
      <c r="A3" s="4" t="s">
        <v>369</v>
      </c>
      <c r="B3" s="4"/>
      <c r="C3" s="4"/>
      <c r="D3" s="4"/>
      <c r="E3" s="4"/>
      <c r="F3" s="4"/>
      <c r="G3" s="4"/>
      <c r="H3" s="4"/>
      <c r="I3" s="4"/>
      <c r="J3" s="4"/>
      <c r="K3" s="4"/>
    </row>
    <row r="4" ht="18.75" customHeight="1" spans="1:11">
      <c r="A4" s="5" t="str">
        <f>"单位名称："&amp;"峨山彝族自治县双江中学"</f>
        <v>单位名称：峨山彝族自治县双江中学</v>
      </c>
      <c r="B4" s="5"/>
      <c r="C4" s="5"/>
      <c r="D4" s="5"/>
      <c r="E4" s="5"/>
      <c r="F4" s="5"/>
      <c r="G4" s="5"/>
      <c r="H4" s="6"/>
      <c r="I4" s="6"/>
      <c r="J4" s="6"/>
      <c r="K4" s="6" t="s">
        <v>29</v>
      </c>
    </row>
    <row r="5" ht="18.75" customHeight="1" spans="1:11">
      <c r="A5" s="13" t="s">
        <v>204</v>
      </c>
      <c r="B5" s="13" t="s">
        <v>138</v>
      </c>
      <c r="C5" s="13" t="s">
        <v>205</v>
      </c>
      <c r="D5" s="13" t="s">
        <v>139</v>
      </c>
      <c r="E5" s="13" t="s">
        <v>140</v>
      </c>
      <c r="F5" s="13" t="s">
        <v>206</v>
      </c>
      <c r="G5" s="13" t="s">
        <v>142</v>
      </c>
      <c r="H5" s="13" t="s">
        <v>32</v>
      </c>
      <c r="I5" s="13" t="s">
        <v>370</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ht="30" customHeight="1" spans="1:2">
      <c r="A12" s="19" t="s">
        <v>371</v>
      </c>
      <c r="B12" s="19"/>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550694444444444" right="0.354166666666667" top="1" bottom="1" header="0.5" footer="0.5"/>
  <pageSetup paperSize="1" scale="82"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K30" sqref="K30"/>
    </sheetView>
  </sheetViews>
  <sheetFormatPr defaultColWidth="8.85" defaultRowHeight="15" customHeight="1" outlineLevelCol="6"/>
  <cols>
    <col min="1" max="1" width="27.525" customWidth="1"/>
    <col min="2" max="2" width="12.75" customWidth="1"/>
    <col min="3" max="3" width="32.6" customWidth="1"/>
    <col min="4" max="4" width="17.1666666666667" customWidth="1"/>
    <col min="5" max="5" width="13.2166666666667" customWidth="1"/>
    <col min="6" max="6" width="13.05" customWidth="1"/>
    <col min="7" max="7" width="12.5" customWidth="1"/>
  </cols>
  <sheetData>
    <row r="1" customHeight="1" spans="1:7">
      <c r="A1" s="1"/>
      <c r="B1" s="1"/>
      <c r="C1" s="1"/>
      <c r="D1" s="1"/>
      <c r="E1" s="1"/>
      <c r="F1" s="1"/>
      <c r="G1" s="1"/>
    </row>
    <row r="2" ht="18.75" customHeight="1" spans="1:7">
      <c r="A2" s="2"/>
      <c r="B2" s="2"/>
      <c r="C2" s="2"/>
      <c r="D2" s="2"/>
      <c r="E2" s="3"/>
      <c r="F2" s="3"/>
      <c r="G2" s="3" t="s">
        <v>372</v>
      </c>
    </row>
    <row r="3" ht="45" customHeight="1" spans="1:7">
      <c r="A3" s="4" t="s">
        <v>373</v>
      </c>
      <c r="B3" s="4"/>
      <c r="C3" s="4"/>
      <c r="D3" s="4"/>
      <c r="E3" s="4"/>
      <c r="F3" s="4"/>
      <c r="G3" s="4"/>
    </row>
    <row r="4" ht="24.15" customHeight="1" spans="1:7">
      <c r="A4" s="5" t="str">
        <f>"单位名称："&amp;"峨山彝族自治县双江中学"</f>
        <v>单位名称：峨山彝族自治县双江中学</v>
      </c>
      <c r="B4" s="5"/>
      <c r="C4" s="5"/>
      <c r="D4" s="5"/>
      <c r="E4" s="6"/>
      <c r="F4" s="6"/>
      <c r="G4" s="6" t="s">
        <v>29</v>
      </c>
    </row>
    <row r="5" ht="18.75" customHeight="1" spans="1:7">
      <c r="A5" s="7" t="s">
        <v>205</v>
      </c>
      <c r="B5" s="7" t="s">
        <v>204</v>
      </c>
      <c r="C5" s="7" t="s">
        <v>138</v>
      </c>
      <c r="D5" s="7" t="s">
        <v>374</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210</v>
      </c>
      <c r="C9" s="10" t="s">
        <v>209</v>
      </c>
      <c r="D9" s="9" t="s">
        <v>375</v>
      </c>
      <c r="E9" s="11">
        <v>22504.32</v>
      </c>
      <c r="F9" s="11"/>
      <c r="G9" s="11"/>
    </row>
    <row r="10" ht="20.25" customHeight="1" spans="1:7">
      <c r="A10" s="9" t="s">
        <v>56</v>
      </c>
      <c r="B10" s="9" t="s">
        <v>210</v>
      </c>
      <c r="C10" s="10" t="s">
        <v>214</v>
      </c>
      <c r="D10" s="9" t="s">
        <v>375</v>
      </c>
      <c r="E10" s="11">
        <v>140424</v>
      </c>
      <c r="F10" s="11"/>
      <c r="G10" s="11"/>
    </row>
    <row r="11" ht="20.25" customHeight="1" spans="1:7">
      <c r="A11" s="9" t="s">
        <v>56</v>
      </c>
      <c r="B11" s="9" t="s">
        <v>210</v>
      </c>
      <c r="C11" s="10" t="s">
        <v>218</v>
      </c>
      <c r="D11" s="9" t="s">
        <v>375</v>
      </c>
      <c r="E11" s="11">
        <v>79200</v>
      </c>
      <c r="F11" s="11"/>
      <c r="G11" s="11"/>
    </row>
    <row r="12" ht="20.25" customHeight="1" spans="1:7">
      <c r="A12" s="9" t="s">
        <v>56</v>
      </c>
      <c r="B12" s="9" t="s">
        <v>210</v>
      </c>
      <c r="C12" s="10" t="s">
        <v>222</v>
      </c>
      <c r="D12" s="9" t="s">
        <v>375</v>
      </c>
      <c r="E12" s="11">
        <v>630</v>
      </c>
      <c r="F12" s="11"/>
      <c r="G12" s="11"/>
    </row>
    <row r="13" ht="20.25" customHeight="1" spans="1:7">
      <c r="A13" s="12" t="s">
        <v>32</v>
      </c>
      <c r="B13" s="12"/>
      <c r="C13" s="12"/>
      <c r="D13" s="12"/>
      <c r="E13" s="11">
        <v>242758.32</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590277777777778" right="0.275" top="0.826388888888889" bottom="1" header="0.5" footer="0.5"/>
  <pageSetup paperSize="1"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I9" sqref="I9"/>
    </sheetView>
  </sheetViews>
  <sheetFormatPr defaultColWidth="8.85" defaultRowHeight="15" customHeight="1"/>
  <cols>
    <col min="1" max="1" width="10.2083333333333" customWidth="1"/>
    <col min="2" max="2" width="18.25" customWidth="1"/>
    <col min="3" max="3" width="13.25" customWidth="1"/>
    <col min="4" max="4" width="13.125" customWidth="1"/>
    <col min="5" max="5" width="14.5" customWidth="1"/>
    <col min="6" max="6" width="11.4166666666667" customWidth="1"/>
    <col min="7" max="7" width="10.7583333333333" customWidth="1"/>
    <col min="8" max="8" width="11.25" customWidth="1"/>
    <col min="9" max="9" width="12.375" customWidth="1"/>
    <col min="10" max="10" width="10.5" customWidth="1"/>
    <col min="11" max="11" width="15.5" customWidth="1"/>
    <col min="12" max="12" width="14" customWidth="1"/>
    <col min="13" max="13" width="15.375" customWidth="1"/>
    <col min="14" max="14" width="11.125" customWidth="1"/>
    <col min="15" max="15" width="8.5" customWidth="1"/>
    <col min="16" max="16" width="12.5" customWidth="1"/>
    <col min="17" max="17" width="13.625" customWidth="1"/>
    <col min="18" max="18" width="15.25" customWidth="1"/>
    <col min="19" max="19" width="16.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"单位名称："&amp;"峨山彝族自治县双江中学"</f>
        <v>单位名称：峨山彝族自治县双江中学</v>
      </c>
      <c r="B4" s="5"/>
      <c r="C4" s="5"/>
      <c r="D4" s="5"/>
      <c r="E4" s="56"/>
      <c r="F4" s="56"/>
      <c r="G4" s="56"/>
      <c r="H4" s="56"/>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18413240.87</v>
      </c>
      <c r="D9" s="17">
        <v>17827640.87</v>
      </c>
      <c r="E9" s="17">
        <v>17827640.87</v>
      </c>
      <c r="F9" s="17"/>
      <c r="G9" s="17"/>
      <c r="H9" s="17"/>
      <c r="I9" s="17">
        <v>585600</v>
      </c>
      <c r="J9" s="17"/>
      <c r="K9" s="17"/>
      <c r="L9" s="17"/>
      <c r="M9" s="17"/>
      <c r="N9" s="17">
        <v>585600</v>
      </c>
      <c r="O9" s="17"/>
      <c r="P9" s="17"/>
      <c r="Q9" s="17"/>
      <c r="R9" s="17"/>
      <c r="S9" s="17"/>
    </row>
    <row r="10" ht="20.25" customHeight="1" spans="1:19">
      <c r="A10" s="50" t="s">
        <v>32</v>
      </c>
      <c r="B10" s="50"/>
      <c r="C10" s="17">
        <v>18413240.87</v>
      </c>
      <c r="D10" s="17">
        <v>17827640.87</v>
      </c>
      <c r="E10" s="17">
        <v>17827640.87</v>
      </c>
      <c r="F10" s="17"/>
      <c r="G10" s="17"/>
      <c r="H10" s="17"/>
      <c r="I10" s="17">
        <v>585600</v>
      </c>
      <c r="J10" s="17"/>
      <c r="K10" s="17"/>
      <c r="L10" s="17"/>
      <c r="M10" s="17"/>
      <c r="N10" s="17">
        <v>585600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432638888888889" right="0.236111111111111" top="0.984027777777778" bottom="1" header="0.5" footer="0.5"/>
  <pageSetup paperSize="1" scale="54"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pane ySplit="1" topLeftCell="A6" activePane="bottomLeft" state="frozen"/>
      <selection/>
      <selection pane="bottomLeft" activeCell="A22" sqref="$A22:$XFD22"/>
    </sheetView>
  </sheetViews>
  <sheetFormatPr defaultColWidth="8.85" defaultRowHeight="15" customHeight="1"/>
  <cols>
    <col min="1" max="1" width="14.875" customWidth="1"/>
    <col min="2" max="2" width="28.575" customWidth="1"/>
    <col min="3" max="3" width="15.75" customWidth="1"/>
    <col min="4" max="4" width="15.625" customWidth="1"/>
    <col min="5" max="5" width="14.5" customWidth="1"/>
    <col min="6" max="6" width="11.75" customWidth="1"/>
    <col min="7" max="7" width="13.5" customWidth="1"/>
    <col min="8" max="8" width="16.9" customWidth="1"/>
    <col min="9" max="9" width="12.9833333333333" customWidth="1"/>
    <col min="10" max="10" width="13.25" customWidth="1"/>
    <col min="11" max="11" width="10.75" customWidth="1"/>
    <col min="12" max="12" width="17.1416666666667" customWidth="1"/>
    <col min="13" max="13" width="12.75" customWidth="1"/>
    <col min="14" max="14" width="16.625" customWidth="1"/>
    <col min="15" max="15" width="10.87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0" customHeight="1" spans="1:15">
      <c r="A3" s="4" t="s">
        <v>58</v>
      </c>
      <c r="B3" s="4"/>
      <c r="C3" s="4"/>
      <c r="D3" s="4"/>
      <c r="E3" s="4"/>
      <c r="F3" s="4"/>
      <c r="G3" s="4"/>
      <c r="H3" s="4"/>
      <c r="I3" s="4"/>
      <c r="J3" s="4"/>
      <c r="K3" s="55"/>
      <c r="L3" s="55"/>
      <c r="M3" s="55"/>
      <c r="N3" s="55"/>
      <c r="O3" s="55"/>
    </row>
    <row r="4" ht="18.75" customHeight="1" spans="1:15">
      <c r="A4" s="46" t="str">
        <f>"单位名称："&amp;"峨山彝族自治县双江中学"</f>
        <v>单位名称：峨山彝族自治县双江中学</v>
      </c>
      <c r="B4" s="46"/>
      <c r="C4" s="46"/>
      <c r="D4" s="46"/>
      <c r="E4" s="46"/>
      <c r="F4" s="46"/>
      <c r="G4" s="46"/>
      <c r="H4" s="46"/>
      <c r="I4" s="46"/>
      <c r="J4" s="3"/>
      <c r="K4" s="3"/>
      <c r="L4" s="3"/>
      <c r="M4" s="3"/>
      <c r="N4" s="3"/>
      <c r="O4" s="3" t="s">
        <v>29</v>
      </c>
    </row>
    <row r="5" ht="18.75" customHeight="1" spans="1:15">
      <c r="A5" s="13" t="s">
        <v>59</v>
      </c>
      <c r="B5" s="13" t="s">
        <v>60</v>
      </c>
      <c r="C5" s="49" t="s">
        <v>32</v>
      </c>
      <c r="D5" s="49" t="s">
        <v>35</v>
      </c>
      <c r="E5" s="49"/>
      <c r="F5" s="49"/>
      <c r="G5" s="13" t="s">
        <v>36</v>
      </c>
      <c r="H5" s="49" t="s">
        <v>37</v>
      </c>
      <c r="I5" s="13" t="s">
        <v>61</v>
      </c>
      <c r="J5" s="49" t="s">
        <v>62</v>
      </c>
      <c r="K5" s="49"/>
      <c r="L5" s="49"/>
      <c r="M5" s="49"/>
      <c r="N5" s="49"/>
      <c r="O5" s="49"/>
    </row>
    <row r="6" ht="18.75" customHeight="1" spans="1:15">
      <c r="A6" s="13"/>
      <c r="B6" s="13"/>
      <c r="C6" s="49"/>
      <c r="D6" s="49" t="s">
        <v>34</v>
      </c>
      <c r="E6" s="49" t="s">
        <v>63</v>
      </c>
      <c r="F6" s="49" t="s">
        <v>64</v>
      </c>
      <c r="G6" s="13"/>
      <c r="H6" s="49"/>
      <c r="I6" s="13"/>
      <c r="J6" s="49" t="s">
        <v>34</v>
      </c>
      <c r="K6" s="49"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13165844.14</v>
      </c>
      <c r="D8" s="17">
        <v>12580244.14</v>
      </c>
      <c r="E8" s="17">
        <v>12477909.82</v>
      </c>
      <c r="F8" s="17">
        <v>102334.32</v>
      </c>
      <c r="G8" s="17"/>
      <c r="H8" s="17"/>
      <c r="I8" s="17"/>
      <c r="J8" s="17">
        <v>585600</v>
      </c>
      <c r="K8" s="17"/>
      <c r="L8" s="17"/>
      <c r="M8" s="17"/>
      <c r="N8" s="17"/>
      <c r="O8" s="17">
        <v>585600</v>
      </c>
    </row>
    <row r="9" ht="20.25" customHeight="1" spans="1:15">
      <c r="A9" s="66" t="s">
        <v>73</v>
      </c>
      <c r="B9" s="66" t="s">
        <v>74</v>
      </c>
      <c r="C9" s="17">
        <v>13165268.14</v>
      </c>
      <c r="D9" s="17">
        <v>12579668.14</v>
      </c>
      <c r="E9" s="17">
        <v>12477909.82</v>
      </c>
      <c r="F9" s="17">
        <v>101758.32</v>
      </c>
      <c r="G9" s="17"/>
      <c r="H9" s="17"/>
      <c r="I9" s="17"/>
      <c r="J9" s="17">
        <v>585600</v>
      </c>
      <c r="K9" s="17"/>
      <c r="L9" s="17"/>
      <c r="M9" s="17"/>
      <c r="N9" s="17"/>
      <c r="O9" s="17">
        <v>585600</v>
      </c>
    </row>
    <row r="10" ht="20.25" customHeight="1" spans="1:15">
      <c r="A10" s="67" t="s">
        <v>75</v>
      </c>
      <c r="B10" s="67" t="s">
        <v>76</v>
      </c>
      <c r="C10" s="17">
        <v>13165268.14</v>
      </c>
      <c r="D10" s="17">
        <v>12579668.14</v>
      </c>
      <c r="E10" s="17">
        <v>12477909.82</v>
      </c>
      <c r="F10" s="17">
        <v>101758.32</v>
      </c>
      <c r="G10" s="17"/>
      <c r="H10" s="17"/>
      <c r="I10" s="17"/>
      <c r="J10" s="17">
        <v>585600</v>
      </c>
      <c r="K10" s="17"/>
      <c r="L10" s="17"/>
      <c r="M10" s="17"/>
      <c r="N10" s="17"/>
      <c r="O10" s="17">
        <v>585600</v>
      </c>
    </row>
    <row r="11" ht="20.25" customHeight="1" spans="1:15">
      <c r="A11" s="66" t="s">
        <v>77</v>
      </c>
      <c r="B11" s="66" t="s">
        <v>78</v>
      </c>
      <c r="C11" s="17">
        <v>576</v>
      </c>
      <c r="D11" s="17">
        <v>576</v>
      </c>
      <c r="E11" s="17"/>
      <c r="F11" s="17">
        <v>576</v>
      </c>
      <c r="G11" s="17"/>
      <c r="H11" s="17"/>
      <c r="I11" s="17"/>
      <c r="J11" s="17"/>
      <c r="K11" s="17"/>
      <c r="L11" s="17"/>
      <c r="M11" s="17"/>
      <c r="N11" s="17"/>
      <c r="O11" s="17"/>
    </row>
    <row r="12" ht="20.25" customHeight="1" spans="1:15">
      <c r="A12" s="67" t="s">
        <v>79</v>
      </c>
      <c r="B12" s="67" t="s">
        <v>80</v>
      </c>
      <c r="C12" s="17">
        <v>576</v>
      </c>
      <c r="D12" s="17">
        <v>576</v>
      </c>
      <c r="E12" s="17"/>
      <c r="F12" s="17">
        <v>576</v>
      </c>
      <c r="G12" s="17"/>
      <c r="H12" s="17"/>
      <c r="I12" s="17"/>
      <c r="J12" s="17"/>
      <c r="K12" s="17"/>
      <c r="L12" s="17"/>
      <c r="M12" s="17"/>
      <c r="N12" s="17"/>
      <c r="O12" s="17"/>
    </row>
    <row r="13" ht="20.25" customHeight="1" spans="1:15">
      <c r="A13" s="16" t="s">
        <v>81</v>
      </c>
      <c r="B13" s="16" t="s">
        <v>82</v>
      </c>
      <c r="C13" s="17">
        <v>2924838.72</v>
      </c>
      <c r="D13" s="17">
        <v>2924838.72</v>
      </c>
      <c r="E13" s="17">
        <v>2784414.72</v>
      </c>
      <c r="F13" s="17">
        <v>140424</v>
      </c>
      <c r="G13" s="17"/>
      <c r="H13" s="17"/>
      <c r="I13" s="17"/>
      <c r="J13" s="17"/>
      <c r="K13" s="17"/>
      <c r="L13" s="17"/>
      <c r="M13" s="17"/>
      <c r="N13" s="17"/>
      <c r="O13" s="17"/>
    </row>
    <row r="14" ht="20.25" customHeight="1" spans="1:15">
      <c r="A14" s="66" t="s">
        <v>83</v>
      </c>
      <c r="B14" s="66" t="s">
        <v>84</v>
      </c>
      <c r="C14" s="17">
        <v>2784414.72</v>
      </c>
      <c r="D14" s="17">
        <v>2784414.72</v>
      </c>
      <c r="E14" s="17">
        <v>2784414.72</v>
      </c>
      <c r="F14" s="17"/>
      <c r="G14" s="17"/>
      <c r="H14" s="17"/>
      <c r="I14" s="17"/>
      <c r="J14" s="17"/>
      <c r="K14" s="17"/>
      <c r="L14" s="17"/>
      <c r="M14" s="17"/>
      <c r="N14" s="17"/>
      <c r="O14" s="17"/>
    </row>
    <row r="15" ht="20.25" customHeight="1" spans="1:15">
      <c r="A15" s="67" t="s">
        <v>85</v>
      </c>
      <c r="B15" s="67" t="s">
        <v>86</v>
      </c>
      <c r="C15" s="17">
        <v>1162800</v>
      </c>
      <c r="D15" s="17">
        <v>1162800</v>
      </c>
      <c r="E15" s="17">
        <v>1162800</v>
      </c>
      <c r="F15" s="17"/>
      <c r="G15" s="17"/>
      <c r="H15" s="17"/>
      <c r="I15" s="17"/>
      <c r="J15" s="17"/>
      <c r="K15" s="17"/>
      <c r="L15" s="17"/>
      <c r="M15" s="17"/>
      <c r="N15" s="17"/>
      <c r="O15" s="17"/>
    </row>
    <row r="16" ht="20.25" customHeight="1" spans="1:15">
      <c r="A16" s="67" t="s">
        <v>87</v>
      </c>
      <c r="B16" s="67" t="s">
        <v>88</v>
      </c>
      <c r="C16" s="17">
        <v>1621614.72</v>
      </c>
      <c r="D16" s="17">
        <v>1621614.72</v>
      </c>
      <c r="E16" s="17">
        <v>1621614.72</v>
      </c>
      <c r="F16" s="17"/>
      <c r="G16" s="17"/>
      <c r="H16" s="17"/>
      <c r="I16" s="17"/>
      <c r="J16" s="17"/>
      <c r="K16" s="17"/>
      <c r="L16" s="17"/>
      <c r="M16" s="17"/>
      <c r="N16" s="17"/>
      <c r="O16" s="17"/>
    </row>
    <row r="17" ht="20.25" customHeight="1" spans="1:15">
      <c r="A17" s="66" t="s">
        <v>89</v>
      </c>
      <c r="B17" s="66" t="s">
        <v>90</v>
      </c>
      <c r="C17" s="17">
        <v>140424</v>
      </c>
      <c r="D17" s="17">
        <v>140424</v>
      </c>
      <c r="E17" s="17"/>
      <c r="F17" s="17">
        <v>140424</v>
      </c>
      <c r="G17" s="17"/>
      <c r="H17" s="17"/>
      <c r="I17" s="17"/>
      <c r="J17" s="17"/>
      <c r="K17" s="17"/>
      <c r="L17" s="17"/>
      <c r="M17" s="17"/>
      <c r="N17" s="17"/>
      <c r="O17" s="17"/>
    </row>
    <row r="18" ht="20.25" customHeight="1" spans="1:15">
      <c r="A18" s="67" t="s">
        <v>91</v>
      </c>
      <c r="B18" s="67" t="s">
        <v>92</v>
      </c>
      <c r="C18" s="17">
        <v>140424</v>
      </c>
      <c r="D18" s="17">
        <v>140424</v>
      </c>
      <c r="E18" s="17"/>
      <c r="F18" s="17">
        <v>140424</v>
      </c>
      <c r="G18" s="17"/>
      <c r="H18" s="17"/>
      <c r="I18" s="17"/>
      <c r="J18" s="17"/>
      <c r="K18" s="17"/>
      <c r="L18" s="17"/>
      <c r="M18" s="17"/>
      <c r="N18" s="17"/>
      <c r="O18" s="17"/>
    </row>
    <row r="19" ht="20.25" customHeight="1" spans="1:15">
      <c r="A19" s="16" t="s">
        <v>93</v>
      </c>
      <c r="B19" s="16" t="s">
        <v>94</v>
      </c>
      <c r="C19" s="17">
        <v>930114.01</v>
      </c>
      <c r="D19" s="17">
        <v>930114.01</v>
      </c>
      <c r="E19" s="17">
        <v>930114.01</v>
      </c>
      <c r="F19" s="17"/>
      <c r="G19" s="17"/>
      <c r="H19" s="17"/>
      <c r="I19" s="17"/>
      <c r="J19" s="17"/>
      <c r="K19" s="17"/>
      <c r="L19" s="17"/>
      <c r="M19" s="17"/>
      <c r="N19" s="17"/>
      <c r="O19" s="17"/>
    </row>
    <row r="20" ht="20.25" customHeight="1" spans="1:15">
      <c r="A20" s="66" t="s">
        <v>95</v>
      </c>
      <c r="B20" s="66" t="s">
        <v>96</v>
      </c>
      <c r="C20" s="17">
        <v>930114.01</v>
      </c>
      <c r="D20" s="17">
        <v>930114.01</v>
      </c>
      <c r="E20" s="17">
        <v>930114.01</v>
      </c>
      <c r="F20" s="17"/>
      <c r="G20" s="17"/>
      <c r="H20" s="17"/>
      <c r="I20" s="17"/>
      <c r="J20" s="17"/>
      <c r="K20" s="17"/>
      <c r="L20" s="17"/>
      <c r="M20" s="17"/>
      <c r="N20" s="17"/>
      <c r="O20" s="17"/>
    </row>
    <row r="21" ht="20.25" customHeight="1" spans="1:15">
      <c r="A21" s="67" t="s">
        <v>97</v>
      </c>
      <c r="B21" s="67" t="s">
        <v>98</v>
      </c>
      <c r="C21" s="17">
        <v>841212.64</v>
      </c>
      <c r="D21" s="17">
        <v>841212.64</v>
      </c>
      <c r="E21" s="17">
        <v>841212.64</v>
      </c>
      <c r="F21" s="17"/>
      <c r="G21" s="17"/>
      <c r="H21" s="17"/>
      <c r="I21" s="17"/>
      <c r="J21" s="17"/>
      <c r="K21" s="17"/>
      <c r="L21" s="17"/>
      <c r="M21" s="17"/>
      <c r="N21" s="17"/>
      <c r="O21" s="17"/>
    </row>
    <row r="22" ht="20.25" customHeight="1" spans="1:15">
      <c r="A22" s="67" t="s">
        <v>99</v>
      </c>
      <c r="B22" s="67" t="s">
        <v>100</v>
      </c>
      <c r="C22" s="17">
        <v>88901.37</v>
      </c>
      <c r="D22" s="17">
        <v>88901.37</v>
      </c>
      <c r="E22" s="17">
        <v>88901.37</v>
      </c>
      <c r="F22" s="17"/>
      <c r="G22" s="17"/>
      <c r="H22" s="17"/>
      <c r="I22" s="17"/>
      <c r="J22" s="17"/>
      <c r="K22" s="17"/>
      <c r="L22" s="17"/>
      <c r="M22" s="17"/>
      <c r="N22" s="17"/>
      <c r="O22" s="17"/>
    </row>
    <row r="23" ht="20.25" customHeight="1" spans="1:15">
      <c r="A23" s="16" t="s">
        <v>101</v>
      </c>
      <c r="B23" s="16" t="s">
        <v>102</v>
      </c>
      <c r="C23" s="17">
        <v>1392444</v>
      </c>
      <c r="D23" s="17">
        <v>1392444</v>
      </c>
      <c r="E23" s="17">
        <v>1392444</v>
      </c>
      <c r="F23" s="17"/>
      <c r="G23" s="17"/>
      <c r="H23" s="17"/>
      <c r="I23" s="17"/>
      <c r="J23" s="17"/>
      <c r="K23" s="17"/>
      <c r="L23" s="17"/>
      <c r="M23" s="17"/>
      <c r="N23" s="17"/>
      <c r="O23" s="17"/>
    </row>
    <row r="24" ht="20.25" customHeight="1" spans="1:15">
      <c r="A24" s="66" t="s">
        <v>103</v>
      </c>
      <c r="B24" s="66" t="s">
        <v>104</v>
      </c>
      <c r="C24" s="17">
        <v>1392444</v>
      </c>
      <c r="D24" s="17">
        <v>1392444</v>
      </c>
      <c r="E24" s="17">
        <v>1392444</v>
      </c>
      <c r="F24" s="17"/>
      <c r="G24" s="17"/>
      <c r="H24" s="17"/>
      <c r="I24" s="17"/>
      <c r="J24" s="17"/>
      <c r="K24" s="17"/>
      <c r="L24" s="17"/>
      <c r="M24" s="17"/>
      <c r="N24" s="17"/>
      <c r="O24" s="17"/>
    </row>
    <row r="25" ht="20.25" customHeight="1" spans="1:15">
      <c r="A25" s="67" t="s">
        <v>105</v>
      </c>
      <c r="B25" s="67" t="s">
        <v>106</v>
      </c>
      <c r="C25" s="17">
        <v>1392444</v>
      </c>
      <c r="D25" s="17">
        <v>1392444</v>
      </c>
      <c r="E25" s="17">
        <v>1392444</v>
      </c>
      <c r="F25" s="17"/>
      <c r="G25" s="17"/>
      <c r="H25" s="17"/>
      <c r="I25" s="17"/>
      <c r="J25" s="17"/>
      <c r="K25" s="17"/>
      <c r="L25" s="17"/>
      <c r="M25" s="17"/>
      <c r="N25" s="17"/>
      <c r="O25" s="17"/>
    </row>
    <row r="26" ht="20.25" customHeight="1" spans="1:15">
      <c r="A26" s="50" t="s">
        <v>107</v>
      </c>
      <c r="B26" s="50"/>
      <c r="C26" s="17">
        <v>18413240.87</v>
      </c>
      <c r="D26" s="17">
        <v>17827640.87</v>
      </c>
      <c r="E26" s="17">
        <v>17584882.55</v>
      </c>
      <c r="F26" s="17">
        <v>242758.32</v>
      </c>
      <c r="G26" s="17"/>
      <c r="H26" s="17"/>
      <c r="I26" s="17"/>
      <c r="J26" s="17">
        <v>585600</v>
      </c>
      <c r="K26" s="17"/>
      <c r="L26" s="17"/>
      <c r="M26" s="17"/>
      <c r="N26" s="17"/>
      <c r="O26" s="17">
        <v>585600</v>
      </c>
    </row>
  </sheetData>
  <mergeCells count="11">
    <mergeCell ref="A3:O3"/>
    <mergeCell ref="A4:I4"/>
    <mergeCell ref="D5:F5"/>
    <mergeCell ref="J5:O5"/>
    <mergeCell ref="A26:B26"/>
    <mergeCell ref="A5:A6"/>
    <mergeCell ref="B5:B6"/>
    <mergeCell ref="C5:C6"/>
    <mergeCell ref="G5:G6"/>
    <mergeCell ref="H5:H6"/>
    <mergeCell ref="I5:I6"/>
  </mergeCells>
  <pageMargins left="0.314583333333333" right="0.275" top="0.550694444444444" bottom="0.472222222222222" header="0.5" footer="0.5"/>
  <pageSetup paperSize="1" scale="6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108</v>
      </c>
    </row>
    <row r="3" ht="34" customHeight="1" spans="1:4">
      <c r="A3" s="4" t="s">
        <v>109</v>
      </c>
      <c r="B3" s="4"/>
      <c r="C3" s="4"/>
      <c r="D3" s="4"/>
    </row>
    <row r="4" ht="18.75" customHeight="1" spans="1:4">
      <c r="A4" s="5" t="str">
        <f>"单位名称："&amp;"峨山彝族自治县双江中学"</f>
        <v>单位名称：峨山彝族自治县双江中学</v>
      </c>
      <c r="B4" s="5"/>
      <c r="C4" s="68"/>
      <c r="D4" s="6" t="s">
        <v>2</v>
      </c>
    </row>
    <row r="5" ht="22.5" customHeight="1" spans="1:4">
      <c r="A5" s="8" t="s">
        <v>3</v>
      </c>
      <c r="B5" s="8"/>
      <c r="C5" s="8" t="s">
        <v>4</v>
      </c>
      <c r="D5" s="8"/>
    </row>
    <row r="6" ht="18.75" customHeight="1" spans="1:4">
      <c r="A6" s="8" t="s">
        <v>5</v>
      </c>
      <c r="B6" s="8" t="s">
        <v>6</v>
      </c>
      <c r="C6" s="8" t="s">
        <v>110</v>
      </c>
      <c r="D6" s="8" t="s">
        <v>6</v>
      </c>
    </row>
    <row r="7" ht="18.75" customHeight="1" spans="1:4">
      <c r="A7" s="8"/>
      <c r="B7" s="8"/>
      <c r="C7" s="8"/>
      <c r="D7" s="8"/>
    </row>
    <row r="8" ht="22.5" customHeight="1" spans="1:4">
      <c r="A8" s="15" t="s">
        <v>111</v>
      </c>
      <c r="B8" s="17">
        <v>17827640.87</v>
      </c>
      <c r="C8" s="15" t="s">
        <v>112</v>
      </c>
      <c r="D8" s="17">
        <v>17827640.87</v>
      </c>
    </row>
    <row r="9" ht="22.5" customHeight="1" spans="1:4">
      <c r="A9" s="15" t="s">
        <v>113</v>
      </c>
      <c r="B9" s="17">
        <v>17827640.87</v>
      </c>
      <c r="C9" s="15" t="str">
        <f>"（"&amp;"一"&amp;"）"&amp;"教育支出"</f>
        <v>（一）教育支出</v>
      </c>
      <c r="D9" s="17">
        <v>12580244.14</v>
      </c>
    </row>
    <row r="10" ht="22.5" customHeight="1" spans="1:4">
      <c r="A10" s="15" t="s">
        <v>114</v>
      </c>
      <c r="B10" s="17"/>
      <c r="C10" s="15" t="str">
        <f>"（"&amp;"二"&amp;"）"&amp;"社会保障和就业支出"</f>
        <v>（二）社会保障和就业支出</v>
      </c>
      <c r="D10" s="17">
        <v>2924838.72</v>
      </c>
    </row>
    <row r="11" ht="22.5" customHeight="1" spans="1:4">
      <c r="A11" s="15" t="s">
        <v>115</v>
      </c>
      <c r="B11" s="17"/>
      <c r="C11" s="15" t="str">
        <f>"（"&amp;"三"&amp;"）"&amp;"卫生健康支出"</f>
        <v>（三）卫生健康支出</v>
      </c>
      <c r="D11" s="17">
        <v>930114.01</v>
      </c>
    </row>
    <row r="12" ht="22.5" customHeight="1" spans="1:4">
      <c r="A12" s="15" t="s">
        <v>116</v>
      </c>
      <c r="B12" s="17"/>
      <c r="C12" s="15" t="str">
        <f>"（"&amp;"四"&amp;"）"&amp;"住房保障支出"</f>
        <v>（四）住房保障支出</v>
      </c>
      <c r="D12" s="17">
        <v>1392444</v>
      </c>
    </row>
    <row r="13" ht="22.5" customHeight="1" spans="1:4">
      <c r="A13" s="15" t="s">
        <v>113</v>
      </c>
      <c r="B13" s="17"/>
      <c r="C13" s="15"/>
      <c r="D13" s="17"/>
    </row>
    <row r="14" ht="22.5" customHeight="1" spans="1:4">
      <c r="A14" s="15" t="s">
        <v>114</v>
      </c>
      <c r="B14" s="17"/>
      <c r="C14" s="15"/>
      <c r="D14" s="17"/>
    </row>
    <row r="15" ht="22.5" customHeight="1" spans="1:4">
      <c r="A15" s="15" t="s">
        <v>115</v>
      </c>
      <c r="B15" s="17"/>
      <c r="C15" s="15"/>
      <c r="D15" s="17"/>
    </row>
    <row r="16" ht="22.5" customHeight="1" spans="1:4">
      <c r="A16" s="69"/>
      <c r="B16" s="17"/>
      <c r="C16" s="15" t="s">
        <v>117</v>
      </c>
      <c r="D16" s="17"/>
    </row>
    <row r="17" ht="22.5" customHeight="1" spans="1:4">
      <c r="A17" s="70" t="s">
        <v>118</v>
      </c>
      <c r="B17" s="71">
        <v>17827640.87</v>
      </c>
      <c r="C17" s="72" t="s">
        <v>119</v>
      </c>
      <c r="D17" s="71">
        <v>17827640.87</v>
      </c>
    </row>
  </sheetData>
  <mergeCells count="8">
    <mergeCell ref="A3:D3"/>
    <mergeCell ref="A4:B4"/>
    <mergeCell ref="A5:B5"/>
    <mergeCell ref="C5:D5"/>
    <mergeCell ref="A6:A7"/>
    <mergeCell ref="B6:B7"/>
    <mergeCell ref="C6:C7"/>
    <mergeCell ref="D6:D7"/>
  </mergeCells>
  <pageMargins left="0.511805555555556" right="0.393055555555556" top="0.747916666666667" bottom="1" header="0.5" footer="0.5"/>
  <pageSetup paperSize="1" scale="9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6" sqref="A16"/>
    </sheetView>
  </sheetViews>
  <sheetFormatPr defaultColWidth="8.85" defaultRowHeight="15" customHeight="1" outlineLevelCol="6"/>
  <cols>
    <col min="1" max="1" width="21.425" customWidth="1"/>
    <col min="2" max="2" width="28.575" customWidth="1"/>
    <col min="3" max="3" width="21.425" customWidth="1"/>
    <col min="4" max="4" width="19.6416666666667" customWidth="1"/>
    <col min="5" max="5" width="18.125" customWidth="1"/>
    <col min="6" max="6" width="15.675" customWidth="1"/>
    <col min="7" max="7" width="17.5" customWidth="1"/>
  </cols>
  <sheetData>
    <row r="1" customHeight="1" spans="1:7">
      <c r="A1" s="1"/>
      <c r="B1" s="1"/>
      <c r="C1" s="1"/>
      <c r="D1" s="1"/>
      <c r="E1" s="1"/>
      <c r="F1" s="1"/>
      <c r="G1" s="1"/>
    </row>
    <row r="2" ht="18.75" customHeight="1" spans="1:7">
      <c r="A2" s="2"/>
      <c r="B2" s="2"/>
      <c r="C2" s="2"/>
      <c r="D2" s="2"/>
      <c r="E2" s="2"/>
      <c r="F2" s="2"/>
      <c r="G2" s="45" t="s">
        <v>120</v>
      </c>
    </row>
    <row r="3" ht="37.5" customHeight="1" spans="1:7">
      <c r="A3" s="4" t="s">
        <v>121</v>
      </c>
      <c r="B3" s="4"/>
      <c r="C3" s="4"/>
      <c r="D3" s="4"/>
      <c r="E3" s="4"/>
      <c r="F3" s="4"/>
      <c r="G3" s="4"/>
    </row>
    <row r="4" ht="18.75" customHeight="1" spans="1:7">
      <c r="A4" s="46" t="str">
        <f>"单位名称："&amp;"峨山彝族自治县双江中学"</f>
        <v>单位名称：峨山彝族自治县双江中学</v>
      </c>
      <c r="B4" s="46"/>
      <c r="C4" s="46"/>
      <c r="D4" s="47"/>
      <c r="E4" s="47"/>
      <c r="F4" s="47"/>
      <c r="G4" s="48" t="s">
        <v>29</v>
      </c>
    </row>
    <row r="5" ht="18.75" customHeight="1" spans="1:7">
      <c r="A5" s="13" t="s">
        <v>122</v>
      </c>
      <c r="B5" s="13" t="s">
        <v>60</v>
      </c>
      <c r="C5" s="49" t="s">
        <v>32</v>
      </c>
      <c r="D5" s="49" t="s">
        <v>63</v>
      </c>
      <c r="E5" s="49"/>
      <c r="F5" s="49"/>
      <c r="G5" s="13" t="s">
        <v>64</v>
      </c>
    </row>
    <row r="6" ht="18.75" customHeight="1" spans="1:7">
      <c r="A6" s="13" t="s">
        <v>59</v>
      </c>
      <c r="B6" s="13" t="s">
        <v>60</v>
      </c>
      <c r="C6" s="49"/>
      <c r="D6" s="49" t="s">
        <v>34</v>
      </c>
      <c r="E6" s="49" t="s">
        <v>123</v>
      </c>
      <c r="F6" s="49" t="s">
        <v>124</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12580244.14</v>
      </c>
      <c r="D8" s="17">
        <v>12477909.82</v>
      </c>
      <c r="E8" s="17">
        <v>12237109.82</v>
      </c>
      <c r="F8" s="17">
        <v>240800</v>
      </c>
      <c r="G8" s="17">
        <v>102334.32</v>
      </c>
    </row>
    <row r="9" ht="20.25" customHeight="1" spans="1:7">
      <c r="A9" s="66" t="s">
        <v>73</v>
      </c>
      <c r="B9" s="66" t="s">
        <v>74</v>
      </c>
      <c r="C9" s="17">
        <v>12579668.14</v>
      </c>
      <c r="D9" s="17">
        <v>12477909.82</v>
      </c>
      <c r="E9" s="17">
        <v>12237109.82</v>
      </c>
      <c r="F9" s="17">
        <v>240800</v>
      </c>
      <c r="G9" s="17">
        <v>101758.32</v>
      </c>
    </row>
    <row r="10" ht="20.25" customHeight="1" spans="1:7">
      <c r="A10" s="67" t="s">
        <v>75</v>
      </c>
      <c r="B10" s="67" t="s">
        <v>76</v>
      </c>
      <c r="C10" s="17">
        <v>12579668.14</v>
      </c>
      <c r="D10" s="17">
        <v>12477909.82</v>
      </c>
      <c r="E10" s="17">
        <v>12237109.82</v>
      </c>
      <c r="F10" s="17">
        <v>240800</v>
      </c>
      <c r="G10" s="17">
        <v>101758.32</v>
      </c>
    </row>
    <row r="11" ht="20.25" customHeight="1" spans="1:7">
      <c r="A11" s="66" t="s">
        <v>77</v>
      </c>
      <c r="B11" s="66" t="s">
        <v>78</v>
      </c>
      <c r="C11" s="17">
        <v>576</v>
      </c>
      <c r="D11" s="17"/>
      <c r="E11" s="17"/>
      <c r="F11" s="17"/>
      <c r="G11" s="17">
        <v>576</v>
      </c>
    </row>
    <row r="12" ht="20.25" customHeight="1" spans="1:7">
      <c r="A12" s="67" t="s">
        <v>79</v>
      </c>
      <c r="B12" s="67" t="s">
        <v>80</v>
      </c>
      <c r="C12" s="17">
        <v>576</v>
      </c>
      <c r="D12" s="17"/>
      <c r="E12" s="17"/>
      <c r="F12" s="17"/>
      <c r="G12" s="17">
        <v>576</v>
      </c>
    </row>
    <row r="13" ht="20.25" customHeight="1" spans="1:7">
      <c r="A13" s="16" t="s">
        <v>81</v>
      </c>
      <c r="B13" s="16" t="s">
        <v>82</v>
      </c>
      <c r="C13" s="17">
        <v>2924838.72</v>
      </c>
      <c r="D13" s="17">
        <v>2784414.72</v>
      </c>
      <c r="E13" s="17">
        <v>2753814.72</v>
      </c>
      <c r="F13" s="17">
        <v>30600</v>
      </c>
      <c r="G13" s="17">
        <v>140424</v>
      </c>
    </row>
    <row r="14" ht="20.25" customHeight="1" spans="1:7">
      <c r="A14" s="66" t="s">
        <v>83</v>
      </c>
      <c r="B14" s="66" t="s">
        <v>84</v>
      </c>
      <c r="C14" s="17">
        <v>2784414.72</v>
      </c>
      <c r="D14" s="17">
        <v>2784414.72</v>
      </c>
      <c r="E14" s="17">
        <v>2753814.72</v>
      </c>
      <c r="F14" s="17">
        <v>30600</v>
      </c>
      <c r="G14" s="17"/>
    </row>
    <row r="15" ht="20.25" customHeight="1" spans="1:7">
      <c r="A15" s="67" t="s">
        <v>85</v>
      </c>
      <c r="B15" s="67" t="s">
        <v>86</v>
      </c>
      <c r="C15" s="17">
        <v>1162800</v>
      </c>
      <c r="D15" s="17">
        <v>1162800</v>
      </c>
      <c r="E15" s="17">
        <v>1132200</v>
      </c>
      <c r="F15" s="17">
        <v>30600</v>
      </c>
      <c r="G15" s="17"/>
    </row>
    <row r="16" ht="20.25" customHeight="1" spans="1:7">
      <c r="A16" s="67" t="s">
        <v>87</v>
      </c>
      <c r="B16" s="67" t="s">
        <v>88</v>
      </c>
      <c r="C16" s="17">
        <v>1621614.72</v>
      </c>
      <c r="D16" s="17">
        <v>1621614.72</v>
      </c>
      <c r="E16" s="17">
        <v>1621614.72</v>
      </c>
      <c r="F16" s="17"/>
      <c r="G16" s="17"/>
    </row>
    <row r="17" ht="20.25" customHeight="1" spans="1:7">
      <c r="A17" s="66" t="s">
        <v>89</v>
      </c>
      <c r="B17" s="66" t="s">
        <v>90</v>
      </c>
      <c r="C17" s="17">
        <v>140424</v>
      </c>
      <c r="D17" s="17"/>
      <c r="E17" s="17"/>
      <c r="F17" s="17"/>
      <c r="G17" s="17">
        <v>140424</v>
      </c>
    </row>
    <row r="18" ht="20.25" customHeight="1" spans="1:7">
      <c r="A18" s="67" t="s">
        <v>91</v>
      </c>
      <c r="B18" s="67" t="s">
        <v>92</v>
      </c>
      <c r="C18" s="17">
        <v>140424</v>
      </c>
      <c r="D18" s="17"/>
      <c r="E18" s="17"/>
      <c r="F18" s="17"/>
      <c r="G18" s="17">
        <v>140424</v>
      </c>
    </row>
    <row r="19" ht="20.25" customHeight="1" spans="1:7">
      <c r="A19" s="16" t="s">
        <v>93</v>
      </c>
      <c r="B19" s="16" t="s">
        <v>94</v>
      </c>
      <c r="C19" s="17">
        <v>930114.01</v>
      </c>
      <c r="D19" s="17">
        <v>930114.01</v>
      </c>
      <c r="E19" s="17">
        <v>930114.01</v>
      </c>
      <c r="F19" s="17"/>
      <c r="G19" s="17"/>
    </row>
    <row r="20" ht="20.25" customHeight="1" spans="1:7">
      <c r="A20" s="66" t="s">
        <v>95</v>
      </c>
      <c r="B20" s="66" t="s">
        <v>96</v>
      </c>
      <c r="C20" s="17">
        <v>930114.01</v>
      </c>
      <c r="D20" s="17">
        <v>930114.01</v>
      </c>
      <c r="E20" s="17">
        <v>930114.01</v>
      </c>
      <c r="F20" s="17"/>
      <c r="G20" s="17"/>
    </row>
    <row r="21" ht="20.25" customHeight="1" spans="1:7">
      <c r="A21" s="67" t="s">
        <v>97</v>
      </c>
      <c r="B21" s="67" t="s">
        <v>98</v>
      </c>
      <c r="C21" s="17">
        <v>841212.64</v>
      </c>
      <c r="D21" s="17">
        <v>841212.64</v>
      </c>
      <c r="E21" s="17">
        <v>841212.64</v>
      </c>
      <c r="F21" s="17"/>
      <c r="G21" s="17"/>
    </row>
    <row r="22" ht="20.25" customHeight="1" spans="1:7">
      <c r="A22" s="67" t="s">
        <v>99</v>
      </c>
      <c r="B22" s="67" t="s">
        <v>100</v>
      </c>
      <c r="C22" s="17">
        <v>88901.37</v>
      </c>
      <c r="D22" s="17">
        <v>88901.37</v>
      </c>
      <c r="E22" s="17">
        <v>88901.37</v>
      </c>
      <c r="F22" s="17"/>
      <c r="G22" s="17"/>
    </row>
    <row r="23" ht="20.25" customHeight="1" spans="1:7">
      <c r="A23" s="16" t="s">
        <v>101</v>
      </c>
      <c r="B23" s="16" t="s">
        <v>102</v>
      </c>
      <c r="C23" s="17">
        <v>1392444</v>
      </c>
      <c r="D23" s="17">
        <v>1392444</v>
      </c>
      <c r="E23" s="17">
        <v>1392444</v>
      </c>
      <c r="F23" s="17"/>
      <c r="G23" s="17"/>
    </row>
    <row r="24" ht="20.25" customHeight="1" spans="1:7">
      <c r="A24" s="66" t="s">
        <v>103</v>
      </c>
      <c r="B24" s="66" t="s">
        <v>104</v>
      </c>
      <c r="C24" s="17">
        <v>1392444</v>
      </c>
      <c r="D24" s="17">
        <v>1392444</v>
      </c>
      <c r="E24" s="17">
        <v>1392444</v>
      </c>
      <c r="F24" s="17"/>
      <c r="G24" s="17"/>
    </row>
    <row r="25" ht="20.25" customHeight="1" spans="1:7">
      <c r="A25" s="67" t="s">
        <v>105</v>
      </c>
      <c r="B25" s="67" t="s">
        <v>106</v>
      </c>
      <c r="C25" s="17">
        <v>1392444</v>
      </c>
      <c r="D25" s="17">
        <v>1392444</v>
      </c>
      <c r="E25" s="17">
        <v>1392444</v>
      </c>
      <c r="F25" s="17"/>
      <c r="G25" s="17"/>
    </row>
    <row r="26" ht="20.25" customHeight="1" spans="1:7">
      <c r="A26" s="50" t="s">
        <v>107</v>
      </c>
      <c r="B26" s="50"/>
      <c r="C26" s="51">
        <v>17827640.87</v>
      </c>
      <c r="D26" s="51">
        <v>17584882.55</v>
      </c>
      <c r="E26" s="51">
        <v>17313482.55</v>
      </c>
      <c r="F26" s="51">
        <v>271400</v>
      </c>
      <c r="G26" s="51">
        <v>242758.32</v>
      </c>
    </row>
  </sheetData>
  <mergeCells count="7">
    <mergeCell ref="A3:G3"/>
    <mergeCell ref="A4:C4"/>
    <mergeCell ref="A5:B5"/>
    <mergeCell ref="D5:F5"/>
    <mergeCell ref="A26:B26"/>
    <mergeCell ref="C5:C6"/>
    <mergeCell ref="G5:G6"/>
  </mergeCells>
  <pageMargins left="0.511805555555556" right="0.314583333333333" top="0.629861111111111" bottom="0.747916666666667" header="0.5" footer="0.5"/>
  <pageSetup paperSize="1" scale="93"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1" width="28.575" customWidth="1"/>
    <col min="2" max="2" width="23.05" customWidth="1"/>
    <col min="3" max="3" width="26.0583333333333" customWidth="1"/>
    <col min="4" max="4" width="28.575" customWidth="1"/>
    <col min="5" max="5" width="25.175" customWidth="1"/>
    <col min="6" max="6" width="28.575" customWidth="1"/>
  </cols>
  <sheetData>
    <row r="1" customHeight="1" spans="1:6">
      <c r="A1" s="1"/>
      <c r="B1" s="1"/>
      <c r="C1" s="1"/>
      <c r="D1" s="1"/>
      <c r="E1" s="1"/>
      <c r="F1" s="1"/>
    </row>
    <row r="2" ht="18.75" customHeight="1" spans="1:6">
      <c r="A2" s="59"/>
      <c r="B2" s="59"/>
      <c r="C2" s="60"/>
      <c r="D2" s="2"/>
      <c r="E2" s="2"/>
      <c r="F2" s="61" t="s">
        <v>125</v>
      </c>
    </row>
    <row r="3" ht="41.25" customHeight="1" spans="1:6">
      <c r="A3" s="62" t="s">
        <v>126</v>
      </c>
      <c r="B3" s="62"/>
      <c r="C3" s="62"/>
      <c r="D3" s="62"/>
      <c r="E3" s="62"/>
      <c r="F3" s="62"/>
    </row>
    <row r="4" ht="18.75" customHeight="1" spans="1:6">
      <c r="A4" s="5" t="str">
        <f>"单位名称："&amp;"峨山彝族自治县双江中学"</f>
        <v>单位名称：峨山彝族自治县双江中学</v>
      </c>
      <c r="B4" s="5"/>
      <c r="C4" s="5"/>
      <c r="D4" s="63"/>
      <c r="E4" s="2"/>
      <c r="F4" s="61" t="s">
        <v>29</v>
      </c>
    </row>
    <row r="5" ht="18.75" customHeight="1" spans="1:6">
      <c r="A5" s="13" t="s">
        <v>127</v>
      </c>
      <c r="B5" s="49" t="s">
        <v>128</v>
      </c>
      <c r="C5" s="49" t="s">
        <v>129</v>
      </c>
      <c r="D5" s="49"/>
      <c r="E5" s="49"/>
      <c r="F5" s="49" t="s">
        <v>130</v>
      </c>
    </row>
    <row r="6" ht="18.75" customHeight="1" spans="1:6">
      <c r="A6" s="13"/>
      <c r="B6" s="49"/>
      <c r="C6" s="49" t="s">
        <v>34</v>
      </c>
      <c r="D6" s="49" t="s">
        <v>131</v>
      </c>
      <c r="E6" s="49" t="s">
        <v>132</v>
      </c>
      <c r="F6" s="49"/>
    </row>
    <row r="7" ht="18.75" customHeight="1" spans="1:6">
      <c r="A7" s="64">
        <v>1</v>
      </c>
      <c r="B7" s="65">
        <v>2</v>
      </c>
      <c r="C7" s="64">
        <v>3</v>
      </c>
      <c r="D7" s="64">
        <v>4</v>
      </c>
      <c r="E7" s="64">
        <v>5</v>
      </c>
      <c r="F7" s="64">
        <v>6</v>
      </c>
    </row>
    <row r="8" ht="20.25" customHeight="1" spans="1:6">
      <c r="A8" s="17"/>
      <c r="B8" s="17"/>
      <c r="C8" s="17"/>
      <c r="D8" s="17"/>
      <c r="E8" s="17"/>
      <c r="F8" s="17"/>
    </row>
    <row r="9" ht="31" customHeight="1" spans="1:1">
      <c r="A9" s="37" t="s">
        <v>133</v>
      </c>
    </row>
  </sheetData>
  <mergeCells count="6">
    <mergeCell ref="A3:F3"/>
    <mergeCell ref="A4:C4"/>
    <mergeCell ref="C5:E5"/>
    <mergeCell ref="A5:A6"/>
    <mergeCell ref="B5:B6"/>
    <mergeCell ref="F5:F6"/>
  </mergeCells>
  <pageMargins left="0.511805555555556" right="0.314583333333333"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topLeftCell="B1" workbookViewId="0">
      <pane ySplit="1" topLeftCell="A10" activePane="bottomLeft" state="frozen"/>
      <selection/>
      <selection pane="bottomLeft" activeCell="H29" sqref="H29"/>
    </sheetView>
  </sheetViews>
  <sheetFormatPr defaultColWidth="8.85" defaultRowHeight="15" customHeight="1"/>
  <cols>
    <col min="1" max="1" width="19.25" customWidth="1"/>
    <col min="2" max="2" width="19.5" customWidth="1"/>
    <col min="3" max="3" width="22.125" customWidth="1"/>
    <col min="4" max="4" width="15.625" customWidth="1"/>
    <col min="5" max="5" width="28.575" customWidth="1"/>
    <col min="6" max="6" width="13.125" customWidth="1"/>
    <col min="7" max="7" width="23" customWidth="1"/>
    <col min="8" max="9" width="14.2833333333333" customWidth="1"/>
    <col min="10" max="10" width="11.625" customWidth="1"/>
    <col min="11" max="11" width="12" customWidth="1"/>
    <col min="12" max="12" width="14.2833333333333" customWidth="1"/>
    <col min="13" max="13" width="9.875" customWidth="1"/>
    <col min="14" max="14" width="11.5" customWidth="1"/>
    <col min="15" max="15" width="12.2833333333333" customWidth="1"/>
    <col min="16" max="16" width="11.625" customWidth="1"/>
    <col min="17" max="17" width="8.85" customWidth="1"/>
    <col min="18" max="18" width="9.625" customWidth="1"/>
    <col min="19" max="19" width="8.75" customWidth="1"/>
    <col min="20" max="20" width="9.5" customWidth="1"/>
    <col min="21" max="21" width="10.75" customWidth="1"/>
    <col min="22" max="22" width="12.375" customWidth="1"/>
    <col min="23" max="23" width="11.1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134</v>
      </c>
    </row>
    <row r="3" ht="34" customHeight="1" spans="1:23">
      <c r="A3" s="4" t="s">
        <v>135</v>
      </c>
      <c r="B3" s="4"/>
      <c r="C3" s="4"/>
      <c r="D3" s="4"/>
      <c r="E3" s="4"/>
      <c r="F3" s="4"/>
      <c r="G3" s="4"/>
      <c r="H3" s="4"/>
      <c r="I3" s="4"/>
      <c r="J3" s="4"/>
      <c r="K3" s="4"/>
      <c r="L3" s="55"/>
      <c r="M3" s="55"/>
      <c r="N3" s="55"/>
      <c r="O3" s="55"/>
      <c r="P3" s="55"/>
      <c r="Q3" s="55"/>
      <c r="R3" s="55"/>
      <c r="S3" s="55"/>
      <c r="T3" s="55"/>
      <c r="U3" s="55"/>
      <c r="V3" s="55"/>
      <c r="W3" s="55"/>
    </row>
    <row r="4" ht="18.75" customHeight="1" spans="1:23">
      <c r="A4" s="5" t="str">
        <f>"单位名称："&amp;"峨山彝族自治县双江中学"</f>
        <v>单位名称：峨山彝族自治县双江中学</v>
      </c>
      <c r="B4" s="5"/>
      <c r="C4" s="5"/>
      <c r="D4" s="5"/>
      <c r="E4" s="5"/>
      <c r="F4" s="5"/>
      <c r="G4" s="5"/>
      <c r="H4" s="56"/>
      <c r="I4" s="56"/>
      <c r="J4" s="56"/>
      <c r="K4" s="56"/>
      <c r="L4" s="6"/>
      <c r="M4" s="6"/>
      <c r="N4" s="6"/>
      <c r="O4" s="6"/>
      <c r="P4" s="6"/>
      <c r="Q4" s="6"/>
      <c r="R4" s="6"/>
      <c r="S4" s="6"/>
      <c r="T4" s="6"/>
      <c r="U4" s="6"/>
      <c r="V4" s="6"/>
      <c r="W4" s="6" t="s">
        <v>29</v>
      </c>
    </row>
    <row r="5" ht="18.75" customHeight="1" spans="1:23">
      <c r="A5" s="57" t="s">
        <v>136</v>
      </c>
      <c r="B5" s="57" t="s">
        <v>137</v>
      </c>
      <c r="C5" s="57" t="s">
        <v>138</v>
      </c>
      <c r="D5" s="57" t="s">
        <v>139</v>
      </c>
      <c r="E5" s="57" t="s">
        <v>140</v>
      </c>
      <c r="F5" s="57" t="s">
        <v>141</v>
      </c>
      <c r="G5" s="57" t="s">
        <v>142</v>
      </c>
      <c r="H5" s="58" t="s">
        <v>32</v>
      </c>
      <c r="I5" s="58" t="s">
        <v>143</v>
      </c>
      <c r="J5" s="57"/>
      <c r="K5" s="57"/>
      <c r="L5" s="57"/>
      <c r="M5" s="57"/>
      <c r="N5" s="57" t="s">
        <v>144</v>
      </c>
      <c r="O5" s="57"/>
      <c r="P5" s="57"/>
      <c r="Q5" s="57" t="s">
        <v>38</v>
      </c>
      <c r="R5" s="57" t="s">
        <v>62</v>
      </c>
      <c r="S5" s="57"/>
      <c r="T5" s="57"/>
      <c r="U5" s="57"/>
      <c r="V5" s="57"/>
      <c r="W5" s="57"/>
    </row>
    <row r="6" ht="18.75" customHeight="1" spans="1:23">
      <c r="A6" s="57"/>
      <c r="B6" s="57"/>
      <c r="C6" s="57"/>
      <c r="D6" s="57"/>
      <c r="E6" s="57"/>
      <c r="F6" s="57"/>
      <c r="G6" s="57"/>
      <c r="H6" s="58" t="s">
        <v>145</v>
      </c>
      <c r="I6" s="58" t="s">
        <v>146</v>
      </c>
      <c r="J6" s="57" t="s">
        <v>36</v>
      </c>
      <c r="K6" s="57" t="s">
        <v>37</v>
      </c>
      <c r="L6" s="57"/>
      <c r="M6" s="57"/>
      <c r="N6" s="57" t="s">
        <v>144</v>
      </c>
      <c r="O6" s="57" t="s">
        <v>36</v>
      </c>
      <c r="P6" s="57" t="s">
        <v>37</v>
      </c>
      <c r="Q6" s="57" t="s">
        <v>38</v>
      </c>
      <c r="R6" s="57" t="s">
        <v>62</v>
      </c>
      <c r="S6" s="57" t="s">
        <v>41</v>
      </c>
      <c r="T6" s="57" t="s">
        <v>42</v>
      </c>
      <c r="U6" s="57" t="s">
        <v>43</v>
      </c>
      <c r="V6" s="57" t="s">
        <v>44</v>
      </c>
      <c r="W6" s="57" t="s">
        <v>45</v>
      </c>
    </row>
    <row r="7" ht="18.75" customHeight="1" spans="1:23">
      <c r="A7" s="57"/>
      <c r="B7" s="57"/>
      <c r="C7" s="57"/>
      <c r="D7" s="57"/>
      <c r="E7" s="57"/>
      <c r="F7" s="57"/>
      <c r="G7" s="57"/>
      <c r="H7" s="58"/>
      <c r="I7" s="58" t="s">
        <v>147</v>
      </c>
      <c r="J7" s="57" t="s">
        <v>148</v>
      </c>
      <c r="K7" s="57" t="s">
        <v>149</v>
      </c>
      <c r="L7" s="57" t="s">
        <v>150</v>
      </c>
      <c r="M7" s="57" t="s">
        <v>151</v>
      </c>
      <c r="N7" s="57" t="s">
        <v>35</v>
      </c>
      <c r="O7" s="57" t="s">
        <v>36</v>
      </c>
      <c r="P7" s="57" t="s">
        <v>37</v>
      </c>
      <c r="Q7" s="57"/>
      <c r="R7" s="57" t="s">
        <v>34</v>
      </c>
      <c r="S7" s="57" t="s">
        <v>41</v>
      </c>
      <c r="T7" s="57" t="s">
        <v>42</v>
      </c>
      <c r="U7" s="57" t="s">
        <v>43</v>
      </c>
      <c r="V7" s="57" t="s">
        <v>44</v>
      </c>
      <c r="W7" s="57" t="s">
        <v>45</v>
      </c>
    </row>
    <row r="8" ht="22.65" customHeight="1" spans="1:23">
      <c r="A8" s="57"/>
      <c r="B8" s="57"/>
      <c r="C8" s="57"/>
      <c r="D8" s="57"/>
      <c r="E8" s="57"/>
      <c r="F8" s="57"/>
      <c r="G8" s="57"/>
      <c r="H8" s="58"/>
      <c r="I8" s="58" t="s">
        <v>34</v>
      </c>
      <c r="J8" s="57"/>
      <c r="K8" s="57"/>
      <c r="L8" s="57"/>
      <c r="M8" s="57"/>
      <c r="N8" s="57"/>
      <c r="O8" s="57"/>
      <c r="P8" s="57"/>
      <c r="Q8" s="57"/>
      <c r="R8" s="57"/>
      <c r="S8" s="57"/>
      <c r="T8" s="57"/>
      <c r="U8" s="57"/>
      <c r="V8" s="57"/>
      <c r="W8" s="57"/>
    </row>
    <row r="9" ht="18.75" customHeight="1" spans="1:23">
      <c r="A9" s="58" t="s">
        <v>46</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row>
    <row r="10" ht="18.75" customHeight="1" spans="1:23">
      <c r="A10" s="9" t="s">
        <v>56</v>
      </c>
      <c r="B10" s="9" t="s">
        <v>152</v>
      </c>
      <c r="C10" s="10" t="s">
        <v>153</v>
      </c>
      <c r="D10" s="9" t="s">
        <v>75</v>
      </c>
      <c r="E10" s="9" t="s">
        <v>76</v>
      </c>
      <c r="F10" s="9" t="s">
        <v>154</v>
      </c>
      <c r="G10" s="9" t="s">
        <v>155</v>
      </c>
      <c r="H10" s="17">
        <v>5280912</v>
      </c>
      <c r="I10" s="17">
        <v>5280912</v>
      </c>
      <c r="J10" s="17"/>
      <c r="K10" s="17"/>
      <c r="L10" s="17">
        <v>5280912</v>
      </c>
      <c r="M10" s="17"/>
      <c r="N10" s="17"/>
      <c r="O10" s="17"/>
      <c r="P10" s="17"/>
      <c r="Q10" s="17"/>
      <c r="R10" s="17"/>
      <c r="S10" s="17"/>
      <c r="T10" s="17"/>
      <c r="U10" s="17"/>
      <c r="V10" s="17"/>
      <c r="W10" s="17"/>
    </row>
    <row r="11" ht="18.75" customHeight="1" spans="1:23">
      <c r="A11" s="9" t="s">
        <v>56</v>
      </c>
      <c r="B11" s="9" t="s">
        <v>152</v>
      </c>
      <c r="C11" s="10" t="s">
        <v>153</v>
      </c>
      <c r="D11" s="9" t="s">
        <v>75</v>
      </c>
      <c r="E11" s="9" t="s">
        <v>76</v>
      </c>
      <c r="F11" s="9" t="s">
        <v>156</v>
      </c>
      <c r="G11" s="9" t="s">
        <v>157</v>
      </c>
      <c r="H11" s="17">
        <v>508140</v>
      </c>
      <c r="I11" s="17">
        <v>508140</v>
      </c>
      <c r="J11" s="17"/>
      <c r="K11" s="17"/>
      <c r="L11" s="17">
        <v>508140</v>
      </c>
      <c r="M11" s="17"/>
      <c r="N11" s="17"/>
      <c r="O11" s="17"/>
      <c r="P11" s="24"/>
      <c r="Q11" s="17"/>
      <c r="R11" s="17"/>
      <c r="S11" s="17"/>
      <c r="T11" s="17"/>
      <c r="U11" s="17"/>
      <c r="V11" s="17"/>
      <c r="W11" s="17"/>
    </row>
    <row r="12" ht="18.75" customHeight="1" spans="1:23">
      <c r="A12" s="9" t="s">
        <v>56</v>
      </c>
      <c r="B12" s="9" t="s">
        <v>152</v>
      </c>
      <c r="C12" s="10" t="s">
        <v>153</v>
      </c>
      <c r="D12" s="9" t="s">
        <v>75</v>
      </c>
      <c r="E12" s="9" t="s">
        <v>76</v>
      </c>
      <c r="F12" s="9" t="s">
        <v>156</v>
      </c>
      <c r="G12" s="9" t="s">
        <v>157</v>
      </c>
      <c r="H12" s="17">
        <v>516000</v>
      </c>
      <c r="I12" s="17">
        <v>516000</v>
      </c>
      <c r="J12" s="17"/>
      <c r="K12" s="17"/>
      <c r="L12" s="17">
        <v>516000</v>
      </c>
      <c r="M12" s="17"/>
      <c r="N12" s="17"/>
      <c r="O12" s="17"/>
      <c r="P12" s="24"/>
      <c r="Q12" s="17"/>
      <c r="R12" s="17"/>
      <c r="S12" s="17"/>
      <c r="T12" s="17"/>
      <c r="U12" s="17"/>
      <c r="V12" s="17"/>
      <c r="W12" s="17"/>
    </row>
    <row r="13" ht="18.75" customHeight="1" spans="1:23">
      <c r="A13" s="9" t="s">
        <v>56</v>
      </c>
      <c r="B13" s="9" t="s">
        <v>152</v>
      </c>
      <c r="C13" s="10" t="s">
        <v>153</v>
      </c>
      <c r="D13" s="9" t="s">
        <v>75</v>
      </c>
      <c r="E13" s="9" t="s">
        <v>76</v>
      </c>
      <c r="F13" s="9" t="s">
        <v>158</v>
      </c>
      <c r="G13" s="9" t="s">
        <v>159</v>
      </c>
      <c r="H13" s="17">
        <v>1523760</v>
      </c>
      <c r="I13" s="17">
        <v>1523760</v>
      </c>
      <c r="J13" s="17"/>
      <c r="K13" s="17"/>
      <c r="L13" s="17">
        <v>1523760</v>
      </c>
      <c r="M13" s="17"/>
      <c r="N13" s="17"/>
      <c r="O13" s="17"/>
      <c r="P13" s="24"/>
      <c r="Q13" s="17"/>
      <c r="R13" s="17"/>
      <c r="S13" s="17"/>
      <c r="T13" s="17"/>
      <c r="U13" s="17"/>
      <c r="V13" s="17"/>
      <c r="W13" s="17"/>
    </row>
    <row r="14" ht="18.75" customHeight="1" spans="1:23">
      <c r="A14" s="9" t="s">
        <v>56</v>
      </c>
      <c r="B14" s="9" t="s">
        <v>152</v>
      </c>
      <c r="C14" s="10" t="s">
        <v>153</v>
      </c>
      <c r="D14" s="9" t="s">
        <v>75</v>
      </c>
      <c r="E14" s="9" t="s">
        <v>76</v>
      </c>
      <c r="F14" s="9" t="s">
        <v>158</v>
      </c>
      <c r="G14" s="9" t="s">
        <v>159</v>
      </c>
      <c r="H14" s="17">
        <v>2683200</v>
      </c>
      <c r="I14" s="17">
        <v>2683200</v>
      </c>
      <c r="J14" s="17"/>
      <c r="K14" s="17"/>
      <c r="L14" s="17">
        <v>2683200</v>
      </c>
      <c r="M14" s="17"/>
      <c r="N14" s="17"/>
      <c r="O14" s="17"/>
      <c r="P14" s="24"/>
      <c r="Q14" s="17"/>
      <c r="R14" s="17"/>
      <c r="S14" s="17"/>
      <c r="T14" s="17"/>
      <c r="U14" s="17"/>
      <c r="V14" s="17"/>
      <c r="W14" s="17"/>
    </row>
    <row r="15" ht="18.75" customHeight="1" spans="1:23">
      <c r="A15" s="9" t="s">
        <v>56</v>
      </c>
      <c r="B15" s="9" t="s">
        <v>160</v>
      </c>
      <c r="C15" s="10" t="s">
        <v>161</v>
      </c>
      <c r="D15" s="9" t="s">
        <v>75</v>
      </c>
      <c r="E15" s="9" t="s">
        <v>76</v>
      </c>
      <c r="F15" s="9" t="s">
        <v>162</v>
      </c>
      <c r="G15" s="9" t="s">
        <v>163</v>
      </c>
      <c r="H15" s="17">
        <v>70945.64</v>
      </c>
      <c r="I15" s="17">
        <v>70945.64</v>
      </c>
      <c r="J15" s="17"/>
      <c r="K15" s="17"/>
      <c r="L15" s="17">
        <v>70945.64</v>
      </c>
      <c r="M15" s="17"/>
      <c r="N15" s="17"/>
      <c r="O15" s="17"/>
      <c r="P15" s="24"/>
      <c r="Q15" s="17"/>
      <c r="R15" s="17"/>
      <c r="S15" s="17"/>
      <c r="T15" s="17"/>
      <c r="U15" s="17"/>
      <c r="V15" s="17"/>
      <c r="W15" s="17"/>
    </row>
    <row r="16" ht="18.75" customHeight="1" spans="1:23">
      <c r="A16" s="9" t="s">
        <v>56</v>
      </c>
      <c r="B16" s="9" t="s">
        <v>160</v>
      </c>
      <c r="C16" s="10" t="s">
        <v>161</v>
      </c>
      <c r="D16" s="9" t="s">
        <v>87</v>
      </c>
      <c r="E16" s="9" t="s">
        <v>88</v>
      </c>
      <c r="F16" s="9" t="s">
        <v>164</v>
      </c>
      <c r="G16" s="9" t="s">
        <v>165</v>
      </c>
      <c r="H16" s="17">
        <v>1621614.72</v>
      </c>
      <c r="I16" s="17">
        <v>1621614.72</v>
      </c>
      <c r="J16" s="17"/>
      <c r="K16" s="17"/>
      <c r="L16" s="17">
        <v>1621614.72</v>
      </c>
      <c r="M16" s="17"/>
      <c r="N16" s="17"/>
      <c r="O16" s="17"/>
      <c r="P16" s="24"/>
      <c r="Q16" s="17"/>
      <c r="R16" s="17"/>
      <c r="S16" s="17"/>
      <c r="T16" s="17"/>
      <c r="U16" s="17"/>
      <c r="V16" s="17"/>
      <c r="W16" s="17"/>
    </row>
    <row r="17" ht="18.75" customHeight="1" spans="1:23">
      <c r="A17" s="9" t="s">
        <v>56</v>
      </c>
      <c r="B17" s="9" t="s">
        <v>160</v>
      </c>
      <c r="C17" s="10" t="s">
        <v>161</v>
      </c>
      <c r="D17" s="9" t="s">
        <v>97</v>
      </c>
      <c r="E17" s="9" t="s">
        <v>98</v>
      </c>
      <c r="F17" s="9" t="s">
        <v>166</v>
      </c>
      <c r="G17" s="9" t="s">
        <v>167</v>
      </c>
      <c r="H17" s="17">
        <v>841212.64</v>
      </c>
      <c r="I17" s="17">
        <v>841212.64</v>
      </c>
      <c r="J17" s="17"/>
      <c r="K17" s="17"/>
      <c r="L17" s="17">
        <v>841212.64</v>
      </c>
      <c r="M17" s="17"/>
      <c r="N17" s="17"/>
      <c r="O17" s="17"/>
      <c r="P17" s="24"/>
      <c r="Q17" s="17"/>
      <c r="R17" s="17"/>
      <c r="S17" s="17"/>
      <c r="T17" s="17"/>
      <c r="U17" s="17"/>
      <c r="V17" s="17"/>
      <c r="W17" s="17"/>
    </row>
    <row r="18" ht="18.75" customHeight="1" spans="1:23">
      <c r="A18" s="9" t="s">
        <v>56</v>
      </c>
      <c r="B18" s="9" t="s">
        <v>160</v>
      </c>
      <c r="C18" s="10" t="s">
        <v>161</v>
      </c>
      <c r="D18" s="9" t="s">
        <v>99</v>
      </c>
      <c r="E18" s="9" t="s">
        <v>100</v>
      </c>
      <c r="F18" s="9" t="s">
        <v>162</v>
      </c>
      <c r="G18" s="9" t="s">
        <v>163</v>
      </c>
      <c r="H18" s="17">
        <v>40540.37</v>
      </c>
      <c r="I18" s="17">
        <v>40540.37</v>
      </c>
      <c r="J18" s="17"/>
      <c r="K18" s="17"/>
      <c r="L18" s="17">
        <v>40540.37</v>
      </c>
      <c r="M18" s="17"/>
      <c r="N18" s="17"/>
      <c r="O18" s="17"/>
      <c r="P18" s="24"/>
      <c r="Q18" s="17"/>
      <c r="R18" s="17"/>
      <c r="S18" s="17"/>
      <c r="T18" s="17"/>
      <c r="U18" s="17"/>
      <c r="V18" s="17"/>
      <c r="W18" s="17"/>
    </row>
    <row r="19" ht="18.75" customHeight="1" spans="1:23">
      <c r="A19" s="9" t="s">
        <v>56</v>
      </c>
      <c r="B19" s="9" t="s">
        <v>160</v>
      </c>
      <c r="C19" s="10" t="s">
        <v>161</v>
      </c>
      <c r="D19" s="9" t="s">
        <v>99</v>
      </c>
      <c r="E19" s="9" t="s">
        <v>100</v>
      </c>
      <c r="F19" s="9" t="s">
        <v>162</v>
      </c>
      <c r="G19" s="9" t="s">
        <v>163</v>
      </c>
      <c r="H19" s="17">
        <v>48361</v>
      </c>
      <c r="I19" s="17">
        <v>48361</v>
      </c>
      <c r="J19" s="17"/>
      <c r="K19" s="17"/>
      <c r="L19" s="17">
        <v>48361</v>
      </c>
      <c r="M19" s="17"/>
      <c r="N19" s="17"/>
      <c r="O19" s="17"/>
      <c r="P19" s="24"/>
      <c r="Q19" s="17"/>
      <c r="R19" s="17"/>
      <c r="S19" s="17"/>
      <c r="T19" s="17"/>
      <c r="U19" s="17"/>
      <c r="V19" s="17"/>
      <c r="W19" s="17"/>
    </row>
    <row r="20" ht="18.75" customHeight="1" spans="1:23">
      <c r="A20" s="9" t="s">
        <v>56</v>
      </c>
      <c r="B20" s="9" t="s">
        <v>168</v>
      </c>
      <c r="C20" s="10" t="s">
        <v>106</v>
      </c>
      <c r="D20" s="9" t="s">
        <v>105</v>
      </c>
      <c r="E20" s="9" t="s">
        <v>106</v>
      </c>
      <c r="F20" s="9" t="s">
        <v>169</v>
      </c>
      <c r="G20" s="9" t="s">
        <v>106</v>
      </c>
      <c r="H20" s="17">
        <v>1392444</v>
      </c>
      <c r="I20" s="17">
        <v>1392444</v>
      </c>
      <c r="J20" s="17"/>
      <c r="K20" s="17"/>
      <c r="L20" s="17">
        <v>1392444</v>
      </c>
      <c r="M20" s="17"/>
      <c r="N20" s="17"/>
      <c r="O20" s="17"/>
      <c r="P20" s="24"/>
      <c r="Q20" s="17"/>
      <c r="R20" s="17"/>
      <c r="S20" s="17"/>
      <c r="T20" s="17"/>
      <c r="U20" s="17"/>
      <c r="V20" s="17"/>
      <c r="W20" s="17"/>
    </row>
    <row r="21" ht="18.75" customHeight="1" spans="1:23">
      <c r="A21" s="9" t="s">
        <v>56</v>
      </c>
      <c r="B21" s="9" t="s">
        <v>170</v>
      </c>
      <c r="C21" s="10" t="s">
        <v>171</v>
      </c>
      <c r="D21" s="9" t="s">
        <v>85</v>
      </c>
      <c r="E21" s="9" t="s">
        <v>86</v>
      </c>
      <c r="F21" s="9" t="s">
        <v>172</v>
      </c>
      <c r="G21" s="9" t="s">
        <v>173</v>
      </c>
      <c r="H21" s="17">
        <v>734400</v>
      </c>
      <c r="I21" s="17">
        <v>734400</v>
      </c>
      <c r="J21" s="17"/>
      <c r="K21" s="17"/>
      <c r="L21" s="17">
        <v>734400</v>
      </c>
      <c r="M21" s="17"/>
      <c r="N21" s="17"/>
      <c r="O21" s="17"/>
      <c r="P21" s="24"/>
      <c r="Q21" s="17"/>
      <c r="R21" s="17"/>
      <c r="S21" s="17"/>
      <c r="T21" s="17"/>
      <c r="U21" s="17"/>
      <c r="V21" s="17"/>
      <c r="W21" s="17"/>
    </row>
    <row r="22" ht="18.75" customHeight="1" spans="1:23">
      <c r="A22" s="9" t="s">
        <v>56</v>
      </c>
      <c r="B22" s="9" t="s">
        <v>174</v>
      </c>
      <c r="C22" s="10" t="s">
        <v>175</v>
      </c>
      <c r="D22" s="9" t="s">
        <v>75</v>
      </c>
      <c r="E22" s="9" t="s">
        <v>76</v>
      </c>
      <c r="F22" s="9" t="s">
        <v>176</v>
      </c>
      <c r="G22" s="9" t="s">
        <v>175</v>
      </c>
      <c r="H22" s="17">
        <v>68800</v>
      </c>
      <c r="I22" s="17">
        <v>68800</v>
      </c>
      <c r="J22" s="17"/>
      <c r="K22" s="17"/>
      <c r="L22" s="17">
        <v>68800</v>
      </c>
      <c r="M22" s="17"/>
      <c r="N22" s="17"/>
      <c r="O22" s="17"/>
      <c r="P22" s="24"/>
      <c r="Q22" s="17"/>
      <c r="R22" s="17"/>
      <c r="S22" s="17"/>
      <c r="T22" s="17"/>
      <c r="U22" s="17"/>
      <c r="V22" s="17"/>
      <c r="W22" s="17"/>
    </row>
    <row r="23" ht="18.75" customHeight="1" spans="1:23">
      <c r="A23" s="9" t="s">
        <v>56</v>
      </c>
      <c r="B23" s="9" t="s">
        <v>177</v>
      </c>
      <c r="C23" s="10" t="s">
        <v>178</v>
      </c>
      <c r="D23" s="9" t="s">
        <v>85</v>
      </c>
      <c r="E23" s="9" t="s">
        <v>86</v>
      </c>
      <c r="F23" s="9" t="s">
        <v>179</v>
      </c>
      <c r="G23" s="9" t="s">
        <v>180</v>
      </c>
      <c r="H23" s="17">
        <v>30600</v>
      </c>
      <c r="I23" s="17">
        <v>30600</v>
      </c>
      <c r="J23" s="17"/>
      <c r="K23" s="17"/>
      <c r="L23" s="17">
        <v>30600</v>
      </c>
      <c r="M23" s="17"/>
      <c r="N23" s="17"/>
      <c r="O23" s="17"/>
      <c r="P23" s="24"/>
      <c r="Q23" s="17"/>
      <c r="R23" s="17"/>
      <c r="S23" s="17"/>
      <c r="T23" s="17"/>
      <c r="U23" s="17"/>
      <c r="V23" s="17"/>
      <c r="W23" s="17"/>
    </row>
    <row r="24" ht="18.75" customHeight="1" spans="1:23">
      <c r="A24" s="9" t="s">
        <v>56</v>
      </c>
      <c r="B24" s="9" t="s">
        <v>181</v>
      </c>
      <c r="C24" s="10" t="s">
        <v>182</v>
      </c>
      <c r="D24" s="9" t="s">
        <v>75</v>
      </c>
      <c r="E24" s="9" t="s">
        <v>76</v>
      </c>
      <c r="F24" s="9" t="s">
        <v>183</v>
      </c>
      <c r="G24" s="9" t="s">
        <v>182</v>
      </c>
      <c r="H24" s="17">
        <v>172000</v>
      </c>
      <c r="I24" s="17">
        <v>172000</v>
      </c>
      <c r="J24" s="17"/>
      <c r="K24" s="17"/>
      <c r="L24" s="17">
        <v>172000</v>
      </c>
      <c r="M24" s="17"/>
      <c r="N24" s="17"/>
      <c r="O24" s="17"/>
      <c r="P24" s="24"/>
      <c r="Q24" s="17"/>
      <c r="R24" s="17"/>
      <c r="S24" s="17"/>
      <c r="T24" s="17"/>
      <c r="U24" s="17"/>
      <c r="V24" s="17"/>
      <c r="W24" s="17"/>
    </row>
    <row r="25" ht="18.75" customHeight="1" spans="1:23">
      <c r="A25" s="9" t="s">
        <v>56</v>
      </c>
      <c r="B25" s="9" t="s">
        <v>184</v>
      </c>
      <c r="C25" s="10" t="s">
        <v>185</v>
      </c>
      <c r="D25" s="9" t="s">
        <v>75</v>
      </c>
      <c r="E25" s="9" t="s">
        <v>76</v>
      </c>
      <c r="F25" s="9" t="s">
        <v>162</v>
      </c>
      <c r="G25" s="9" t="s">
        <v>163</v>
      </c>
      <c r="H25" s="17">
        <v>179352.18</v>
      </c>
      <c r="I25" s="17">
        <v>179352.18</v>
      </c>
      <c r="J25" s="17"/>
      <c r="K25" s="17"/>
      <c r="L25" s="17">
        <v>179352.18</v>
      </c>
      <c r="M25" s="17"/>
      <c r="N25" s="17"/>
      <c r="O25" s="17"/>
      <c r="P25" s="24"/>
      <c r="Q25" s="17"/>
      <c r="R25" s="17"/>
      <c r="S25" s="17"/>
      <c r="T25" s="17"/>
      <c r="U25" s="17"/>
      <c r="V25" s="17"/>
      <c r="W25" s="17"/>
    </row>
    <row r="26" ht="18.75" customHeight="1" spans="1:23">
      <c r="A26" s="9" t="s">
        <v>56</v>
      </c>
      <c r="B26" s="9" t="s">
        <v>186</v>
      </c>
      <c r="C26" s="10" t="s">
        <v>187</v>
      </c>
      <c r="D26" s="9" t="s">
        <v>85</v>
      </c>
      <c r="E26" s="9" t="s">
        <v>86</v>
      </c>
      <c r="F26" s="9" t="s">
        <v>188</v>
      </c>
      <c r="G26" s="9" t="s">
        <v>189</v>
      </c>
      <c r="H26" s="17">
        <v>397800</v>
      </c>
      <c r="I26" s="17">
        <v>397800</v>
      </c>
      <c r="J26" s="17"/>
      <c r="K26" s="17"/>
      <c r="L26" s="17">
        <v>397800</v>
      </c>
      <c r="M26" s="17"/>
      <c r="N26" s="17"/>
      <c r="O26" s="17"/>
      <c r="P26" s="24"/>
      <c r="Q26" s="17"/>
      <c r="R26" s="17"/>
      <c r="S26" s="17"/>
      <c r="T26" s="17"/>
      <c r="U26" s="17"/>
      <c r="V26" s="17"/>
      <c r="W26" s="17"/>
    </row>
    <row r="27" ht="18.75" customHeight="1" spans="1:23">
      <c r="A27" s="9" t="s">
        <v>56</v>
      </c>
      <c r="B27" s="9" t="s">
        <v>190</v>
      </c>
      <c r="C27" s="10" t="s">
        <v>191</v>
      </c>
      <c r="D27" s="9" t="s">
        <v>75</v>
      </c>
      <c r="E27" s="9" t="s">
        <v>76</v>
      </c>
      <c r="F27" s="9" t="s">
        <v>158</v>
      </c>
      <c r="G27" s="9" t="s">
        <v>159</v>
      </c>
      <c r="H27" s="17">
        <v>309600</v>
      </c>
      <c r="I27" s="17">
        <v>309600</v>
      </c>
      <c r="J27" s="17"/>
      <c r="K27" s="17"/>
      <c r="L27" s="17">
        <v>309600</v>
      </c>
      <c r="M27" s="17"/>
      <c r="N27" s="17"/>
      <c r="O27" s="17"/>
      <c r="P27" s="24"/>
      <c r="Q27" s="17"/>
      <c r="R27" s="17"/>
      <c r="S27" s="17"/>
      <c r="T27" s="17"/>
      <c r="U27" s="17"/>
      <c r="V27" s="17"/>
      <c r="W27" s="17"/>
    </row>
    <row r="28" ht="18.75" customHeight="1" spans="1:23">
      <c r="A28" s="9" t="s">
        <v>56</v>
      </c>
      <c r="B28" s="9" t="s">
        <v>190</v>
      </c>
      <c r="C28" s="10" t="s">
        <v>191</v>
      </c>
      <c r="D28" s="9" t="s">
        <v>75</v>
      </c>
      <c r="E28" s="9" t="s">
        <v>76</v>
      </c>
      <c r="F28" s="9" t="s">
        <v>158</v>
      </c>
      <c r="G28" s="9" t="s">
        <v>159</v>
      </c>
      <c r="H28" s="17">
        <v>1135200</v>
      </c>
      <c r="I28" s="17">
        <v>1135200</v>
      </c>
      <c r="J28" s="17"/>
      <c r="K28" s="17"/>
      <c r="L28" s="17">
        <v>1135200</v>
      </c>
      <c r="M28" s="17"/>
      <c r="N28" s="17"/>
      <c r="O28" s="17"/>
      <c r="P28" s="24"/>
      <c r="Q28" s="17"/>
      <c r="R28" s="17"/>
      <c r="S28" s="17"/>
      <c r="T28" s="17"/>
      <c r="U28" s="17"/>
      <c r="V28" s="17"/>
      <c r="W28" s="17"/>
    </row>
    <row r="29" ht="18.75" customHeight="1" spans="1:23">
      <c r="A29" s="9" t="s">
        <v>56</v>
      </c>
      <c r="B29" s="9" t="s">
        <v>192</v>
      </c>
      <c r="C29" s="10" t="s">
        <v>193</v>
      </c>
      <c r="D29" s="9" t="s">
        <v>75</v>
      </c>
      <c r="E29" s="9" t="s">
        <v>76</v>
      </c>
      <c r="F29" s="9" t="s">
        <v>194</v>
      </c>
      <c r="G29" s="9" t="s">
        <v>195</v>
      </c>
      <c r="H29" s="17">
        <v>30000</v>
      </c>
      <c r="I29" s="17">
        <v>30000</v>
      </c>
      <c r="J29" s="17"/>
      <c r="K29" s="17"/>
      <c r="L29" s="17">
        <v>30000</v>
      </c>
      <c r="M29" s="17"/>
      <c r="N29" s="17"/>
      <c r="O29" s="17"/>
      <c r="P29" s="24"/>
      <c r="Q29" s="17"/>
      <c r="R29" s="17"/>
      <c r="S29" s="17"/>
      <c r="T29" s="17"/>
      <c r="U29" s="17"/>
      <c r="V29" s="17"/>
      <c r="W29" s="17"/>
    </row>
    <row r="30" ht="18.75" customHeight="1" spans="1:23">
      <c r="A30" s="9" t="s">
        <v>56</v>
      </c>
      <c r="B30" s="9" t="s">
        <v>196</v>
      </c>
      <c r="C30" s="10" t="s">
        <v>197</v>
      </c>
      <c r="D30" s="9" t="s">
        <v>75</v>
      </c>
      <c r="E30" s="9" t="s">
        <v>76</v>
      </c>
      <c r="F30" s="9" t="s">
        <v>198</v>
      </c>
      <c r="G30" s="9" t="s">
        <v>199</v>
      </c>
      <c r="H30" s="17">
        <v>87840</v>
      </c>
      <c r="I30" s="17"/>
      <c r="J30" s="17"/>
      <c r="K30" s="17"/>
      <c r="L30" s="17"/>
      <c r="M30" s="17"/>
      <c r="N30" s="17"/>
      <c r="O30" s="17"/>
      <c r="P30" s="24"/>
      <c r="Q30" s="17"/>
      <c r="R30" s="17">
        <v>87840</v>
      </c>
      <c r="S30" s="17"/>
      <c r="T30" s="17"/>
      <c r="U30" s="17"/>
      <c r="V30" s="17"/>
      <c r="W30" s="17">
        <v>87840</v>
      </c>
    </row>
    <row r="31" ht="18.75" customHeight="1" spans="1:23">
      <c r="A31" s="9" t="s">
        <v>56</v>
      </c>
      <c r="B31" s="9" t="s">
        <v>196</v>
      </c>
      <c r="C31" s="10" t="s">
        <v>197</v>
      </c>
      <c r="D31" s="9" t="s">
        <v>75</v>
      </c>
      <c r="E31" s="9" t="s">
        <v>76</v>
      </c>
      <c r="F31" s="9" t="s">
        <v>200</v>
      </c>
      <c r="G31" s="9" t="s">
        <v>201</v>
      </c>
      <c r="H31" s="17">
        <v>497760</v>
      </c>
      <c r="I31" s="17"/>
      <c r="J31" s="17"/>
      <c r="K31" s="17"/>
      <c r="L31" s="17"/>
      <c r="M31" s="17"/>
      <c r="N31" s="17"/>
      <c r="O31" s="17"/>
      <c r="P31" s="24"/>
      <c r="Q31" s="17"/>
      <c r="R31" s="17">
        <v>497760</v>
      </c>
      <c r="S31" s="17"/>
      <c r="T31" s="17"/>
      <c r="U31" s="17"/>
      <c r="V31" s="17"/>
      <c r="W31" s="17">
        <v>497760</v>
      </c>
    </row>
    <row r="32" ht="18.75" customHeight="1" spans="1:23">
      <c r="A32" s="12" t="s">
        <v>32</v>
      </c>
      <c r="B32" s="12"/>
      <c r="C32" s="12"/>
      <c r="D32" s="12"/>
      <c r="E32" s="12"/>
      <c r="F32" s="12"/>
      <c r="G32" s="12"/>
      <c r="H32" s="17">
        <v>18170482.55</v>
      </c>
      <c r="I32" s="17">
        <v>17584882.55</v>
      </c>
      <c r="J32" s="17"/>
      <c r="K32" s="17"/>
      <c r="L32" s="17">
        <v>17584882.55</v>
      </c>
      <c r="M32" s="17"/>
      <c r="N32" s="17"/>
      <c r="O32" s="17"/>
      <c r="P32" s="17"/>
      <c r="Q32" s="17"/>
      <c r="R32" s="17">
        <v>585600</v>
      </c>
      <c r="S32" s="17"/>
      <c r="T32" s="17"/>
      <c r="U32" s="17"/>
      <c r="V32" s="17"/>
      <c r="W32" s="17">
        <v>585600</v>
      </c>
    </row>
  </sheetData>
  <mergeCells count="30">
    <mergeCell ref="A3:W3"/>
    <mergeCell ref="A4:G4"/>
    <mergeCell ref="I5:W5"/>
    <mergeCell ref="I6:M6"/>
    <mergeCell ref="N6:P6"/>
    <mergeCell ref="R6:W6"/>
    <mergeCell ref="A32:G3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432638888888889" right="0.275" top="0.432638888888889" bottom="0.511805555555556" header="0.5" footer="0.5"/>
  <pageSetup paperSize="1" scale="41"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pane ySplit="1" topLeftCell="A2" activePane="bottomLeft" state="frozen"/>
      <selection/>
      <selection pane="bottomLeft" activeCell="A1" sqref="A1"/>
    </sheetView>
  </sheetViews>
  <sheetFormatPr defaultColWidth="8.85" defaultRowHeight="15" customHeight="1"/>
  <cols>
    <col min="1" max="1" width="10.625" customWidth="1"/>
    <col min="2" max="2" width="18.125" customWidth="1"/>
    <col min="3" max="3" width="30.675" customWidth="1"/>
    <col min="4" max="4" width="19.75" customWidth="1"/>
    <col min="5" max="5" width="11" customWidth="1"/>
    <col min="6" max="6" width="12.25" customWidth="1"/>
    <col min="7" max="7" width="11.375" customWidth="1"/>
    <col min="8" max="8" width="11.875" customWidth="1"/>
    <col min="9" max="9" width="12.5" customWidth="1"/>
    <col min="10" max="10" width="13.125" customWidth="1"/>
    <col min="11" max="11" width="13" customWidth="1"/>
    <col min="12" max="12" width="13.125" customWidth="1"/>
    <col min="13" max="13" width="10.625" customWidth="1"/>
    <col min="14" max="14" width="10.5" customWidth="1"/>
    <col min="15" max="15" width="12" customWidth="1"/>
    <col min="16" max="16" width="10.75" customWidth="1"/>
    <col min="17" max="17" width="9.75" customWidth="1"/>
    <col min="18" max="18" width="9.5" customWidth="1"/>
    <col min="19" max="19" width="8.25" customWidth="1"/>
    <col min="20" max="20" width="10.125" customWidth="1"/>
    <col min="21" max="21" width="9.25" customWidth="1"/>
    <col min="22" max="22" width="10.75" customWidth="1"/>
    <col min="23" max="23" width="1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202</v>
      </c>
    </row>
    <row r="3" ht="45" customHeight="1" spans="1:23">
      <c r="A3" s="4" t="s">
        <v>203</v>
      </c>
      <c r="B3" s="4"/>
      <c r="C3" s="4"/>
      <c r="D3" s="4"/>
      <c r="E3" s="4"/>
      <c r="F3" s="4"/>
      <c r="G3" s="4"/>
      <c r="H3" s="4"/>
      <c r="I3" s="4"/>
      <c r="J3" s="4"/>
      <c r="K3" s="4"/>
      <c r="L3" s="4"/>
      <c r="M3" s="4"/>
      <c r="N3" s="55"/>
      <c r="O3" s="55"/>
      <c r="P3" s="55"/>
      <c r="Q3" s="55"/>
      <c r="R3" s="55"/>
      <c r="S3" s="55"/>
      <c r="T3" s="55"/>
      <c r="U3" s="55"/>
      <c r="V3" s="55"/>
      <c r="W3" s="55"/>
    </row>
    <row r="4" ht="18.75" customHeight="1" spans="1:23">
      <c r="A4" s="5" t="str">
        <f>"单位名称："&amp;"峨山彝族自治县双江中学"</f>
        <v>单位名称：峨山彝族自治县双江中学</v>
      </c>
      <c r="B4" s="5"/>
      <c r="C4" s="5"/>
      <c r="D4" s="5"/>
      <c r="E4" s="5"/>
      <c r="F4" s="5"/>
      <c r="G4" s="5"/>
      <c r="H4" s="5"/>
      <c r="I4" s="56"/>
      <c r="J4" s="56"/>
      <c r="K4" s="56"/>
      <c r="L4" s="56"/>
      <c r="M4" s="56"/>
      <c r="N4" s="6"/>
      <c r="O4" s="6"/>
      <c r="P4" s="6"/>
      <c r="Q4" s="6"/>
      <c r="R4" s="6"/>
      <c r="S4" s="6"/>
      <c r="T4" s="6"/>
      <c r="U4" s="6"/>
      <c r="V4" s="6"/>
      <c r="W4" s="6" t="s">
        <v>29</v>
      </c>
    </row>
    <row r="5" ht="18.75" customHeight="1" spans="1:23">
      <c r="A5" s="13" t="s">
        <v>204</v>
      </c>
      <c r="B5" s="13" t="s">
        <v>137</v>
      </c>
      <c r="C5" s="13" t="s">
        <v>138</v>
      </c>
      <c r="D5" s="13" t="s">
        <v>205</v>
      </c>
      <c r="E5" s="13" t="s">
        <v>139</v>
      </c>
      <c r="F5" s="13" t="s">
        <v>140</v>
      </c>
      <c r="G5" s="13" t="s">
        <v>206</v>
      </c>
      <c r="H5" s="13" t="s">
        <v>142</v>
      </c>
      <c r="I5" s="49" t="s">
        <v>32</v>
      </c>
      <c r="J5" s="49" t="s">
        <v>207</v>
      </c>
      <c r="K5" s="13"/>
      <c r="L5" s="13"/>
      <c r="M5" s="13"/>
      <c r="N5" s="13" t="s">
        <v>144</v>
      </c>
      <c r="O5" s="13"/>
      <c r="P5" s="13"/>
      <c r="Q5" s="13" t="s">
        <v>38</v>
      </c>
      <c r="R5" s="13" t="s">
        <v>62</v>
      </c>
      <c r="S5" s="13"/>
      <c r="T5" s="13"/>
      <c r="U5" s="13"/>
      <c r="V5" s="13"/>
      <c r="W5" s="13"/>
    </row>
    <row r="6" ht="18.75" customHeight="1" spans="1:23">
      <c r="A6" s="13"/>
      <c r="B6" s="13"/>
      <c r="C6" s="13"/>
      <c r="D6" s="13"/>
      <c r="E6" s="13"/>
      <c r="F6" s="13"/>
      <c r="G6" s="13"/>
      <c r="H6" s="13"/>
      <c r="I6" s="49" t="s">
        <v>145</v>
      </c>
      <c r="J6" s="49"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9"/>
      <c r="J7" s="49"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9"/>
      <c r="J8" s="49" t="s">
        <v>34</v>
      </c>
      <c r="K8" s="13" t="s">
        <v>208</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209</v>
      </c>
      <c r="D10" s="9"/>
      <c r="E10" s="9"/>
      <c r="F10" s="9"/>
      <c r="G10" s="9"/>
      <c r="H10" s="9"/>
      <c r="I10" s="11">
        <v>22504.32</v>
      </c>
      <c r="J10" s="11">
        <v>22504.32</v>
      </c>
      <c r="K10" s="11">
        <v>22504.32</v>
      </c>
      <c r="L10" s="11"/>
      <c r="M10" s="11"/>
      <c r="N10" s="11"/>
      <c r="O10" s="11"/>
      <c r="P10" s="11"/>
      <c r="Q10" s="11"/>
      <c r="R10" s="11"/>
      <c r="S10" s="11"/>
      <c r="T10" s="11"/>
      <c r="U10" s="11"/>
      <c r="V10" s="11"/>
      <c r="W10" s="11"/>
    </row>
    <row r="11" ht="18.75" customHeight="1" spans="1:23">
      <c r="A11" s="9" t="s">
        <v>210</v>
      </c>
      <c r="B11" s="9" t="s">
        <v>211</v>
      </c>
      <c r="C11" s="10" t="s">
        <v>209</v>
      </c>
      <c r="D11" s="9" t="s">
        <v>56</v>
      </c>
      <c r="E11" s="9" t="s">
        <v>75</v>
      </c>
      <c r="F11" s="9" t="s">
        <v>76</v>
      </c>
      <c r="G11" s="9" t="s">
        <v>212</v>
      </c>
      <c r="H11" s="9" t="s">
        <v>213</v>
      </c>
      <c r="I11" s="11">
        <v>21928.32</v>
      </c>
      <c r="J11" s="11">
        <v>21928.32</v>
      </c>
      <c r="K11" s="11">
        <v>21928.32</v>
      </c>
      <c r="L11" s="11"/>
      <c r="M11" s="11"/>
      <c r="N11" s="11"/>
      <c r="O11" s="11"/>
      <c r="P11" s="11"/>
      <c r="Q11" s="11"/>
      <c r="R11" s="11"/>
      <c r="S11" s="11"/>
      <c r="T11" s="11"/>
      <c r="U11" s="11"/>
      <c r="V11" s="11"/>
      <c r="W11" s="11"/>
    </row>
    <row r="12" ht="18.75" customHeight="1" spans="1:23">
      <c r="A12" s="9" t="s">
        <v>210</v>
      </c>
      <c r="B12" s="9" t="s">
        <v>211</v>
      </c>
      <c r="C12" s="10" t="s">
        <v>209</v>
      </c>
      <c r="D12" s="9" t="s">
        <v>56</v>
      </c>
      <c r="E12" s="9" t="s">
        <v>79</v>
      </c>
      <c r="F12" s="9" t="s">
        <v>80</v>
      </c>
      <c r="G12" s="9" t="s">
        <v>198</v>
      </c>
      <c r="H12" s="9" t="s">
        <v>199</v>
      </c>
      <c r="I12" s="11">
        <v>576</v>
      </c>
      <c r="J12" s="11">
        <v>576</v>
      </c>
      <c r="K12" s="11">
        <v>576</v>
      </c>
      <c r="L12" s="11"/>
      <c r="M12" s="11"/>
      <c r="N12" s="11"/>
      <c r="O12" s="11"/>
      <c r="P12" s="24"/>
      <c r="Q12" s="11"/>
      <c r="R12" s="11"/>
      <c r="S12" s="11"/>
      <c r="T12" s="11"/>
      <c r="U12" s="11"/>
      <c r="V12" s="11"/>
      <c r="W12" s="11"/>
    </row>
    <row r="13" ht="18.75" customHeight="1" spans="1:23">
      <c r="A13" s="24"/>
      <c r="B13" s="24"/>
      <c r="C13" s="10" t="s">
        <v>214</v>
      </c>
      <c r="D13" s="24"/>
      <c r="E13" s="24"/>
      <c r="F13" s="24"/>
      <c r="G13" s="24"/>
      <c r="H13" s="24"/>
      <c r="I13" s="11">
        <v>140424</v>
      </c>
      <c r="J13" s="11">
        <v>140424</v>
      </c>
      <c r="K13" s="11">
        <v>140424</v>
      </c>
      <c r="L13" s="11"/>
      <c r="M13" s="11"/>
      <c r="N13" s="11"/>
      <c r="O13" s="11"/>
      <c r="P13" s="24"/>
      <c r="Q13" s="11"/>
      <c r="R13" s="11"/>
      <c r="S13" s="11"/>
      <c r="T13" s="11"/>
      <c r="U13" s="11"/>
      <c r="V13" s="11"/>
      <c r="W13" s="11"/>
    </row>
    <row r="14" ht="18.75" customHeight="1" spans="1:23">
      <c r="A14" s="9" t="s">
        <v>210</v>
      </c>
      <c r="B14" s="9" t="s">
        <v>215</v>
      </c>
      <c r="C14" s="10" t="s">
        <v>214</v>
      </c>
      <c r="D14" s="9" t="s">
        <v>56</v>
      </c>
      <c r="E14" s="9" t="s">
        <v>91</v>
      </c>
      <c r="F14" s="9" t="s">
        <v>92</v>
      </c>
      <c r="G14" s="9" t="s">
        <v>216</v>
      </c>
      <c r="H14" s="9" t="s">
        <v>217</v>
      </c>
      <c r="I14" s="11">
        <v>107160</v>
      </c>
      <c r="J14" s="11">
        <v>107160</v>
      </c>
      <c r="K14" s="11">
        <v>107160</v>
      </c>
      <c r="L14" s="11"/>
      <c r="M14" s="11"/>
      <c r="N14" s="11"/>
      <c r="O14" s="11"/>
      <c r="P14" s="24"/>
      <c r="Q14" s="11"/>
      <c r="R14" s="11"/>
      <c r="S14" s="11"/>
      <c r="T14" s="11"/>
      <c r="U14" s="11"/>
      <c r="V14" s="11"/>
      <c r="W14" s="11"/>
    </row>
    <row r="15" ht="18.75" customHeight="1" spans="1:23">
      <c r="A15" s="9" t="s">
        <v>210</v>
      </c>
      <c r="B15" s="9" t="s">
        <v>215</v>
      </c>
      <c r="C15" s="10" t="s">
        <v>214</v>
      </c>
      <c r="D15" s="9" t="s">
        <v>56</v>
      </c>
      <c r="E15" s="9" t="s">
        <v>91</v>
      </c>
      <c r="F15" s="9" t="s">
        <v>92</v>
      </c>
      <c r="G15" s="9" t="s">
        <v>172</v>
      </c>
      <c r="H15" s="9" t="s">
        <v>173</v>
      </c>
      <c r="I15" s="11">
        <v>33264</v>
      </c>
      <c r="J15" s="11">
        <v>33264</v>
      </c>
      <c r="K15" s="11">
        <v>33264</v>
      </c>
      <c r="L15" s="11"/>
      <c r="M15" s="11"/>
      <c r="N15" s="11"/>
      <c r="O15" s="11"/>
      <c r="P15" s="24"/>
      <c r="Q15" s="11"/>
      <c r="R15" s="11"/>
      <c r="S15" s="11"/>
      <c r="T15" s="11"/>
      <c r="U15" s="11"/>
      <c r="V15" s="11"/>
      <c r="W15" s="11"/>
    </row>
    <row r="16" ht="18.75" customHeight="1" spans="1:23">
      <c r="A16" s="24"/>
      <c r="B16" s="24"/>
      <c r="C16" s="10" t="s">
        <v>218</v>
      </c>
      <c r="D16" s="24"/>
      <c r="E16" s="24"/>
      <c r="F16" s="24"/>
      <c r="G16" s="24"/>
      <c r="H16" s="24"/>
      <c r="I16" s="11">
        <v>79200</v>
      </c>
      <c r="J16" s="11">
        <v>79200</v>
      </c>
      <c r="K16" s="11">
        <v>79200</v>
      </c>
      <c r="L16" s="11"/>
      <c r="M16" s="11"/>
      <c r="N16" s="11"/>
      <c r="O16" s="11"/>
      <c r="P16" s="24"/>
      <c r="Q16" s="11"/>
      <c r="R16" s="11"/>
      <c r="S16" s="11"/>
      <c r="T16" s="11"/>
      <c r="U16" s="11"/>
      <c r="V16" s="11"/>
      <c r="W16" s="11"/>
    </row>
    <row r="17" ht="18.75" customHeight="1" spans="1:23">
      <c r="A17" s="9" t="s">
        <v>210</v>
      </c>
      <c r="B17" s="9" t="s">
        <v>219</v>
      </c>
      <c r="C17" s="10" t="s">
        <v>218</v>
      </c>
      <c r="D17" s="9" t="s">
        <v>56</v>
      </c>
      <c r="E17" s="9" t="s">
        <v>75</v>
      </c>
      <c r="F17" s="9" t="s">
        <v>76</v>
      </c>
      <c r="G17" s="9" t="s">
        <v>220</v>
      </c>
      <c r="H17" s="9" t="s">
        <v>221</v>
      </c>
      <c r="I17" s="11">
        <v>79200</v>
      </c>
      <c r="J17" s="11">
        <v>79200</v>
      </c>
      <c r="K17" s="11">
        <v>79200</v>
      </c>
      <c r="L17" s="11"/>
      <c r="M17" s="11"/>
      <c r="N17" s="11"/>
      <c r="O17" s="11"/>
      <c r="P17" s="24"/>
      <c r="Q17" s="11"/>
      <c r="R17" s="11"/>
      <c r="S17" s="11"/>
      <c r="T17" s="11"/>
      <c r="U17" s="11"/>
      <c r="V17" s="11"/>
      <c r="W17" s="11"/>
    </row>
    <row r="18" ht="18.75" customHeight="1" spans="1:23">
      <c r="A18" s="24"/>
      <c r="B18" s="24"/>
      <c r="C18" s="10" t="s">
        <v>222</v>
      </c>
      <c r="D18" s="24"/>
      <c r="E18" s="24"/>
      <c r="F18" s="24"/>
      <c r="G18" s="24"/>
      <c r="H18" s="24"/>
      <c r="I18" s="11">
        <v>630</v>
      </c>
      <c r="J18" s="11">
        <v>630</v>
      </c>
      <c r="K18" s="11">
        <v>630</v>
      </c>
      <c r="L18" s="11"/>
      <c r="M18" s="11"/>
      <c r="N18" s="11"/>
      <c r="O18" s="11"/>
      <c r="P18" s="24"/>
      <c r="Q18" s="11"/>
      <c r="R18" s="11"/>
      <c r="S18" s="11"/>
      <c r="T18" s="11"/>
      <c r="U18" s="11"/>
      <c r="V18" s="11"/>
      <c r="W18" s="11"/>
    </row>
    <row r="19" ht="18.75" customHeight="1" spans="1:23">
      <c r="A19" s="9" t="s">
        <v>210</v>
      </c>
      <c r="B19" s="9" t="s">
        <v>223</v>
      </c>
      <c r="C19" s="10" t="s">
        <v>222</v>
      </c>
      <c r="D19" s="9" t="s">
        <v>56</v>
      </c>
      <c r="E19" s="9" t="s">
        <v>75</v>
      </c>
      <c r="F19" s="9" t="s">
        <v>76</v>
      </c>
      <c r="G19" s="9" t="s">
        <v>220</v>
      </c>
      <c r="H19" s="9" t="s">
        <v>221</v>
      </c>
      <c r="I19" s="11">
        <v>630</v>
      </c>
      <c r="J19" s="11">
        <v>630</v>
      </c>
      <c r="K19" s="11">
        <v>630</v>
      </c>
      <c r="L19" s="11"/>
      <c r="M19" s="11"/>
      <c r="N19" s="11"/>
      <c r="O19" s="11"/>
      <c r="P19" s="24"/>
      <c r="Q19" s="11"/>
      <c r="R19" s="11"/>
      <c r="S19" s="11"/>
      <c r="T19" s="11"/>
      <c r="U19" s="11"/>
      <c r="V19" s="11"/>
      <c r="W19" s="11"/>
    </row>
    <row r="20" ht="18.75" customHeight="1" spans="1:23">
      <c r="A20" s="12" t="s">
        <v>32</v>
      </c>
      <c r="B20" s="12"/>
      <c r="C20" s="12"/>
      <c r="D20" s="12"/>
      <c r="E20" s="12"/>
      <c r="F20" s="12"/>
      <c r="G20" s="12"/>
      <c r="H20" s="12"/>
      <c r="I20" s="11">
        <v>242758.32</v>
      </c>
      <c r="J20" s="11">
        <v>242758.32</v>
      </c>
      <c r="K20" s="11">
        <v>242758.32</v>
      </c>
      <c r="L20" s="11"/>
      <c r="M20" s="11"/>
      <c r="N20" s="11"/>
      <c r="O20" s="11"/>
      <c r="P20" s="11"/>
      <c r="Q20" s="11"/>
      <c r="R20" s="11"/>
      <c r="S20" s="11"/>
      <c r="T20" s="11"/>
      <c r="U20" s="11"/>
      <c r="V20" s="11"/>
      <c r="W20" s="11"/>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393055555555556" right="0.275" top="0.66875" bottom="1" header="0.5" footer="0.5"/>
  <pageSetup paperSize="1" scale="46"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0"/>
  <sheetViews>
    <sheetView showZeros="0" workbookViewId="0">
      <pane ySplit="1" topLeftCell="A2" activePane="bottomLeft" state="frozen"/>
      <selection/>
      <selection pane="bottomLeft" activeCell="E8" sqref="E8"/>
    </sheetView>
  </sheetViews>
  <sheetFormatPr defaultColWidth="8.85" defaultRowHeight="15" customHeight="1"/>
  <cols>
    <col min="1" max="1" width="18.875" customWidth="1"/>
    <col min="2" max="2" width="41.55" customWidth="1"/>
    <col min="3" max="3" width="9.75" customWidth="1"/>
    <col min="4" max="4" width="10.7166666666667" customWidth="1"/>
    <col min="5" max="5" width="18.45" customWidth="1"/>
    <col min="6" max="6" width="8.85833333333333" customWidth="1"/>
    <col min="7" max="7" width="10" customWidth="1"/>
    <col min="8" max="8" width="8" customWidth="1"/>
    <col min="9" max="9" width="9.25" customWidth="1"/>
    <col min="10" max="10" width="17.25" customWidth="1"/>
  </cols>
  <sheetData>
    <row r="1" customHeight="1" spans="1:10">
      <c r="A1" s="21" t="s">
        <v>224</v>
      </c>
      <c r="B1" s="21"/>
      <c r="C1" s="21"/>
      <c r="D1" s="21"/>
      <c r="E1" s="21"/>
      <c r="F1" s="21"/>
      <c r="G1" s="21"/>
      <c r="H1" s="21"/>
      <c r="I1" s="21"/>
      <c r="J1" s="21"/>
    </row>
    <row r="2" ht="34" customHeight="1" spans="1:10">
      <c r="A2" s="33" t="s">
        <v>225</v>
      </c>
      <c r="B2" s="33"/>
      <c r="C2" s="33"/>
      <c r="D2" s="33"/>
      <c r="E2" s="33"/>
      <c r="F2" s="33"/>
      <c r="G2" s="33"/>
      <c r="H2" s="33"/>
      <c r="I2" s="33"/>
      <c r="J2" s="33"/>
    </row>
    <row r="3" ht="20.25" customHeight="1" spans="1:10">
      <c r="A3" s="20" t="str">
        <f>"单位名称："&amp;"峨山彝族自治县双江中学"</f>
        <v>单位名称：峨山彝族自治县双江中学</v>
      </c>
      <c r="B3" s="20"/>
      <c r="C3" s="20"/>
      <c r="D3" s="20"/>
      <c r="E3" s="20"/>
      <c r="F3" s="20"/>
      <c r="G3" s="20"/>
      <c r="H3" s="20"/>
      <c r="I3" s="20"/>
      <c r="J3" s="20"/>
    </row>
    <row r="4" ht="20.25" customHeight="1" spans="1:10">
      <c r="A4" s="34" t="s">
        <v>226</v>
      </c>
      <c r="B4" s="34" t="s">
        <v>227</v>
      </c>
      <c r="C4" s="34" t="s">
        <v>228</v>
      </c>
      <c r="D4" s="34" t="s">
        <v>229</v>
      </c>
      <c r="E4" s="34" t="s">
        <v>230</v>
      </c>
      <c r="F4" s="34" t="s">
        <v>231</v>
      </c>
      <c r="G4" s="34" t="s">
        <v>232</v>
      </c>
      <c r="H4" s="34" t="s">
        <v>233</v>
      </c>
      <c r="I4" s="34" t="s">
        <v>234</v>
      </c>
      <c r="J4" s="34" t="s">
        <v>235</v>
      </c>
    </row>
    <row r="5" ht="46.5" customHeight="1" spans="1:10">
      <c r="A5" s="34"/>
      <c r="B5" s="34"/>
      <c r="C5" s="34"/>
      <c r="D5" s="34"/>
      <c r="E5" s="34"/>
      <c r="F5" s="34"/>
      <c r="G5" s="34"/>
      <c r="H5" s="34"/>
      <c r="I5" s="34"/>
      <c r="J5" s="34"/>
    </row>
    <row r="6" ht="20.25" customHeight="1" spans="1:10">
      <c r="A6" s="35">
        <v>1</v>
      </c>
      <c r="B6" s="35">
        <v>2</v>
      </c>
      <c r="C6" s="35">
        <v>3</v>
      </c>
      <c r="D6" s="35">
        <v>4</v>
      </c>
      <c r="E6" s="35">
        <v>5</v>
      </c>
      <c r="F6" s="35">
        <v>6</v>
      </c>
      <c r="G6" s="35">
        <v>7</v>
      </c>
      <c r="H6" s="35">
        <v>8</v>
      </c>
      <c r="I6" s="35">
        <v>9</v>
      </c>
      <c r="J6" s="35">
        <v>10</v>
      </c>
    </row>
    <row r="7" ht="20.25" customHeight="1" spans="1:10">
      <c r="A7" s="24" t="s">
        <v>56</v>
      </c>
      <c r="B7" s="24"/>
      <c r="C7" s="24"/>
      <c r="E7" s="41"/>
      <c r="F7" s="41"/>
      <c r="G7" s="41"/>
      <c r="H7" s="41"/>
      <c r="I7" s="41"/>
      <c r="J7" s="41"/>
    </row>
    <row r="8" ht="230" customHeight="1" spans="1:10">
      <c r="A8" s="52" t="s">
        <v>218</v>
      </c>
      <c r="B8" s="24" t="s">
        <v>236</v>
      </c>
      <c r="C8" s="25"/>
      <c r="D8" s="25"/>
      <c r="E8" s="41"/>
      <c r="F8" s="41"/>
      <c r="G8" s="41"/>
      <c r="H8" s="41"/>
      <c r="I8" s="41"/>
      <c r="J8" s="41"/>
    </row>
    <row r="9" ht="20.25" customHeight="1" spans="1:10">
      <c r="A9" s="24"/>
      <c r="B9" s="24"/>
      <c r="C9" s="24" t="s">
        <v>237</v>
      </c>
      <c r="D9" s="53" t="s">
        <v>238</v>
      </c>
      <c r="E9" s="54" t="s">
        <v>239</v>
      </c>
      <c r="F9" s="42" t="s">
        <v>240</v>
      </c>
      <c r="G9" s="25" t="s">
        <v>241</v>
      </c>
      <c r="H9" s="42" t="s">
        <v>242</v>
      </c>
      <c r="I9" s="42" t="s">
        <v>243</v>
      </c>
      <c r="J9" s="54" t="s">
        <v>244</v>
      </c>
    </row>
    <row r="10" ht="27" customHeight="1" spans="1:10">
      <c r="A10" s="24"/>
      <c r="B10" s="24"/>
      <c r="C10" s="24" t="s">
        <v>237</v>
      </c>
      <c r="D10" s="53" t="s">
        <v>245</v>
      </c>
      <c r="E10" s="54" t="s">
        <v>246</v>
      </c>
      <c r="F10" s="42" t="s">
        <v>240</v>
      </c>
      <c r="G10" s="25" t="s">
        <v>247</v>
      </c>
      <c r="H10" s="42" t="s">
        <v>248</v>
      </c>
      <c r="I10" s="42" t="s">
        <v>243</v>
      </c>
      <c r="J10" s="54" t="s">
        <v>249</v>
      </c>
    </row>
    <row r="11" ht="20.25" customHeight="1" spans="1:10">
      <c r="A11" s="24"/>
      <c r="B11" s="24"/>
      <c r="C11" s="24" t="s">
        <v>237</v>
      </c>
      <c r="D11" s="53" t="s">
        <v>245</v>
      </c>
      <c r="E11" s="54" t="s">
        <v>250</v>
      </c>
      <c r="F11" s="42" t="s">
        <v>240</v>
      </c>
      <c r="G11" s="25" t="s">
        <v>247</v>
      </c>
      <c r="H11" s="42" t="s">
        <v>248</v>
      </c>
      <c r="I11" s="42" t="s">
        <v>243</v>
      </c>
      <c r="J11" s="54" t="s">
        <v>251</v>
      </c>
    </row>
    <row r="12" ht="38" customHeight="1" spans="1:10">
      <c r="A12" s="24"/>
      <c r="B12" s="24"/>
      <c r="C12" s="24" t="s">
        <v>237</v>
      </c>
      <c r="D12" s="53" t="s">
        <v>245</v>
      </c>
      <c r="E12" s="54" t="s">
        <v>252</v>
      </c>
      <c r="F12" s="42" t="s">
        <v>240</v>
      </c>
      <c r="G12" s="25" t="s">
        <v>247</v>
      </c>
      <c r="H12" s="42" t="s">
        <v>248</v>
      </c>
      <c r="I12" s="42" t="s">
        <v>243</v>
      </c>
      <c r="J12" s="54" t="s">
        <v>253</v>
      </c>
    </row>
    <row r="13" ht="20.25" customHeight="1" spans="1:10">
      <c r="A13" s="24"/>
      <c r="B13" s="24"/>
      <c r="C13" s="24" t="s">
        <v>237</v>
      </c>
      <c r="D13" s="53" t="s">
        <v>245</v>
      </c>
      <c r="E13" s="54" t="s">
        <v>254</v>
      </c>
      <c r="F13" s="42" t="s">
        <v>240</v>
      </c>
      <c r="G13" s="25" t="s">
        <v>247</v>
      </c>
      <c r="H13" s="42" t="s">
        <v>248</v>
      </c>
      <c r="I13" s="42" t="s">
        <v>243</v>
      </c>
      <c r="J13" s="54" t="s">
        <v>255</v>
      </c>
    </row>
    <row r="14" ht="27" customHeight="1" spans="1:10">
      <c r="A14" s="24"/>
      <c r="B14" s="24"/>
      <c r="C14" s="24" t="s">
        <v>237</v>
      </c>
      <c r="D14" s="53" t="s">
        <v>256</v>
      </c>
      <c r="E14" s="54" t="s">
        <v>257</v>
      </c>
      <c r="F14" s="42" t="s">
        <v>240</v>
      </c>
      <c r="G14" s="25" t="s">
        <v>258</v>
      </c>
      <c r="H14" s="42" t="s">
        <v>259</v>
      </c>
      <c r="I14" s="42" t="s">
        <v>243</v>
      </c>
      <c r="J14" s="54" t="s">
        <v>260</v>
      </c>
    </row>
    <row r="15" ht="20.25" customHeight="1" spans="1:10">
      <c r="A15" s="24"/>
      <c r="B15" s="24"/>
      <c r="C15" s="24" t="s">
        <v>261</v>
      </c>
      <c r="D15" s="53" t="s">
        <v>262</v>
      </c>
      <c r="E15" s="54" t="s">
        <v>263</v>
      </c>
      <c r="F15" s="42" t="s">
        <v>240</v>
      </c>
      <c r="G15" s="25" t="s">
        <v>247</v>
      </c>
      <c r="H15" s="42" t="s">
        <v>248</v>
      </c>
      <c r="I15" s="42" t="s">
        <v>243</v>
      </c>
      <c r="J15" s="54" t="s">
        <v>264</v>
      </c>
    </row>
    <row r="16" ht="34" customHeight="1" spans="1:10">
      <c r="A16" s="24"/>
      <c r="B16" s="24"/>
      <c r="C16" s="24" t="s">
        <v>265</v>
      </c>
      <c r="D16" s="53" t="s">
        <v>266</v>
      </c>
      <c r="E16" s="54" t="s">
        <v>267</v>
      </c>
      <c r="F16" s="42" t="s">
        <v>268</v>
      </c>
      <c r="G16" s="25" t="s">
        <v>269</v>
      </c>
      <c r="H16" s="42" t="s">
        <v>248</v>
      </c>
      <c r="I16" s="42" t="s">
        <v>243</v>
      </c>
      <c r="J16" s="54" t="s">
        <v>270</v>
      </c>
    </row>
    <row r="17" ht="354" customHeight="1" spans="1:10">
      <c r="A17" s="52" t="s">
        <v>209</v>
      </c>
      <c r="B17" s="24" t="s">
        <v>271</v>
      </c>
      <c r="C17" s="24"/>
      <c r="D17" s="24"/>
      <c r="E17" s="24"/>
      <c r="F17" s="24"/>
      <c r="G17" s="24"/>
      <c r="H17" s="24"/>
      <c r="I17" s="24"/>
      <c r="J17" s="24"/>
    </row>
    <row r="18" ht="20.25" customHeight="1" spans="1:10">
      <c r="A18" s="24"/>
      <c r="B18" s="24"/>
      <c r="C18" s="24" t="s">
        <v>237</v>
      </c>
      <c r="D18" s="53" t="s">
        <v>238</v>
      </c>
      <c r="E18" s="54" t="s">
        <v>272</v>
      </c>
      <c r="F18" s="42" t="s">
        <v>268</v>
      </c>
      <c r="G18" s="25" t="s">
        <v>273</v>
      </c>
      <c r="H18" s="42" t="s">
        <v>242</v>
      </c>
      <c r="I18" s="42" t="s">
        <v>243</v>
      </c>
      <c r="J18" s="54" t="s">
        <v>274</v>
      </c>
    </row>
    <row r="19" ht="20.25" customHeight="1" spans="1:10">
      <c r="A19" s="24"/>
      <c r="B19" s="24"/>
      <c r="C19" s="24" t="s">
        <v>237</v>
      </c>
      <c r="D19" s="53" t="s">
        <v>238</v>
      </c>
      <c r="E19" s="54" t="s">
        <v>275</v>
      </c>
      <c r="F19" s="42" t="s">
        <v>268</v>
      </c>
      <c r="G19" s="25" t="s">
        <v>273</v>
      </c>
      <c r="H19" s="42" t="s">
        <v>242</v>
      </c>
      <c r="I19" s="42" t="s">
        <v>243</v>
      </c>
      <c r="J19" s="54" t="s">
        <v>276</v>
      </c>
    </row>
    <row r="20" ht="20.25" customHeight="1" spans="1:10">
      <c r="A20" s="24"/>
      <c r="B20" s="24"/>
      <c r="C20" s="24" t="s">
        <v>237</v>
      </c>
      <c r="D20" s="53" t="s">
        <v>238</v>
      </c>
      <c r="E20" s="54" t="s">
        <v>277</v>
      </c>
      <c r="F20" s="42" t="s">
        <v>268</v>
      </c>
      <c r="G20" s="25" t="s">
        <v>273</v>
      </c>
      <c r="H20" s="42" t="s">
        <v>242</v>
      </c>
      <c r="I20" s="42" t="s">
        <v>243</v>
      </c>
      <c r="J20" s="54" t="s">
        <v>276</v>
      </c>
    </row>
    <row r="21" ht="33" customHeight="1" spans="1:10">
      <c r="A21" s="24"/>
      <c r="B21" s="24"/>
      <c r="C21" s="24" t="s">
        <v>237</v>
      </c>
      <c r="D21" s="53" t="s">
        <v>245</v>
      </c>
      <c r="E21" s="54" t="s">
        <v>278</v>
      </c>
      <c r="F21" s="42" t="s">
        <v>268</v>
      </c>
      <c r="G21" s="25" t="s">
        <v>70</v>
      </c>
      <c r="H21" s="42" t="s">
        <v>248</v>
      </c>
      <c r="I21" s="42" t="s">
        <v>243</v>
      </c>
      <c r="J21" s="54" t="s">
        <v>279</v>
      </c>
    </row>
    <row r="22" ht="20.25" customHeight="1" spans="1:10">
      <c r="A22" s="24"/>
      <c r="B22" s="24"/>
      <c r="C22" s="24" t="s">
        <v>237</v>
      </c>
      <c r="D22" s="53" t="s">
        <v>256</v>
      </c>
      <c r="E22" s="54" t="s">
        <v>280</v>
      </c>
      <c r="F22" s="42" t="s">
        <v>240</v>
      </c>
      <c r="G22" s="25" t="s">
        <v>247</v>
      </c>
      <c r="H22" s="42" t="s">
        <v>248</v>
      </c>
      <c r="I22" s="42" t="s">
        <v>243</v>
      </c>
      <c r="J22" s="54" t="s">
        <v>281</v>
      </c>
    </row>
    <row r="23" ht="37" customHeight="1" spans="1:10">
      <c r="A23" s="24"/>
      <c r="B23" s="24"/>
      <c r="C23" s="24" t="s">
        <v>261</v>
      </c>
      <c r="D23" s="53" t="s">
        <v>262</v>
      </c>
      <c r="E23" s="54" t="s">
        <v>282</v>
      </c>
      <c r="F23" s="42" t="s">
        <v>240</v>
      </c>
      <c r="G23" s="25" t="s">
        <v>247</v>
      </c>
      <c r="H23" s="42" t="s">
        <v>248</v>
      </c>
      <c r="I23" s="42" t="s">
        <v>283</v>
      </c>
      <c r="J23" s="54" t="s">
        <v>284</v>
      </c>
    </row>
    <row r="24" ht="20.25" customHeight="1" spans="1:10">
      <c r="A24" s="24"/>
      <c r="B24" s="24"/>
      <c r="C24" s="24" t="s">
        <v>261</v>
      </c>
      <c r="D24" s="53" t="s">
        <v>285</v>
      </c>
      <c r="E24" s="54" t="s">
        <v>286</v>
      </c>
      <c r="F24" s="42" t="s">
        <v>240</v>
      </c>
      <c r="G24" s="25" t="s">
        <v>54</v>
      </c>
      <c r="H24" s="42" t="s">
        <v>287</v>
      </c>
      <c r="I24" s="42" t="s">
        <v>243</v>
      </c>
      <c r="J24" s="54" t="s">
        <v>288</v>
      </c>
    </row>
    <row r="25" ht="20.25" customHeight="1" spans="1:10">
      <c r="A25" s="24"/>
      <c r="B25" s="24"/>
      <c r="C25" s="24" t="s">
        <v>265</v>
      </c>
      <c r="D25" s="53" t="s">
        <v>266</v>
      </c>
      <c r="E25" s="54" t="s">
        <v>289</v>
      </c>
      <c r="F25" s="42" t="s">
        <v>268</v>
      </c>
      <c r="G25" s="25" t="s">
        <v>269</v>
      </c>
      <c r="H25" s="42" t="s">
        <v>248</v>
      </c>
      <c r="I25" s="42" t="s">
        <v>283</v>
      </c>
      <c r="J25" s="54" t="s">
        <v>290</v>
      </c>
    </row>
    <row r="26" ht="374" customHeight="1" spans="1:10">
      <c r="A26" s="52" t="s">
        <v>214</v>
      </c>
      <c r="B26" s="24" t="s">
        <v>291</v>
      </c>
      <c r="C26" s="24"/>
      <c r="D26" s="24"/>
      <c r="E26" s="24"/>
      <c r="F26" s="24"/>
      <c r="G26" s="24"/>
      <c r="H26" s="24"/>
      <c r="I26" s="24"/>
      <c r="J26" s="24"/>
    </row>
    <row r="27" ht="20.25" customHeight="1" spans="1:10">
      <c r="A27" s="24"/>
      <c r="B27" s="24"/>
      <c r="C27" s="24" t="s">
        <v>237</v>
      </c>
      <c r="D27" s="53" t="s">
        <v>238</v>
      </c>
      <c r="E27" s="54" t="s">
        <v>292</v>
      </c>
      <c r="F27" s="42" t="s">
        <v>240</v>
      </c>
      <c r="G27" s="25" t="s">
        <v>293</v>
      </c>
      <c r="H27" s="42" t="s">
        <v>242</v>
      </c>
      <c r="I27" s="42" t="s">
        <v>243</v>
      </c>
      <c r="J27" s="54" t="s">
        <v>294</v>
      </c>
    </row>
    <row r="28" ht="20.25" customHeight="1" spans="1:10">
      <c r="A28" s="24"/>
      <c r="B28" s="24"/>
      <c r="C28" s="24" t="s">
        <v>237</v>
      </c>
      <c r="D28" s="53" t="s">
        <v>238</v>
      </c>
      <c r="E28" s="54" t="s">
        <v>295</v>
      </c>
      <c r="F28" s="42" t="s">
        <v>240</v>
      </c>
      <c r="G28" s="25" t="s">
        <v>296</v>
      </c>
      <c r="H28" s="42" t="s">
        <v>242</v>
      </c>
      <c r="I28" s="42" t="s">
        <v>243</v>
      </c>
      <c r="J28" s="54" t="s">
        <v>294</v>
      </c>
    </row>
    <row r="29" ht="69" customHeight="1" spans="1:10">
      <c r="A29" s="24"/>
      <c r="B29" s="24"/>
      <c r="C29" s="24" t="s">
        <v>237</v>
      </c>
      <c r="D29" s="53" t="s">
        <v>245</v>
      </c>
      <c r="E29" s="54" t="s">
        <v>297</v>
      </c>
      <c r="F29" s="42" t="s">
        <v>240</v>
      </c>
      <c r="G29" s="25" t="s">
        <v>247</v>
      </c>
      <c r="H29" s="42" t="s">
        <v>248</v>
      </c>
      <c r="I29" s="42" t="s">
        <v>243</v>
      </c>
      <c r="J29" s="54" t="s">
        <v>298</v>
      </c>
    </row>
    <row r="30" ht="58" customHeight="1" spans="1:10">
      <c r="A30" s="24"/>
      <c r="B30" s="24"/>
      <c r="C30" s="24" t="s">
        <v>237</v>
      </c>
      <c r="D30" s="53" t="s">
        <v>245</v>
      </c>
      <c r="E30" s="54" t="s">
        <v>299</v>
      </c>
      <c r="F30" s="42" t="s">
        <v>240</v>
      </c>
      <c r="G30" s="25" t="s">
        <v>247</v>
      </c>
      <c r="H30" s="42" t="s">
        <v>248</v>
      </c>
      <c r="I30" s="42" t="s">
        <v>243</v>
      </c>
      <c r="J30" s="54" t="s">
        <v>300</v>
      </c>
    </row>
    <row r="31" ht="56" customHeight="1" spans="1:10">
      <c r="A31" s="24"/>
      <c r="B31" s="24"/>
      <c r="C31" s="24" t="s">
        <v>237</v>
      </c>
      <c r="D31" s="53" t="s">
        <v>256</v>
      </c>
      <c r="E31" s="54" t="s">
        <v>301</v>
      </c>
      <c r="F31" s="42" t="s">
        <v>240</v>
      </c>
      <c r="G31" s="25" t="s">
        <v>247</v>
      </c>
      <c r="H31" s="42" t="s">
        <v>248</v>
      </c>
      <c r="I31" s="42" t="s">
        <v>243</v>
      </c>
      <c r="J31" s="54" t="s">
        <v>302</v>
      </c>
    </row>
    <row r="32" ht="33" customHeight="1" spans="1:10">
      <c r="A32" s="24"/>
      <c r="B32" s="24"/>
      <c r="C32" s="24" t="s">
        <v>261</v>
      </c>
      <c r="D32" s="53" t="s">
        <v>262</v>
      </c>
      <c r="E32" s="54" t="s">
        <v>303</v>
      </c>
      <c r="F32" s="42" t="s">
        <v>240</v>
      </c>
      <c r="G32" s="25" t="s">
        <v>304</v>
      </c>
      <c r="H32" s="42" t="s">
        <v>248</v>
      </c>
      <c r="I32" s="42" t="s">
        <v>243</v>
      </c>
      <c r="J32" s="54" t="s">
        <v>305</v>
      </c>
    </row>
    <row r="33" ht="32" customHeight="1" spans="1:10">
      <c r="A33" s="24"/>
      <c r="B33" s="24"/>
      <c r="C33" s="24" t="s">
        <v>265</v>
      </c>
      <c r="D33" s="53" t="s">
        <v>266</v>
      </c>
      <c r="E33" s="54" t="s">
        <v>306</v>
      </c>
      <c r="F33" s="42" t="s">
        <v>268</v>
      </c>
      <c r="G33" s="25" t="s">
        <v>269</v>
      </c>
      <c r="H33" s="42" t="s">
        <v>248</v>
      </c>
      <c r="I33" s="42" t="s">
        <v>243</v>
      </c>
      <c r="J33" s="54" t="s">
        <v>307</v>
      </c>
    </row>
    <row r="34" ht="306" customHeight="1" spans="1:10">
      <c r="A34" s="52" t="s">
        <v>222</v>
      </c>
      <c r="B34" s="24" t="s">
        <v>308</v>
      </c>
      <c r="C34" s="24"/>
      <c r="D34" s="24"/>
      <c r="E34" s="24"/>
      <c r="F34" s="24"/>
      <c r="G34" s="24"/>
      <c r="H34" s="24"/>
      <c r="I34" s="24"/>
      <c r="J34" s="24"/>
    </row>
    <row r="35" ht="39" customHeight="1" spans="1:10">
      <c r="A35" s="24"/>
      <c r="B35" s="24"/>
      <c r="C35" s="24" t="s">
        <v>237</v>
      </c>
      <c r="D35" s="53" t="s">
        <v>238</v>
      </c>
      <c r="E35" s="54" t="s">
        <v>309</v>
      </c>
      <c r="F35" s="42" t="s">
        <v>240</v>
      </c>
      <c r="G35" s="25" t="s">
        <v>310</v>
      </c>
      <c r="H35" s="42" t="s">
        <v>242</v>
      </c>
      <c r="I35" s="42" t="s">
        <v>243</v>
      </c>
      <c r="J35" s="54" t="s">
        <v>311</v>
      </c>
    </row>
    <row r="36" ht="41" customHeight="1" spans="1:10">
      <c r="A36" s="24"/>
      <c r="B36" s="24"/>
      <c r="C36" s="24" t="s">
        <v>237</v>
      </c>
      <c r="D36" s="53" t="s">
        <v>245</v>
      </c>
      <c r="E36" s="54" t="s">
        <v>312</v>
      </c>
      <c r="F36" s="42" t="s">
        <v>240</v>
      </c>
      <c r="G36" s="25" t="s">
        <v>247</v>
      </c>
      <c r="H36" s="42" t="s">
        <v>248</v>
      </c>
      <c r="I36" s="42" t="s">
        <v>243</v>
      </c>
      <c r="J36" s="54" t="s">
        <v>313</v>
      </c>
    </row>
    <row r="37" ht="43" customHeight="1" spans="1:10">
      <c r="A37" s="24"/>
      <c r="B37" s="24"/>
      <c r="C37" s="24" t="s">
        <v>237</v>
      </c>
      <c r="D37" s="53" t="s">
        <v>245</v>
      </c>
      <c r="E37" s="54" t="s">
        <v>250</v>
      </c>
      <c r="F37" s="42" t="s">
        <v>240</v>
      </c>
      <c r="G37" s="25" t="s">
        <v>247</v>
      </c>
      <c r="H37" s="42" t="s">
        <v>248</v>
      </c>
      <c r="I37" s="42" t="s">
        <v>243</v>
      </c>
      <c r="J37" s="54" t="s">
        <v>314</v>
      </c>
    </row>
    <row r="38" ht="45" customHeight="1" spans="1:10">
      <c r="A38" s="24"/>
      <c r="B38" s="24"/>
      <c r="C38" s="24" t="s">
        <v>237</v>
      </c>
      <c r="D38" s="53" t="s">
        <v>256</v>
      </c>
      <c r="E38" s="54" t="s">
        <v>315</v>
      </c>
      <c r="F38" s="42" t="s">
        <v>240</v>
      </c>
      <c r="G38" s="25" t="s">
        <v>247</v>
      </c>
      <c r="H38" s="42" t="s">
        <v>248</v>
      </c>
      <c r="I38" s="42" t="s">
        <v>243</v>
      </c>
      <c r="J38" s="54" t="s">
        <v>316</v>
      </c>
    </row>
    <row r="39" ht="45" customHeight="1" spans="1:10">
      <c r="A39" s="24"/>
      <c r="B39" s="24"/>
      <c r="C39" s="24" t="s">
        <v>261</v>
      </c>
      <c r="D39" s="53" t="s">
        <v>262</v>
      </c>
      <c r="E39" s="54" t="s">
        <v>263</v>
      </c>
      <c r="F39" s="42" t="s">
        <v>268</v>
      </c>
      <c r="G39" s="25" t="s">
        <v>317</v>
      </c>
      <c r="H39" s="42" t="s">
        <v>248</v>
      </c>
      <c r="I39" s="42" t="s">
        <v>243</v>
      </c>
      <c r="J39" s="54" t="s">
        <v>318</v>
      </c>
    </row>
    <row r="40" ht="45" customHeight="1" spans="1:10">
      <c r="A40" s="24"/>
      <c r="B40" s="24"/>
      <c r="C40" s="24" t="s">
        <v>265</v>
      </c>
      <c r="D40" s="53" t="s">
        <v>266</v>
      </c>
      <c r="E40" s="54" t="s">
        <v>319</v>
      </c>
      <c r="F40" s="42" t="s">
        <v>268</v>
      </c>
      <c r="G40" s="25" t="s">
        <v>269</v>
      </c>
      <c r="H40" s="42" t="s">
        <v>248</v>
      </c>
      <c r="I40" s="42" t="s">
        <v>243</v>
      </c>
      <c r="J40" s="54" t="s">
        <v>320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472222222222222" right="0.275" top="0.511805555555556" bottom="0.550694444444444" header="0.5" footer="0.629861111111111"/>
  <pageSetup paperSize="1" scale="86"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2025-03-05T07:06:00Z</dcterms:created>
  <dcterms:modified xsi:type="dcterms:W3CDTF">2025-03-12T02:48:47Z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CD5B825FE7924514AB9FDCD5A7EACFC8_12</vt:lpwstr>
  </property>
  <property fmtid="{D5CDD505-2E9C-101B-9397-08002B2CF9AE}" pid="3" name="KSOProductBuildVer">
    <vt:lpwstr>2052-11.8.2.12085</vt:lpwstr>
  </property>
</Properties>
</file>