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<sst xmlns="http://schemas.openxmlformats.org/spreadsheetml/2006/main" count="860" uniqueCount="345">
  <si>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</si>
  <si>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</si>
  <si>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</si>
  <si>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</si>
  <si>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</si>
  <si>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</si>
  <si>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</si>
  <si>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</si>
  <si>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</si>
  <si>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</si>
  <si>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</si>
  <si>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</si>
  <si>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</si>
  <si>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</si>
  <si>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</si>
  <si>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</si>
  <si>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</si>
  <si>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</si>
  <si>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</si>
  <si>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</si>
  <si>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</si>
  <si>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</si>
  <si>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</si>
  <si>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</si>
  <si>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</si>
  <si>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</si>
  <si>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</si>
  <si>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</si>
  <si>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</si>
  <si>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</si>
  <si>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</si>
  <si>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</si>
  <si>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</si>
  <si>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</si>
  <si>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</si>
  <si>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</si>
  <si>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</si>
  <si>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</si>
  <si>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</si>
  <si>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</si>
  <si>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</si>
  <si>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</si>
  <si>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</si>
  <si>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</si>
  <si>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</si>
  <si>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</si>
  <si>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</si>
  <si>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</si>
  <si>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</si>
  <si>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</si>
  <si>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</si>
  <si>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</si>
  <si>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</si>
  <si>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</si>
  <si>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</si>
  <si>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117004</t>
  </si>
  <si>
    <t>峨山彝族自治县社会保险中心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</si>
  <si>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</si>
  <si>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</si>
  <si>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</si>
  <si>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</si>
  <si>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</si>
  <si>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</si>
  <si>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</si>
  <si>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</si>
  <si>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</si>
  <si>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</si>
  <si>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</si>
  <si>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</si>
  <si>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</si>
  <si>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</si>
  <si>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</si>
  <si>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</si>
  <si>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</si>
  <si>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</si>
  <si>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</si>
  <si>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</si>
  <si>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</si>
  <si>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</si>
  <si>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</si>
  <si>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</si>
  <si>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</si>
  <si>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</si>
  <si>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2080505</t>
  </si>
  <si>
    <t>机关事业单位基本养老保险缴费支出</t>
  </si>
  <si>
    <t>2080599</t>
  </si>
  <si>
    <t>其他行政事业单位养老支出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</si>
  <si>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</si>
  <si>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</si>
  <si>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</si>
  <si>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</si>
  <si>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</si>
  <si>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</si>
  <si>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</si>
  <si>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</si>
  <si>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</si>
  <si>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</si>
  <si>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</si>
  <si>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</si>
  <si>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</si>
  <si>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</si>
  <si>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</si>
  <si>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</si>
  <si>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</si>
  <si>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</si>
  <si>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</si>
  <si>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</si>
  <si>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</si>
  <si>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</si>
  <si>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</si>
  <si>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</si>
  <si>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</si>
  <si>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</si>
  <si>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</si>
  <si>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</si>
  <si>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</si>
  <si>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</si>
  <si>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</si>
  <si>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</si>
  <si>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</si>
  <si>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</si>
  <si>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</si>
  <si>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</si>
  <si>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</si>
  <si>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</si>
  <si>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</si>
  <si>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</si>
  <si>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</si>
  <si>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</si>
  <si>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</si>
  <si>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</si>
  <si>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</si>
  <si>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</si>
  <si>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</si>
  <si>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</si>
  <si>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</si>
  <si>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</si>
  <si>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</si>
  <si>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</si>
  <si>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</si>
  <si>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</si>
  <si>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</si>
  <si>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</si>
  <si>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</si>
  <si>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</si>
  <si>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530426210000000015270</t>
  </si>
  <si>
    <t>行政人员支出工资</t>
  </si>
  <si>
    <t>30101</t>
  </si>
  <si>
    <t>基本工资</t>
  </si>
  <si>
    <t>30102</t>
  </si>
  <si>
    <t>津贴补贴</t>
  </si>
  <si>
    <t>30103</t>
  </si>
  <si>
    <t>奖金</t>
  </si>
  <si>
    <t>530426210000000015272</t>
  </si>
  <si>
    <t>社会保障缴费</t>
  </si>
  <si>
    <t>30112</t>
  </si>
  <si>
    <t>其他社会保障缴费</t>
  </si>
  <si>
    <t>30108</t>
  </si>
  <si>
    <t>机关事业单位基本养老保险缴费</t>
  </si>
  <si>
    <t>30110</t>
  </si>
  <si>
    <t>职工基本医疗保险缴费</t>
  </si>
  <si>
    <t>530426210000000015273</t>
  </si>
  <si>
    <t>30113</t>
  </si>
  <si>
    <t>530426210000000015274</t>
  </si>
  <si>
    <t>对个人和家庭的补助</t>
  </si>
  <si>
    <t>30301</t>
  </si>
  <si>
    <t>离休费</t>
  </si>
  <si>
    <t>30305</t>
  </si>
  <si>
    <t>生活补助</t>
  </si>
  <si>
    <t>530426210000000015276</t>
  </si>
  <si>
    <t>行政人员公务交通补贴</t>
  </si>
  <si>
    <t>30239</t>
  </si>
  <si>
    <t>其他交通费用</t>
  </si>
  <si>
    <t>530426210000000015277</t>
  </si>
  <si>
    <t>工会经费</t>
  </si>
  <si>
    <t>30228</t>
  </si>
  <si>
    <t>530426210000000015279</t>
  </si>
  <si>
    <t>一般公用经费</t>
  </si>
  <si>
    <t>30201</t>
  </si>
  <si>
    <t>办公费</t>
  </si>
  <si>
    <t>30205</t>
  </si>
  <si>
    <t>水费</t>
  </si>
  <si>
    <t>30206</t>
  </si>
  <si>
    <t>电费</t>
  </si>
  <si>
    <t>30207</t>
  </si>
  <si>
    <t>邮电费</t>
  </si>
  <si>
    <t>30211</t>
  </si>
  <si>
    <t>差旅费</t>
  </si>
  <si>
    <t>30215</t>
  </si>
  <si>
    <t>会议费</t>
  </si>
  <si>
    <t>30216</t>
  </si>
  <si>
    <t>培训费</t>
  </si>
  <si>
    <t>30299</t>
  </si>
  <si>
    <t>其他商品和服务支出</t>
  </si>
  <si>
    <t>530426231100001473361</t>
  </si>
  <si>
    <t>离休人员医疗统筹</t>
  </si>
  <si>
    <t>30307</t>
  </si>
  <si>
    <t>医疗费补助</t>
  </si>
  <si>
    <t>530426231100001473362</t>
  </si>
  <si>
    <t>综合效能考核奖</t>
  </si>
  <si>
    <t>530426231100001473364</t>
  </si>
  <si>
    <t>福利费</t>
  </si>
  <si>
    <t>30229</t>
  </si>
  <si>
    <t>530426231100001473381</t>
  </si>
  <si>
    <t>30217</t>
  </si>
  <si>
    <t>530426231100001487564</t>
  </si>
  <si>
    <t>退休人员统筹外养老金</t>
  </si>
  <si>
    <t>30302</t>
  </si>
  <si>
    <t>退休费</t>
  </si>
  <si>
    <t>530426241100002110094</t>
  </si>
  <si>
    <t>工作业务经费</t>
  </si>
  <si>
    <t>30226</t>
  </si>
  <si>
    <t>劳务费</t>
  </si>
  <si>
    <t>31002</t>
  </si>
  <si>
    <t>办公设备购置</t>
  </si>
  <si>
    <t>预算05-1表</t>
  </si>
  <si>
    <t>2025年部门项目支出预算表</t>
  </si>
  <si>
    <t>项目分类</t>
  </si>
  <si>
    <t>项目单位</t>
  </si>
  <si>
    <t>经济科目编码</t>
  </si>
  <si>
    <t>本年拨款</t>
  </si>
  <si>
    <t>其中：本次下达</t>
  </si>
  <si>
    <t>企业退休人员独生子女奖励费专项资金</t>
  </si>
  <si>
    <t>312 民生类</t>
  </si>
  <si>
    <t>530426221100000248859</t>
  </si>
  <si>
    <t>企业退休人员一次性生活补助资金</t>
  </si>
  <si>
    <t>530426210000000013891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</si>
  <si>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</si>
  <si>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</si>
  <si>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</si>
  <si>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</si>
  <si>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</si>
  <si>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</si>
  <si>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</si>
  <si>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</si>
  <si>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</si>
  <si>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</si>
  <si>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</si>
  <si>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</si>
  <si>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中共玉溪市委、玉溪市人民政府《关于切实解决好困难群众生产生活问题的意见》（玉发[2003]2号），鉴于我市企业基本养老金低于行政事业单位的平均水平，对国有、城镇集体企业退休职工每人每年给予一次性生活补助300元，对建国前参加革命工作的退休工人，每人每年再增加100元生活补助。此项目切实解决好人民群众的生产生活问题，要求在每年春节前将补助发放到退休人员手中，体现了市委市政府对广大企业退休人员的关心和关怀，要求各级党委政府和各部门要把关心群众生产生活问题作为民心工程、作为一项政治任务扎实抓好，加强领导、明确职责、协调统一、确保资金到位，每年春节前必须发放完毕，保证企业退休人员过一个愉快、祥和的春节。2025年峨山县预计补助企业退休人员1711人，补助金额513400元，所需资金由市级财政、县级财政各承担50%。即市级256700元，县级256700元。</t>
  </si>
  <si>
    <t>产出指标</t>
  </si>
  <si>
    <t>数量指标</t>
  </si>
  <si>
    <t>一次性补助发放人数</t>
  </si>
  <si>
    <t>&gt;=</t>
  </si>
  <si>
    <t>1711</t>
  </si>
  <si>
    <t>人</t>
  </si>
  <si>
    <t>定量指标</t>
  </si>
  <si>
    <t>反映补助领取人员的数量情况</t>
  </si>
  <si>
    <t>质量指标</t>
  </si>
  <si>
    <t>退休人员足额发放率</t>
  </si>
  <si>
    <t>=</t>
  </si>
  <si>
    <t>100</t>
  </si>
  <si>
    <t>%</t>
  </si>
  <si>
    <t>反映企业退休人员一次性生活补助是否足额发放情况</t>
  </si>
  <si>
    <t>时效指标</t>
  </si>
  <si>
    <t>资金到位后及时支付</t>
  </si>
  <si>
    <t>&lt;=</t>
  </si>
  <si>
    <t>30</t>
  </si>
  <si>
    <t>天</t>
  </si>
  <si>
    <t>反映企业退休人员一次性生活补助是否及时在收到资金30个工作日内发放情况</t>
  </si>
  <si>
    <t>效益指标</t>
  </si>
  <si>
    <t>可持续影响</t>
  </si>
  <si>
    <t>补贴政策的执行力</t>
  </si>
  <si>
    <t>反映政策的执行力度</t>
  </si>
  <si>
    <t>满意度指标</t>
  </si>
  <si>
    <t>服务对象满意度</t>
  </si>
  <si>
    <t>补助对象满意度</t>
  </si>
  <si>
    <t>90</t>
  </si>
  <si>
    <t>反映受益对象的满意程度</t>
  </si>
  <si>
    <t>2025年，根据玉财社[2015]53号《玉溪市财政局 玉溪市人力资源和社会保障局关于下划企业退休人员独生子女费的通知》文件精神：根据云财社（2015）12号《 云南省财政厅 云南省人力资源和社会保障厅 关于下划企业退休人员独生子女费的通知》文件精神，为进一步做好全省企业退休人员独生子女费管理，经省政府批准，从2015年，企业退休人员独生子女费将下划州（市）、县属地管理。基数下划后，请各县区要认真做好测算，将企业退休人员独生子女费纳入财政预算安排，确保经费安排落实到位。2025年，企业退休人员独生子女奖励费专项资金项目预计需补助3050人，按人均每年1410元补助，计划安排资金430万元（其中县级340万元、省级补助90万元）。独生子女费按时足额分月发放，可使补助对象的生活状况得到了改善，确保社会和企业职工稳定，维护企业退休职工的合法权益。</t>
  </si>
  <si>
    <t>独生子女费发放人数</t>
  </si>
  <si>
    <t>3050</t>
  </si>
  <si>
    <t>反映独生子女领取人数</t>
  </si>
  <si>
    <t>兑现准确率</t>
  </si>
  <si>
    <t>反映补助对象人员准确发放率</t>
  </si>
  <si>
    <t>补助按时发放率</t>
  </si>
  <si>
    <t>反映每月独生子女费是否按时发放</t>
  </si>
  <si>
    <t>社会效益</t>
  </si>
  <si>
    <t>补助对象生活</t>
  </si>
  <si>
    <t>改善</t>
  </si>
  <si>
    <t>定性指标</t>
  </si>
  <si>
    <t>反映受助人员的生活改善情况</t>
  </si>
  <si>
    <t>补贴政策执行率</t>
  </si>
  <si>
    <t>反映补贴政策执行力度</t>
  </si>
  <si>
    <t>&gt;</t>
  </si>
  <si>
    <t>95</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</si>
  <si>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</si>
  <si>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</si>
  <si>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</si>
  <si>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</si>
  <si>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</si>
  <si>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</si>
  <si>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</si>
  <si>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</si>
  <si>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</si>
  <si>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</si>
  <si>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</si>
  <si>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</si>
  <si>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</si>
  <si>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</si>
  <si>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</si>
  <si>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</si>
  <si>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台式计算机购置</t>
  </si>
  <si>
    <t>台</t>
  </si>
  <si>
    <t>彩色打印机购置</t>
  </si>
  <si>
    <t>复印纸</t>
  </si>
  <si>
    <t>件</t>
  </si>
  <si>
    <t>预算08表</t>
  </si>
  <si>
    <t>2025年部门政府购买服务预算表</t>
  </si>
  <si>
    <t>政府购买服务项目</t>
  </si>
  <si>
    <t>政府购买服务目录</t>
  </si>
  <si>
    <t>政府购买服务指导性目录代码</t>
  </si>
  <si>
    <t>备注：本单位无政府购买服务预算支出</t>
  </si>
  <si>
    <t>预算09-1表</t>
  </si>
  <si>
    <t>2025年对下转移支付预算表</t>
  </si>
  <si>
    <t>单位名称（项目）</t>
  </si>
  <si>
    <t>乡镇、街道</t>
  </si>
  <si>
    <t>双江街道</t>
  </si>
  <si>
    <t>小街街道</t>
  </si>
  <si>
    <t>岔河乡</t>
  </si>
  <si>
    <t>甸中镇</t>
  </si>
  <si>
    <t>大龙潭乡</t>
  </si>
  <si>
    <t>塔甸镇</t>
  </si>
  <si>
    <t>化念镇</t>
  </si>
  <si>
    <t>11</t>
  </si>
  <si>
    <t>备注：本单位无对下转移支付预算支出</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</si>
  <si>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</si>
  <si>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</si>
  <si>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</si>
  <si>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</si>
  <si>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</si>
  <si>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</si>
  <si>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</si>
  <si>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</si>
  <si>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</si>
  <si>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</si>
  <si>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备注：本单位无新增资产配置</t>
  </si>
  <si>
    <t>预算11表</t>
  </si>
  <si>
    <t>2025年上级补助项目支出预算表</t>
  </si>
  <si>
    <t>上级补助</t>
  </si>
  <si>
    <t>备注：本单位无上级补助项目支出预算</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</si>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</sst>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8"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9" fontId="3" fillId="0" borderId="1">
      <alignment horizontal="right" vertical="center"/>
    </xf>
    <xf numFmtId="49" fontId="3" fillId="0" borderId="1">
      <alignment horizontal="left" vertical="center" wrapText="1"/>
    </xf>
    <xf numFmtId="179" fontId="3" fillId="0" borderId="1">
      <alignment horizontal="right" vertical="center"/>
    </xf>
    <xf numFmtId="176"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9" fontId="3" fillId="0" borderId="1" xfId="53" applyNumberFormat="1" applyFont="1" applyBorder="1" applyAlignment="1">
      <alignment horizontal="right" vertical="center" wrapText="1"/>
    </xf>
    <xf numFmtId="179"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9" fontId="3" fillId="0" borderId="1" xfId="0" applyNumberFormat="1" applyFont="1" applyBorder="1" applyAlignment="1">
      <alignment horizontal="left" vertical="center" wrapText="1"/>
    </xf>
    <xf numFmtId="179"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9"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7" activePane="bottomLeft" state="frozen"/>
      <selection/>
      <selection pane="bottomLeft" activeCell="G9" sqref="G9"/>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"单位名称："&amp;"峨山彝族自治县社会保险中心"</f>
        <v>单位名称：峨山彝族自治县社会保险中心</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7613880.33</v>
      </c>
      <c r="C8" s="15" t="str">
        <f>"一"&amp;"、"&amp;"社会保障和就业支出"</f>
        <v>一、社会保障和就业支出</v>
      </c>
      <c r="D8" s="17">
        <v>7018015.2</v>
      </c>
    </row>
    <row r="9" ht="22.5" customHeight="1" spans="1:4">
      <c r="A9" s="15" t="s">
        <v>9</v>
      </c>
      <c r="B9" s="17"/>
      <c r="C9" s="15" t="str">
        <f>"二"&amp;"、"&amp;"卫生健康支出"</f>
        <v>二、卫生健康支出</v>
      </c>
      <c r="D9" s="17">
        <v>324833.13</v>
      </c>
    </row>
    <row r="10" ht="22.5" customHeight="1" spans="1:4">
      <c r="A10" s="15" t="s">
        <v>10</v>
      </c>
      <c r="B10" s="17"/>
      <c r="C10" s="15" t="str">
        <f>"三"&amp;"、"&amp;"住房保障支出"</f>
        <v>三、住房保障支出</v>
      </c>
      <c r="D10" s="17">
        <v>271032</v>
      </c>
    </row>
    <row r="11" ht="22.5" customHeight="1" spans="1:4">
      <c r="A11" s="15" t="s">
        <v>11</v>
      </c>
      <c r="B11" s="17"/>
      <c r="C11" s="15"/>
      <c r="D11" s="17"/>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c r="C17" s="70"/>
      <c r="D17" s="17"/>
    </row>
    <row r="18" ht="22.5" customHeight="1" spans="1:4">
      <c r="A18" s="67"/>
      <c r="B18" s="17"/>
      <c r="C18" s="70"/>
      <c r="D18" s="17"/>
    </row>
    <row r="19" ht="22.5" customHeight="1" spans="1:4">
      <c r="A19" s="68" t="s">
        <v>18</v>
      </c>
      <c r="B19" s="69">
        <v>7613880.33</v>
      </c>
      <c r="C19" s="70" t="s">
        <v>19</v>
      </c>
      <c r="D19" s="69">
        <v>7613880.33</v>
      </c>
    </row>
    <row r="20" ht="22.5" customHeight="1" spans="1:4">
      <c r="A20" s="77" t="s">
        <v>20</v>
      </c>
      <c r="B20" s="17"/>
      <c r="C20" s="78" t="s">
        <v>21</v>
      </c>
      <c r="D20" s="49"/>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7613880.33</v>
      </c>
      <c r="C23" s="70" t="s">
        <v>26</v>
      </c>
      <c r="D23" s="69">
        <v>7613880.33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abSelected="1" workbookViewId="0">
      <pane ySplit="1" topLeftCell="A2" activePane="bottomLeft" state="frozen"/>
      <selection/>
      <selection pane="bottomLeft" activeCell="E20" sqref="E20"/>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"单位名称："&amp;"峨山彝族自治县社会保险中心"</f>
        <v>单位名称：峨山彝族自治县社会保险中心</v>
      </c>
      <c r="B4" s="5"/>
      <c r="C4" s="5"/>
      <c r="D4" s="5"/>
      <c r="E4" s="54"/>
      <c r="F4" s="54"/>
      <c r="G4" s="54"/>
      <c r="H4" s="54"/>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7613880.33</v>
      </c>
      <c r="D9" s="17">
        <v>7613880.33</v>
      </c>
      <c r="E9" s="17">
        <v>7613880.33</v>
      </c>
      <c r="F9" s="17"/>
      <c r="G9" s="17"/>
      <c r="H9" s="17"/>
      <c r="I9" s="17"/>
      <c r="J9" s="17"/>
      <c r="K9" s="17"/>
      <c r="L9" s="17"/>
      <c r="M9" s="17"/>
      <c r="N9" s="17"/>
      <c r="O9" s="17"/>
      <c r="P9" s="17"/>
      <c r="Q9" s="17"/>
      <c r="R9" s="17"/>
      <c r="S9" s="17"/>
    </row>
    <row r="10" ht="20.25" customHeight="1" spans="1:19">
      <c r="A10" s="48" t="s">
        <v>32</v>
      </c>
      <c r="B10" s="48"/>
      <c r="C10" s="17">
        <v>7613880.33</v>
      </c>
      <c r="D10" s="17">
        <v>7613880.33</v>
      </c>
      <c r="E10" s="17">
        <v>7613880.33</v>
      </c>
      <c r="F10" s="17"/>
      <c r="G10" s="17"/>
      <c r="H10" s="17"/>
      <c r="I10" s="17"/>
      <c r="J10" s="17"/>
      <c r="K10" s="17"/>
      <c r="L10" s="17"/>
      <c r="M10" s="17"/>
      <c r="N10" s="17"/>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workbookViewId="0">
      <pane ySplit="1" topLeftCell="A3"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3"/>
      <c r="L3" s="53"/>
      <c r="M3" s="53"/>
      <c r="N3" s="53"/>
      <c r="O3" s="53"/>
    </row>
    <row r="4" ht="18.75" customHeight="1" spans="1:15">
      <c r="A4" s="44" t="str">
        <f>"单位名称："&amp;"峨山彝族自治县社会保险中心"</f>
        <v>单位名称：峨山彝族自治县社会保险中心</v>
      </c>
      <c r="B4" s="44"/>
      <c r="C4" s="44"/>
      <c r="D4" s="44"/>
      <c r="E4" s="44"/>
      <c r="F4" s="44"/>
      <c r="G4" s="44"/>
      <c r="H4" s="44"/>
      <c r="I4" s="44"/>
      <c r="J4" s="3"/>
      <c r="K4" s="3"/>
      <c r="L4" s="3"/>
      <c r="M4" s="3"/>
      <c r="N4" s="3"/>
      <c r="O4" s="3" t="s">
        <v>29</v>
      </c>
    </row>
    <row r="5" ht="18.75" customHeight="1" spans="1:15">
      <c r="A5" s="13" t="s">
        <v>59</v>
      </c>
      <c r="B5" s="13" t="s">
        <v>60</v>
      </c>
      <c r="C5" s="47" t="s">
        <v>32</v>
      </c>
      <c r="D5" s="47" t="s">
        <v>35</v>
      </c>
      <c r="E5" s="47"/>
      <c r="F5" s="47"/>
      <c r="G5" s="13" t="s">
        <v>36</v>
      </c>
      <c r="H5" s="47" t="s">
        <v>37</v>
      </c>
      <c r="I5" s="13" t="s">
        <v>61</v>
      </c>
      <c r="J5" s="47" t="s">
        <v>62</v>
      </c>
      <c r="K5" s="47"/>
      <c r="L5" s="47"/>
      <c r="M5" s="47"/>
      <c r="N5" s="47"/>
      <c r="O5" s="47"/>
    </row>
    <row r="6" ht="18.75" customHeight="1" spans="1:15">
      <c r="A6" s="13"/>
      <c r="B6" s="13"/>
      <c r="C6" s="47"/>
      <c r="D6" s="47" t="s">
        <v>34</v>
      </c>
      <c r="E6" s="47" t="s">
        <v>63</v>
      </c>
      <c r="F6" s="47" t="s">
        <v>64</v>
      </c>
      <c r="G6" s="13"/>
      <c r="H6" s="47"/>
      <c r="I6" s="13"/>
      <c r="J6" s="47" t="s">
        <v>34</v>
      </c>
      <c r="K6" s="47"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7018015.2</v>
      </c>
      <c r="D8" s="17">
        <v>7018015.2</v>
      </c>
      <c r="E8" s="17">
        <v>3361315.2</v>
      </c>
      <c r="F8" s="17">
        <v>3656700</v>
      </c>
      <c r="G8" s="17"/>
      <c r="H8" s="17"/>
      <c r="I8" s="17"/>
      <c r="J8" s="17"/>
      <c r="K8" s="17"/>
      <c r="L8" s="17"/>
      <c r="M8" s="17"/>
      <c r="N8" s="17"/>
      <c r="O8" s="17"/>
    </row>
    <row r="9" ht="20.25" customHeight="1" spans="1:15">
      <c r="A9" s="64" t="s">
        <v>73</v>
      </c>
      <c r="B9" s="64" t="s">
        <v>74</v>
      </c>
      <c r="C9" s="17">
        <v>6029960.48</v>
      </c>
      <c r="D9" s="17">
        <v>6029960.48</v>
      </c>
      <c r="E9" s="17">
        <v>2629960.48</v>
      </c>
      <c r="F9" s="17">
        <v>3400000</v>
      </c>
      <c r="G9" s="17"/>
      <c r="H9" s="17"/>
      <c r="I9" s="17"/>
      <c r="J9" s="17"/>
      <c r="K9" s="17"/>
      <c r="L9" s="17"/>
      <c r="M9" s="17"/>
      <c r="N9" s="17"/>
      <c r="O9" s="17"/>
    </row>
    <row r="10" ht="20.25" customHeight="1" spans="1:15">
      <c r="A10" s="65" t="s">
        <v>75</v>
      </c>
      <c r="B10" s="65" t="s">
        <v>76</v>
      </c>
      <c r="C10" s="17">
        <v>2629960.48</v>
      </c>
      <c r="D10" s="17">
        <v>2629960.48</v>
      </c>
      <c r="E10" s="17">
        <v>2629960.48</v>
      </c>
      <c r="F10" s="17"/>
      <c r="G10" s="17"/>
      <c r="H10" s="17"/>
      <c r="I10" s="17"/>
      <c r="J10" s="17"/>
      <c r="K10" s="17"/>
      <c r="L10" s="17"/>
      <c r="M10" s="17"/>
      <c r="N10" s="17"/>
      <c r="O10" s="17"/>
    </row>
    <row r="11" ht="20.25" customHeight="1" spans="1:15">
      <c r="A11" s="65" t="s">
        <v>77</v>
      </c>
      <c r="B11" s="65" t="s">
        <v>78</v>
      </c>
      <c r="C11" s="17">
        <v>3400000</v>
      </c>
      <c r="D11" s="17">
        <v>3400000</v>
      </c>
      <c r="E11" s="17"/>
      <c r="F11" s="17">
        <v>3400000</v>
      </c>
      <c r="G11" s="17"/>
      <c r="H11" s="17"/>
      <c r="I11" s="17"/>
      <c r="J11" s="17"/>
      <c r="K11" s="17"/>
      <c r="L11" s="17"/>
      <c r="M11" s="17"/>
      <c r="N11" s="17"/>
      <c r="O11" s="17"/>
    </row>
    <row r="12" ht="20.25" customHeight="1" spans="1:15">
      <c r="A12" s="64" t="s">
        <v>79</v>
      </c>
      <c r="B12" s="64" t="s">
        <v>80</v>
      </c>
      <c r="C12" s="17">
        <v>988054.72</v>
      </c>
      <c r="D12" s="17">
        <v>988054.72</v>
      </c>
      <c r="E12" s="17">
        <v>731354.72</v>
      </c>
      <c r="F12" s="17">
        <v>256700</v>
      </c>
      <c r="G12" s="17"/>
      <c r="H12" s="17"/>
      <c r="I12" s="17"/>
      <c r="J12" s="17"/>
      <c r="K12" s="17"/>
      <c r="L12" s="17"/>
      <c r="M12" s="17"/>
      <c r="N12" s="17"/>
      <c r="O12" s="17"/>
    </row>
    <row r="13" ht="20.25" customHeight="1" spans="1:15">
      <c r="A13" s="65" t="s">
        <v>81</v>
      </c>
      <c r="B13" s="65" t="s">
        <v>82</v>
      </c>
      <c r="C13" s="17">
        <v>428000</v>
      </c>
      <c r="D13" s="17">
        <v>428000</v>
      </c>
      <c r="E13" s="17">
        <v>428000</v>
      </c>
      <c r="F13" s="17"/>
      <c r="G13" s="17"/>
      <c r="H13" s="17"/>
      <c r="I13" s="17"/>
      <c r="J13" s="17"/>
      <c r="K13" s="17"/>
      <c r="L13" s="17"/>
      <c r="M13" s="17"/>
      <c r="N13" s="17"/>
      <c r="O13" s="17"/>
    </row>
    <row r="14" ht="20.25" customHeight="1" spans="1:15">
      <c r="A14" s="65" t="s">
        <v>83</v>
      </c>
      <c r="B14" s="65" t="s">
        <v>84</v>
      </c>
      <c r="C14" s="17">
        <v>303354.72</v>
      </c>
      <c r="D14" s="17">
        <v>303354.72</v>
      </c>
      <c r="E14" s="17">
        <v>303354.72</v>
      </c>
      <c r="F14" s="17"/>
      <c r="G14" s="17"/>
      <c r="H14" s="17"/>
      <c r="I14" s="17"/>
      <c r="J14" s="17"/>
      <c r="K14" s="17"/>
      <c r="L14" s="17"/>
      <c r="M14" s="17"/>
      <c r="N14" s="17"/>
      <c r="O14" s="17"/>
    </row>
    <row r="15" ht="20.25" customHeight="1" spans="1:15">
      <c r="A15" s="65" t="s">
        <v>85</v>
      </c>
      <c r="B15" s="65" t="s">
        <v>86</v>
      </c>
      <c r="C15" s="17">
        <v>256700</v>
      </c>
      <c r="D15" s="17">
        <v>256700</v>
      </c>
      <c r="E15" s="17"/>
      <c r="F15" s="17">
        <v>256700</v>
      </c>
      <c r="G15" s="17"/>
      <c r="H15" s="17"/>
      <c r="I15" s="17"/>
      <c r="J15" s="17"/>
      <c r="K15" s="17"/>
      <c r="L15" s="17"/>
      <c r="M15" s="17"/>
      <c r="N15" s="17"/>
      <c r="O15" s="17"/>
    </row>
    <row r="16" ht="20.25" customHeight="1" spans="1:15">
      <c r="A16" s="16" t="s">
        <v>87</v>
      </c>
      <c r="B16" s="16" t="s">
        <v>88</v>
      </c>
      <c r="C16" s="17">
        <v>324833.13</v>
      </c>
      <c r="D16" s="17">
        <v>324833.13</v>
      </c>
      <c r="E16" s="17">
        <v>324833.13</v>
      </c>
      <c r="F16" s="17"/>
      <c r="G16" s="17"/>
      <c r="H16" s="17"/>
      <c r="I16" s="17"/>
      <c r="J16" s="17"/>
      <c r="K16" s="17"/>
      <c r="L16" s="17"/>
      <c r="M16" s="17"/>
      <c r="N16" s="17"/>
      <c r="O16" s="17"/>
    </row>
    <row r="17" ht="20.25" customHeight="1" spans="1:15">
      <c r="A17" s="64" t="s">
        <v>89</v>
      </c>
      <c r="B17" s="64" t="s">
        <v>90</v>
      </c>
      <c r="C17" s="17">
        <v>324833.13</v>
      </c>
      <c r="D17" s="17">
        <v>324833.13</v>
      </c>
      <c r="E17" s="17">
        <v>324833.13</v>
      </c>
      <c r="F17" s="17"/>
      <c r="G17" s="17"/>
      <c r="H17" s="17"/>
      <c r="I17" s="17"/>
      <c r="J17" s="17"/>
      <c r="K17" s="17"/>
      <c r="L17" s="17"/>
      <c r="M17" s="17"/>
      <c r="N17" s="17"/>
      <c r="O17" s="17"/>
    </row>
    <row r="18" ht="20.25" customHeight="1" spans="1:15">
      <c r="A18" s="65" t="s">
        <v>91</v>
      </c>
      <c r="B18" s="65" t="s">
        <v>92</v>
      </c>
      <c r="C18" s="17">
        <v>307365.26</v>
      </c>
      <c r="D18" s="17">
        <v>307365.26</v>
      </c>
      <c r="E18" s="17">
        <v>307365.26</v>
      </c>
      <c r="F18" s="17"/>
      <c r="G18" s="17"/>
      <c r="H18" s="17"/>
      <c r="I18" s="17"/>
      <c r="J18" s="17"/>
      <c r="K18" s="17"/>
      <c r="L18" s="17"/>
      <c r="M18" s="17"/>
      <c r="N18" s="17"/>
      <c r="O18" s="17"/>
    </row>
    <row r="19" ht="20.25" customHeight="1" spans="1:15">
      <c r="A19" s="65" t="s">
        <v>93</v>
      </c>
      <c r="B19" s="65" t="s">
        <v>94</v>
      </c>
      <c r="C19" s="17">
        <v>17467.87</v>
      </c>
      <c r="D19" s="17">
        <v>17467.87</v>
      </c>
      <c r="E19" s="17">
        <v>17467.87</v>
      </c>
      <c r="F19" s="17"/>
      <c r="G19" s="17"/>
      <c r="H19" s="17"/>
      <c r="I19" s="17"/>
      <c r="J19" s="17"/>
      <c r="K19" s="17"/>
      <c r="L19" s="17"/>
      <c r="M19" s="17"/>
      <c r="N19" s="17"/>
      <c r="O19" s="17"/>
    </row>
    <row r="20" ht="20.25" customHeight="1" spans="1:15">
      <c r="A20" s="16" t="s">
        <v>95</v>
      </c>
      <c r="B20" s="16" t="s">
        <v>96</v>
      </c>
      <c r="C20" s="17">
        <v>271032</v>
      </c>
      <c r="D20" s="17">
        <v>271032</v>
      </c>
      <c r="E20" s="17">
        <v>271032</v>
      </c>
      <c r="F20" s="17"/>
      <c r="G20" s="17"/>
      <c r="H20" s="17"/>
      <c r="I20" s="17"/>
      <c r="J20" s="17"/>
      <c r="K20" s="17"/>
      <c r="L20" s="17"/>
      <c r="M20" s="17"/>
      <c r="N20" s="17"/>
      <c r="O20" s="17"/>
    </row>
    <row r="21" ht="20.25" customHeight="1" spans="1:15">
      <c r="A21" s="64" t="s">
        <v>97</v>
      </c>
      <c r="B21" s="64" t="s">
        <v>98</v>
      </c>
      <c r="C21" s="17">
        <v>271032</v>
      </c>
      <c r="D21" s="17">
        <v>271032</v>
      </c>
      <c r="E21" s="17">
        <v>271032</v>
      </c>
      <c r="F21" s="17"/>
      <c r="G21" s="17"/>
      <c r="H21" s="17"/>
      <c r="I21" s="17"/>
      <c r="J21" s="17"/>
      <c r="K21" s="17"/>
      <c r="L21" s="17"/>
      <c r="M21" s="17"/>
      <c r="N21" s="17"/>
      <c r="O21" s="17"/>
    </row>
    <row r="22" ht="20.25" customHeight="1" spans="1:15">
      <c r="A22" s="65" t="s">
        <v>99</v>
      </c>
      <c r="B22" s="65" t="s">
        <v>100</v>
      </c>
      <c r="C22" s="17">
        <v>271032</v>
      </c>
      <c r="D22" s="17">
        <v>271032</v>
      </c>
      <c r="E22" s="17">
        <v>271032</v>
      </c>
      <c r="F22" s="17"/>
      <c r="G22" s="17"/>
      <c r="H22" s="17"/>
      <c r="I22" s="17"/>
      <c r="J22" s="17"/>
      <c r="K22" s="17"/>
      <c r="L22" s="17"/>
      <c r="M22" s="17"/>
      <c r="N22" s="17"/>
      <c r="O22" s="17"/>
    </row>
    <row r="23" ht="20.25" customHeight="1" spans="1:15">
      <c r="A23" s="48" t="s">
        <v>101</v>
      </c>
      <c r="B23" s="48"/>
      <c r="C23" s="17">
        <v>7613880.33</v>
      </c>
      <c r="D23" s="17">
        <v>7613880.33</v>
      </c>
      <c r="E23" s="17">
        <v>3957180.33</v>
      </c>
      <c r="F23" s="17">
        <v>3656700</v>
      </c>
      <c r="G23" s="17"/>
      <c r="H23" s="17"/>
      <c r="I23" s="17"/>
      <c r="J23" s="17"/>
      <c r="K23" s="17"/>
      <c r="L23" s="17"/>
      <c r="M23" s="17"/>
      <c r="N23" s="17"/>
      <c r="O23" s="17"/>
    </row>
  </sheetData>
  <mergeCells count="11">
    <mergeCell ref="A3:O3"/>
    <mergeCell ref="A4:I4"/>
    <mergeCell ref="D5:F5"/>
    <mergeCell ref="J5:O5"/>
    <mergeCell ref="A23:B2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102</v>
      </c>
    </row>
    <row r="3" ht="45" customHeight="1" spans="1:4">
      <c r="A3" s="4" t="s">
        <v>103</v>
      </c>
      <c r="B3" s="4"/>
      <c r="C3" s="4"/>
      <c r="D3" s="4"/>
    </row>
    <row r="4" ht="18.75" customHeight="1" spans="1:4">
      <c r="A4" s="5" t="str">
        <f>"单位名称："&amp;"峨山彝族自治县社会保险中心"</f>
        <v>单位名称：峨山彝族自治县社会保险中心</v>
      </c>
      <c r="B4" s="5"/>
      <c r="C4" s="66"/>
      <c r="D4" s="6" t="s">
        <v>2</v>
      </c>
    </row>
    <row r="5" ht="22.5" customHeight="1" spans="1:4">
      <c r="A5" s="8" t="s">
        <v>3</v>
      </c>
      <c r="B5" s="8"/>
      <c r="C5" s="8" t="s">
        <v>4</v>
      </c>
      <c r="D5" s="8"/>
    </row>
    <row r="6" ht="18.75" customHeight="1" spans="1:4">
      <c r="A6" s="8" t="s">
        <v>5</v>
      </c>
      <c r="B6" s="8" t="s">
        <v>6</v>
      </c>
      <c r="C6" s="8" t="s">
        <v>104</v>
      </c>
      <c r="D6" s="8" t="s">
        <v>6</v>
      </c>
    </row>
    <row r="7" ht="18.75" customHeight="1" spans="1:4">
      <c r="A7" s="8"/>
      <c r="B7" s="8"/>
      <c r="C7" s="8"/>
      <c r="D7" s="8"/>
    </row>
    <row r="8" ht="22.5" customHeight="1" spans="1:4">
      <c r="A8" s="15" t="s">
        <v>105</v>
      </c>
      <c r="B8" s="17">
        <v>7613880.33</v>
      </c>
      <c r="C8" s="15" t="s">
        <v>106</v>
      </c>
      <c r="D8" s="17">
        <v>7613880.33</v>
      </c>
    </row>
    <row r="9" ht="22.5" customHeight="1" spans="1:4">
      <c r="A9" s="15" t="s">
        <v>107</v>
      </c>
      <c r="B9" s="17">
        <v>7613880.33</v>
      </c>
      <c r="C9" s="15" t="str">
        <f>"（"&amp;"一"&amp;"）"&amp;"社会保障和就业支出"</f>
        <v>（一）社会保障和就业支出</v>
      </c>
      <c r="D9" s="17">
        <v>7018015.2</v>
      </c>
    </row>
    <row r="10" ht="22.5" customHeight="1" spans="1:4">
      <c r="A10" s="15" t="s">
        <v>108</v>
      </c>
      <c r="B10" s="17"/>
      <c r="C10" s="15" t="str">
        <f>"（"&amp;"二"&amp;"）"&amp;"卫生健康支出"</f>
        <v>（二）卫生健康支出</v>
      </c>
      <c r="D10" s="17">
        <v>324833.13</v>
      </c>
    </row>
    <row r="11" ht="22.5" customHeight="1" spans="1:4">
      <c r="A11" s="15" t="s">
        <v>109</v>
      </c>
      <c r="B11" s="17"/>
      <c r="C11" s="15" t="str">
        <f>"（"&amp;"三"&amp;"）"&amp;"住房保障支出"</f>
        <v>（三）住房保障支出</v>
      </c>
      <c r="D11" s="17">
        <v>271032</v>
      </c>
    </row>
    <row r="12" ht="22.5" customHeight="1" spans="1:4">
      <c r="A12" s="15" t="s">
        <v>110</v>
      </c>
      <c r="B12" s="17"/>
      <c r="C12" s="15"/>
      <c r="D12" s="17"/>
    </row>
    <row r="13" ht="22.5" customHeight="1" spans="1:4">
      <c r="A13" s="15" t="s">
        <v>107</v>
      </c>
      <c r="B13" s="17"/>
      <c r="C13" s="15"/>
      <c r="D13" s="17"/>
    </row>
    <row r="14" ht="22.5" customHeight="1" spans="1:4">
      <c r="A14" s="15" t="s">
        <v>108</v>
      </c>
      <c r="B14" s="17"/>
      <c r="C14" s="15"/>
      <c r="D14" s="17"/>
    </row>
    <row r="15" ht="22.5" customHeight="1" spans="1:4">
      <c r="A15" s="15" t="s">
        <v>109</v>
      </c>
      <c r="B15" s="17"/>
      <c r="C15" s="15"/>
      <c r="D15" s="17"/>
    </row>
    <row r="16" ht="22.5" customHeight="1" spans="1:4">
      <c r="A16" s="67"/>
      <c r="B16" s="17"/>
      <c r="C16" s="15" t="s">
        <v>111</v>
      </c>
      <c r="D16" s="17"/>
    </row>
    <row r="17" ht="22.5" customHeight="1" spans="1:4">
      <c r="A17" s="68" t="s">
        <v>112</v>
      </c>
      <c r="B17" s="69">
        <v>7613880.33</v>
      </c>
      <c r="C17" s="70" t="s">
        <v>113</v>
      </c>
      <c r="D17" s="69">
        <v>7613880.33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pane ySplit="1" topLeftCell="A3"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114</v>
      </c>
    </row>
    <row r="3" ht="37.5" customHeight="1" spans="1:7">
      <c r="A3" s="4" t="s">
        <v>115</v>
      </c>
      <c r="B3" s="4"/>
      <c r="C3" s="4"/>
      <c r="D3" s="4"/>
      <c r="E3" s="4"/>
      <c r="F3" s="4"/>
      <c r="G3" s="4"/>
    </row>
    <row r="4" ht="18.75" customHeight="1" spans="1:7">
      <c r="A4" s="44" t="str">
        <f>"单位名称："&amp;"峨山彝族自治县社会保险中心"</f>
        <v>单位名称：峨山彝族自治县社会保险中心</v>
      </c>
      <c r="B4" s="44"/>
      <c r="C4" s="44"/>
      <c r="D4" s="45"/>
      <c r="E4" s="45"/>
      <c r="F4" s="45"/>
      <c r="G4" s="46" t="s">
        <v>29</v>
      </c>
    </row>
    <row r="5" ht="18.75" customHeight="1" spans="1:7">
      <c r="A5" s="13" t="s">
        <v>116</v>
      </c>
      <c r="B5" s="13" t="s">
        <v>60</v>
      </c>
      <c r="C5" s="47" t="s">
        <v>32</v>
      </c>
      <c r="D5" s="47" t="s">
        <v>63</v>
      </c>
      <c r="E5" s="47"/>
      <c r="F5" s="47"/>
      <c r="G5" s="13" t="s">
        <v>64</v>
      </c>
    </row>
    <row r="6" ht="18.75" customHeight="1" spans="1:7">
      <c r="A6" s="13" t="s">
        <v>59</v>
      </c>
      <c r="B6" s="13" t="s">
        <v>60</v>
      </c>
      <c r="C6" s="47"/>
      <c r="D6" s="47" t="s">
        <v>34</v>
      </c>
      <c r="E6" s="47" t="s">
        <v>117</v>
      </c>
      <c r="F6" s="47" t="s">
        <v>118</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7018015.2</v>
      </c>
      <c r="D8" s="17">
        <v>3361315.2</v>
      </c>
      <c r="E8" s="17">
        <v>2933035.2</v>
      </c>
      <c r="F8" s="17">
        <v>428280</v>
      </c>
      <c r="G8" s="17">
        <v>3656700</v>
      </c>
    </row>
    <row r="9" ht="20.25" customHeight="1" spans="1:7">
      <c r="A9" s="64" t="s">
        <v>73</v>
      </c>
      <c r="B9" s="64" t="s">
        <v>74</v>
      </c>
      <c r="C9" s="17">
        <v>6029960.48</v>
      </c>
      <c r="D9" s="17">
        <v>2629960.48</v>
      </c>
      <c r="E9" s="17">
        <v>2207080.48</v>
      </c>
      <c r="F9" s="17">
        <v>422880</v>
      </c>
      <c r="G9" s="17">
        <v>3400000</v>
      </c>
    </row>
    <row r="10" ht="20.25" customHeight="1" spans="1:7">
      <c r="A10" s="65" t="s">
        <v>75</v>
      </c>
      <c r="B10" s="65" t="s">
        <v>76</v>
      </c>
      <c r="C10" s="17">
        <v>2629960.48</v>
      </c>
      <c r="D10" s="17">
        <v>2629960.48</v>
      </c>
      <c r="E10" s="17">
        <v>2207080.48</v>
      </c>
      <c r="F10" s="17">
        <v>422880</v>
      </c>
      <c r="G10" s="17"/>
    </row>
    <row r="11" ht="20.25" customHeight="1" spans="1:7">
      <c r="A11" s="65" t="s">
        <v>77</v>
      </c>
      <c r="B11" s="65" t="s">
        <v>78</v>
      </c>
      <c r="C11" s="17">
        <v>3400000</v>
      </c>
      <c r="D11" s="17"/>
      <c r="E11" s="17"/>
      <c r="F11" s="17"/>
      <c r="G11" s="17">
        <v>3400000</v>
      </c>
    </row>
    <row r="12" ht="20.25" customHeight="1" spans="1:7">
      <c r="A12" s="64" t="s">
        <v>79</v>
      </c>
      <c r="B12" s="64" t="s">
        <v>80</v>
      </c>
      <c r="C12" s="17">
        <v>988054.72</v>
      </c>
      <c r="D12" s="17">
        <v>731354.72</v>
      </c>
      <c r="E12" s="17">
        <v>725954.72</v>
      </c>
      <c r="F12" s="17">
        <v>5400</v>
      </c>
      <c r="G12" s="17">
        <v>256700</v>
      </c>
    </row>
    <row r="13" ht="20.25" customHeight="1" spans="1:7">
      <c r="A13" s="65" t="s">
        <v>81</v>
      </c>
      <c r="B13" s="65" t="s">
        <v>82</v>
      </c>
      <c r="C13" s="17">
        <v>428000</v>
      </c>
      <c r="D13" s="17">
        <v>428000</v>
      </c>
      <c r="E13" s="17">
        <v>422600</v>
      </c>
      <c r="F13" s="17">
        <v>5400</v>
      </c>
      <c r="G13" s="17"/>
    </row>
    <row r="14" ht="20.25" customHeight="1" spans="1:7">
      <c r="A14" s="65" t="s">
        <v>83</v>
      </c>
      <c r="B14" s="65" t="s">
        <v>84</v>
      </c>
      <c r="C14" s="17">
        <v>303354.72</v>
      </c>
      <c r="D14" s="17">
        <v>303354.72</v>
      </c>
      <c r="E14" s="17">
        <v>303354.72</v>
      </c>
      <c r="F14" s="17"/>
      <c r="G14" s="17"/>
    </row>
    <row r="15" ht="20.25" customHeight="1" spans="1:7">
      <c r="A15" s="65" t="s">
        <v>85</v>
      </c>
      <c r="B15" s="65" t="s">
        <v>86</v>
      </c>
      <c r="C15" s="17">
        <v>256700</v>
      </c>
      <c r="D15" s="17"/>
      <c r="E15" s="17"/>
      <c r="F15" s="17"/>
      <c r="G15" s="17">
        <v>256700</v>
      </c>
    </row>
    <row r="16" ht="20.25" customHeight="1" spans="1:7">
      <c r="A16" s="16" t="s">
        <v>87</v>
      </c>
      <c r="B16" s="16" t="s">
        <v>88</v>
      </c>
      <c r="C16" s="17">
        <v>324833.13</v>
      </c>
      <c r="D16" s="17">
        <v>324833.13</v>
      </c>
      <c r="E16" s="17">
        <v>324833.13</v>
      </c>
      <c r="F16" s="17"/>
      <c r="G16" s="17"/>
    </row>
    <row r="17" ht="20.25" customHeight="1" spans="1:7">
      <c r="A17" s="64" t="s">
        <v>89</v>
      </c>
      <c r="B17" s="64" t="s">
        <v>90</v>
      </c>
      <c r="C17" s="17">
        <v>324833.13</v>
      </c>
      <c r="D17" s="17">
        <v>324833.13</v>
      </c>
      <c r="E17" s="17">
        <v>324833.13</v>
      </c>
      <c r="F17" s="17"/>
      <c r="G17" s="17"/>
    </row>
    <row r="18" ht="20.25" customHeight="1" spans="1:7">
      <c r="A18" s="65" t="s">
        <v>91</v>
      </c>
      <c r="B18" s="65" t="s">
        <v>92</v>
      </c>
      <c r="C18" s="17">
        <v>307365.26</v>
      </c>
      <c r="D18" s="17">
        <v>307365.26</v>
      </c>
      <c r="E18" s="17">
        <v>307365.26</v>
      </c>
      <c r="F18" s="17"/>
      <c r="G18" s="17"/>
    </row>
    <row r="19" ht="20.25" customHeight="1" spans="1:7">
      <c r="A19" s="65" t="s">
        <v>93</v>
      </c>
      <c r="B19" s="65" t="s">
        <v>94</v>
      </c>
      <c r="C19" s="17">
        <v>17467.87</v>
      </c>
      <c r="D19" s="17">
        <v>17467.87</v>
      </c>
      <c r="E19" s="17">
        <v>17467.87</v>
      </c>
      <c r="F19" s="17"/>
      <c r="G19" s="17"/>
    </row>
    <row r="20" ht="20.25" customHeight="1" spans="1:7">
      <c r="A20" s="16" t="s">
        <v>95</v>
      </c>
      <c r="B20" s="16" t="s">
        <v>96</v>
      </c>
      <c r="C20" s="17">
        <v>271032</v>
      </c>
      <c r="D20" s="17">
        <v>271032</v>
      </c>
      <c r="E20" s="17">
        <v>271032</v>
      </c>
      <c r="F20" s="17"/>
      <c r="G20" s="17"/>
    </row>
    <row r="21" ht="20.25" customHeight="1" spans="1:7">
      <c r="A21" s="64" t="s">
        <v>97</v>
      </c>
      <c r="B21" s="64" t="s">
        <v>98</v>
      </c>
      <c r="C21" s="17">
        <v>271032</v>
      </c>
      <c r="D21" s="17">
        <v>271032</v>
      </c>
      <c r="E21" s="17">
        <v>271032</v>
      </c>
      <c r="F21" s="17"/>
      <c r="G21" s="17"/>
    </row>
    <row r="22" ht="20.25" customHeight="1" spans="1:7">
      <c r="A22" s="65" t="s">
        <v>99</v>
      </c>
      <c r="B22" s="65" t="s">
        <v>100</v>
      </c>
      <c r="C22" s="17">
        <v>271032</v>
      </c>
      <c r="D22" s="17">
        <v>271032</v>
      </c>
      <c r="E22" s="17">
        <v>271032</v>
      </c>
      <c r="F22" s="17"/>
      <c r="G22" s="17"/>
    </row>
    <row r="23" ht="20.25" customHeight="1" spans="1:7">
      <c r="A23" s="48" t="s">
        <v>101</v>
      </c>
      <c r="B23" s="48"/>
      <c r="C23" s="49">
        <v>7613880.33</v>
      </c>
      <c r="D23" s="49">
        <v>3957180.33</v>
      </c>
      <c r="E23" s="49">
        <v>3528900.33</v>
      </c>
      <c r="F23" s="49">
        <v>428280</v>
      </c>
      <c r="G23" s="49">
        <v>3656700</v>
      </c>
    </row>
  </sheetData>
  <mergeCells count="7">
    <mergeCell ref="A3:G3"/>
    <mergeCell ref="A4:C4"/>
    <mergeCell ref="A5:B5"/>
    <mergeCell ref="D5:F5"/>
    <mergeCell ref="A23:B2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119</v>
      </c>
    </row>
    <row r="3" ht="41.25" customHeight="1" spans="1:6">
      <c r="A3" s="60" t="s">
        <v>120</v>
      </c>
      <c r="B3" s="60"/>
      <c r="C3" s="60"/>
      <c r="D3" s="60"/>
      <c r="E3" s="60"/>
      <c r="F3" s="60"/>
    </row>
    <row r="4" ht="18.75" customHeight="1" spans="1:6">
      <c r="A4" s="5" t="str">
        <f>"单位名称："&amp;"峨山彝族自治县社会保险中心"</f>
        <v>单位名称：峨山彝族自治县社会保险中心</v>
      </c>
      <c r="B4" s="5"/>
      <c r="C4" s="5"/>
      <c r="D4" s="61"/>
      <c r="E4" s="2"/>
      <c r="F4" s="59" t="s">
        <v>29</v>
      </c>
    </row>
    <row r="5" ht="18.75" customHeight="1" spans="1:6">
      <c r="A5" s="13" t="s">
        <v>121</v>
      </c>
      <c r="B5" s="47" t="s">
        <v>122</v>
      </c>
      <c r="C5" s="47" t="s">
        <v>123</v>
      </c>
      <c r="D5" s="47"/>
      <c r="E5" s="47"/>
      <c r="F5" s="47" t="s">
        <v>124</v>
      </c>
    </row>
    <row r="6" ht="18.75" customHeight="1" spans="1:6">
      <c r="A6" s="13"/>
      <c r="B6" s="47"/>
      <c r="C6" s="47" t="s">
        <v>34</v>
      </c>
      <c r="D6" s="47" t="s">
        <v>125</v>
      </c>
      <c r="E6" s="47" t="s">
        <v>126</v>
      </c>
      <c r="F6" s="47"/>
    </row>
    <row r="7" ht="18.75" customHeight="1" spans="1:6">
      <c r="A7" s="62">
        <v>1</v>
      </c>
      <c r="B7" s="63">
        <v>2</v>
      </c>
      <c r="C7" s="62">
        <v>3</v>
      </c>
      <c r="D7" s="62">
        <v>4</v>
      </c>
      <c r="E7" s="62">
        <v>5</v>
      </c>
      <c r="F7" s="62">
        <v>6</v>
      </c>
    </row>
    <row r="8" ht="20.25" customHeight="1" spans="1:6">
      <c r="A8" s="17">
        <v>5000</v>
      </c>
      <c r="B8" s="17"/>
      <c r="C8" s="17"/>
      <c r="D8" s="17"/>
      <c r="E8" s="17"/>
      <c r="F8" s="17">
        <v>5000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5"/>
  <sheetViews>
    <sheetView showZeros="0" workbookViewId="0">
      <pane ySplit="1" topLeftCell="A17"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127</v>
      </c>
    </row>
    <row r="3" ht="45" customHeight="1" spans="1:23">
      <c r="A3" s="4" t="s">
        <v>128</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"单位名称："&amp;"峨山彝族自治县社会保险中心"</f>
        <v>单位名称：峨山彝族自治县社会保险中心</v>
      </c>
      <c r="B4" s="5"/>
      <c r="C4" s="5"/>
      <c r="D4" s="5"/>
      <c r="E4" s="5"/>
      <c r="F4" s="5"/>
      <c r="G4" s="5"/>
      <c r="H4" s="54"/>
      <c r="I4" s="54"/>
      <c r="J4" s="54"/>
      <c r="K4" s="54"/>
      <c r="L4" s="6"/>
      <c r="M4" s="6"/>
      <c r="N4" s="6"/>
      <c r="O4" s="6"/>
      <c r="P4" s="6"/>
      <c r="Q4" s="6"/>
      <c r="R4" s="6"/>
      <c r="S4" s="6"/>
      <c r="T4" s="6"/>
      <c r="U4" s="6"/>
      <c r="V4" s="6"/>
      <c r="W4" s="6" t="s">
        <v>29</v>
      </c>
    </row>
    <row r="5" ht="18.75" customHeight="1" spans="1:23">
      <c r="A5" s="55" t="s">
        <v>129</v>
      </c>
      <c r="B5" s="55" t="s">
        <v>130</v>
      </c>
      <c r="C5" s="55" t="s">
        <v>131</v>
      </c>
      <c r="D5" s="55" t="s">
        <v>132</v>
      </c>
      <c r="E5" s="55" t="s">
        <v>133</v>
      </c>
      <c r="F5" s="55" t="s">
        <v>134</v>
      </c>
      <c r="G5" s="55" t="s">
        <v>135</v>
      </c>
      <c r="H5" s="56" t="s">
        <v>32</v>
      </c>
      <c r="I5" s="56" t="s">
        <v>136</v>
      </c>
      <c r="J5" s="55"/>
      <c r="K5" s="55"/>
      <c r="L5" s="55"/>
      <c r="M5" s="55"/>
      <c r="N5" s="55" t="s">
        <v>137</v>
      </c>
      <c r="O5" s="55"/>
      <c r="P5" s="55"/>
      <c r="Q5" s="55" t="s">
        <v>38</v>
      </c>
      <c r="R5" s="55" t="s">
        <v>62</v>
      </c>
      <c r="S5" s="55"/>
      <c r="T5" s="55"/>
      <c r="U5" s="55"/>
      <c r="V5" s="55"/>
      <c r="W5" s="55"/>
    </row>
    <row r="6" ht="18.75" customHeight="1" spans="1:23">
      <c r="A6" s="55"/>
      <c r="B6" s="55"/>
      <c r="C6" s="55"/>
      <c r="D6" s="55"/>
      <c r="E6" s="55"/>
      <c r="F6" s="55"/>
      <c r="G6" s="55"/>
      <c r="H6" s="56" t="s">
        <v>138</v>
      </c>
      <c r="I6" s="56" t="s">
        <v>139</v>
      </c>
      <c r="J6" s="55" t="s">
        <v>36</v>
      </c>
      <c r="K6" s="55" t="s">
        <v>37</v>
      </c>
      <c r="L6" s="55"/>
      <c r="M6" s="55"/>
      <c r="N6" s="55" t="s">
        <v>137</v>
      </c>
      <c r="O6" s="55" t="s">
        <v>36</v>
      </c>
      <c r="P6" s="55" t="s">
        <v>37</v>
      </c>
      <c r="Q6" s="55" t="s">
        <v>38</v>
      </c>
      <c r="R6" s="55" t="s">
        <v>62</v>
      </c>
      <c r="S6" s="55" t="s">
        <v>41</v>
      </c>
      <c r="T6" s="55" t="s">
        <v>42</v>
      </c>
      <c r="U6" s="55" t="s">
        <v>43</v>
      </c>
      <c r="V6" s="55" t="s">
        <v>44</v>
      </c>
      <c r="W6" s="55" t="s">
        <v>45</v>
      </c>
    </row>
    <row r="7" ht="18.75" customHeight="1" spans="1:23">
      <c r="A7" s="55"/>
      <c r="B7" s="55"/>
      <c r="C7" s="55"/>
      <c r="D7" s="55"/>
      <c r="E7" s="55"/>
      <c r="F7" s="55"/>
      <c r="G7" s="55"/>
      <c r="H7" s="56"/>
      <c r="I7" s="56" t="s">
        <v>140</v>
      </c>
      <c r="J7" s="55" t="s">
        <v>141</v>
      </c>
      <c r="K7" s="55" t="s">
        <v>142</v>
      </c>
      <c r="L7" s="55" t="s">
        <v>143</v>
      </c>
      <c r="M7" s="55" t="s">
        <v>144</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t="s">
        <v>145</v>
      </c>
      <c r="C10" s="10" t="s">
        <v>146</v>
      </c>
      <c r="D10" s="9" t="s">
        <v>75</v>
      </c>
      <c r="E10" s="9" t="s">
        <v>76</v>
      </c>
      <c r="F10" s="9" t="s">
        <v>147</v>
      </c>
      <c r="G10" s="9" t="s">
        <v>148</v>
      </c>
      <c r="H10" s="17">
        <v>725028</v>
      </c>
      <c r="I10" s="17">
        <v>725028</v>
      </c>
      <c r="J10" s="17"/>
      <c r="K10" s="17"/>
      <c r="L10" s="17">
        <v>725028</v>
      </c>
      <c r="M10" s="17"/>
      <c r="N10" s="17"/>
      <c r="O10" s="17"/>
      <c r="P10" s="17"/>
      <c r="Q10" s="17"/>
      <c r="R10" s="17"/>
      <c r="S10" s="17"/>
      <c r="T10" s="17"/>
      <c r="U10" s="17"/>
      <c r="V10" s="17"/>
      <c r="W10" s="17"/>
    </row>
    <row r="11" ht="18.75" customHeight="1" spans="1:23">
      <c r="A11" s="9" t="s">
        <v>56</v>
      </c>
      <c r="B11" s="9" t="s">
        <v>145</v>
      </c>
      <c r="C11" s="10" t="s">
        <v>146</v>
      </c>
      <c r="D11" s="9" t="s">
        <v>75</v>
      </c>
      <c r="E11" s="9" t="s">
        <v>76</v>
      </c>
      <c r="F11" s="9" t="s">
        <v>149</v>
      </c>
      <c r="G11" s="9" t="s">
        <v>150</v>
      </c>
      <c r="H11" s="17">
        <v>342000</v>
      </c>
      <c r="I11" s="17">
        <v>342000</v>
      </c>
      <c r="J11" s="17"/>
      <c r="K11" s="17"/>
      <c r="L11" s="17">
        <v>342000</v>
      </c>
      <c r="M11" s="17"/>
      <c r="N11" s="17"/>
      <c r="O11" s="17"/>
      <c r="P11" s="23"/>
      <c r="Q11" s="17"/>
      <c r="R11" s="17"/>
      <c r="S11" s="17"/>
      <c r="T11" s="17"/>
      <c r="U11" s="17"/>
      <c r="V11" s="17"/>
      <c r="W11" s="17"/>
    </row>
    <row r="12" ht="18.75" customHeight="1" spans="1:23">
      <c r="A12" s="9" t="s">
        <v>56</v>
      </c>
      <c r="B12" s="9" t="s">
        <v>145</v>
      </c>
      <c r="C12" s="10" t="s">
        <v>146</v>
      </c>
      <c r="D12" s="9" t="s">
        <v>75</v>
      </c>
      <c r="E12" s="9" t="s">
        <v>76</v>
      </c>
      <c r="F12" s="9" t="s">
        <v>149</v>
      </c>
      <c r="G12" s="9" t="s">
        <v>150</v>
      </c>
      <c r="H12" s="17">
        <v>752412</v>
      </c>
      <c r="I12" s="17">
        <v>752412</v>
      </c>
      <c r="J12" s="17"/>
      <c r="K12" s="17"/>
      <c r="L12" s="17">
        <v>752412</v>
      </c>
      <c r="M12" s="17"/>
      <c r="N12" s="17"/>
      <c r="O12" s="17"/>
      <c r="P12" s="23"/>
      <c r="Q12" s="17"/>
      <c r="R12" s="17"/>
      <c r="S12" s="17"/>
      <c r="T12" s="17"/>
      <c r="U12" s="17"/>
      <c r="V12" s="17"/>
      <c r="W12" s="17"/>
    </row>
    <row r="13" ht="18.75" customHeight="1" spans="1:23">
      <c r="A13" s="9" t="s">
        <v>56</v>
      </c>
      <c r="B13" s="9" t="s">
        <v>145</v>
      </c>
      <c r="C13" s="10" t="s">
        <v>146</v>
      </c>
      <c r="D13" s="9" t="s">
        <v>75</v>
      </c>
      <c r="E13" s="9" t="s">
        <v>76</v>
      </c>
      <c r="F13" s="9" t="s">
        <v>151</v>
      </c>
      <c r="G13" s="9" t="s">
        <v>152</v>
      </c>
      <c r="H13" s="17">
        <v>60419</v>
      </c>
      <c r="I13" s="17">
        <v>60419</v>
      </c>
      <c r="J13" s="17"/>
      <c r="K13" s="17"/>
      <c r="L13" s="17">
        <v>60419</v>
      </c>
      <c r="M13" s="17"/>
      <c r="N13" s="17"/>
      <c r="O13" s="17"/>
      <c r="P13" s="23"/>
      <c r="Q13" s="17"/>
      <c r="R13" s="17"/>
      <c r="S13" s="17"/>
      <c r="T13" s="17"/>
      <c r="U13" s="17"/>
      <c r="V13" s="17"/>
      <c r="W13" s="17"/>
    </row>
    <row r="14" ht="18.75" customHeight="1" spans="1:23">
      <c r="A14" s="9" t="s">
        <v>56</v>
      </c>
      <c r="B14" s="9" t="s">
        <v>153</v>
      </c>
      <c r="C14" s="10" t="s">
        <v>154</v>
      </c>
      <c r="D14" s="9" t="s">
        <v>75</v>
      </c>
      <c r="E14" s="9" t="s">
        <v>76</v>
      </c>
      <c r="F14" s="9" t="s">
        <v>155</v>
      </c>
      <c r="G14" s="9" t="s">
        <v>156</v>
      </c>
      <c r="H14" s="17">
        <v>4031.48</v>
      </c>
      <c r="I14" s="17">
        <v>4031.48</v>
      </c>
      <c r="J14" s="17"/>
      <c r="K14" s="17"/>
      <c r="L14" s="17">
        <v>4031.48</v>
      </c>
      <c r="M14" s="17"/>
      <c r="N14" s="17"/>
      <c r="O14" s="17"/>
      <c r="P14" s="23"/>
      <c r="Q14" s="17"/>
      <c r="R14" s="17"/>
      <c r="S14" s="17"/>
      <c r="T14" s="17"/>
      <c r="U14" s="17"/>
      <c r="V14" s="17"/>
      <c r="W14" s="17"/>
    </row>
    <row r="15" ht="18.75" customHeight="1" spans="1:23">
      <c r="A15" s="9" t="s">
        <v>56</v>
      </c>
      <c r="B15" s="9" t="s">
        <v>153</v>
      </c>
      <c r="C15" s="10" t="s">
        <v>154</v>
      </c>
      <c r="D15" s="9" t="s">
        <v>83</v>
      </c>
      <c r="E15" s="9" t="s">
        <v>84</v>
      </c>
      <c r="F15" s="9" t="s">
        <v>157</v>
      </c>
      <c r="G15" s="9" t="s">
        <v>158</v>
      </c>
      <c r="H15" s="17">
        <v>303354.72</v>
      </c>
      <c r="I15" s="17">
        <v>303354.72</v>
      </c>
      <c r="J15" s="17"/>
      <c r="K15" s="17"/>
      <c r="L15" s="17">
        <v>303354.72</v>
      </c>
      <c r="M15" s="17"/>
      <c r="N15" s="17"/>
      <c r="O15" s="17"/>
      <c r="P15" s="23"/>
      <c r="Q15" s="17"/>
      <c r="R15" s="17"/>
      <c r="S15" s="17"/>
      <c r="T15" s="17"/>
      <c r="U15" s="17"/>
      <c r="V15" s="17"/>
      <c r="W15" s="17"/>
    </row>
    <row r="16" ht="18.75" customHeight="1" spans="1:23">
      <c r="A16" s="9" t="s">
        <v>56</v>
      </c>
      <c r="B16" s="9" t="s">
        <v>153</v>
      </c>
      <c r="C16" s="10" t="s">
        <v>154</v>
      </c>
      <c r="D16" s="9" t="s">
        <v>91</v>
      </c>
      <c r="E16" s="9" t="s">
        <v>92</v>
      </c>
      <c r="F16" s="9" t="s">
        <v>159</v>
      </c>
      <c r="G16" s="9" t="s">
        <v>160</v>
      </c>
      <c r="H16" s="17">
        <v>157365.26</v>
      </c>
      <c r="I16" s="17">
        <v>157365.26</v>
      </c>
      <c r="J16" s="17"/>
      <c r="K16" s="17"/>
      <c r="L16" s="17">
        <v>157365.26</v>
      </c>
      <c r="M16" s="17"/>
      <c r="N16" s="17"/>
      <c r="O16" s="17"/>
      <c r="P16" s="23"/>
      <c r="Q16" s="17"/>
      <c r="R16" s="17"/>
      <c r="S16" s="17"/>
      <c r="T16" s="17"/>
      <c r="U16" s="17"/>
      <c r="V16" s="17"/>
      <c r="W16" s="17"/>
    </row>
    <row r="17" ht="18.75" customHeight="1" spans="1:23">
      <c r="A17" s="9" t="s">
        <v>56</v>
      </c>
      <c r="B17" s="9" t="s">
        <v>153</v>
      </c>
      <c r="C17" s="10" t="s">
        <v>154</v>
      </c>
      <c r="D17" s="9" t="s">
        <v>93</v>
      </c>
      <c r="E17" s="9" t="s">
        <v>94</v>
      </c>
      <c r="F17" s="9" t="s">
        <v>155</v>
      </c>
      <c r="G17" s="9" t="s">
        <v>156</v>
      </c>
      <c r="H17" s="17">
        <v>7583.87</v>
      </c>
      <c r="I17" s="17">
        <v>7583.87</v>
      </c>
      <c r="J17" s="17"/>
      <c r="K17" s="17"/>
      <c r="L17" s="17">
        <v>7583.87</v>
      </c>
      <c r="M17" s="17"/>
      <c r="N17" s="17"/>
      <c r="O17" s="17"/>
      <c r="P17" s="23"/>
      <c r="Q17" s="17"/>
      <c r="R17" s="17"/>
      <c r="S17" s="17"/>
      <c r="T17" s="17"/>
      <c r="U17" s="17"/>
      <c r="V17" s="17"/>
      <c r="W17" s="17"/>
    </row>
    <row r="18" ht="18.75" customHeight="1" spans="1:23">
      <c r="A18" s="9" t="s">
        <v>56</v>
      </c>
      <c r="B18" s="9" t="s">
        <v>153</v>
      </c>
      <c r="C18" s="10" t="s">
        <v>154</v>
      </c>
      <c r="D18" s="9" t="s">
        <v>93</v>
      </c>
      <c r="E18" s="9" t="s">
        <v>94</v>
      </c>
      <c r="F18" s="9" t="s">
        <v>155</v>
      </c>
      <c r="G18" s="9" t="s">
        <v>156</v>
      </c>
      <c r="H18" s="17">
        <v>9884</v>
      </c>
      <c r="I18" s="17">
        <v>9884</v>
      </c>
      <c r="J18" s="17"/>
      <c r="K18" s="17"/>
      <c r="L18" s="17">
        <v>9884</v>
      </c>
      <c r="M18" s="17"/>
      <c r="N18" s="17"/>
      <c r="O18" s="17"/>
      <c r="P18" s="23"/>
      <c r="Q18" s="17"/>
      <c r="R18" s="17"/>
      <c r="S18" s="17"/>
      <c r="T18" s="17"/>
      <c r="U18" s="17"/>
      <c r="V18" s="17"/>
      <c r="W18" s="17"/>
    </row>
    <row r="19" ht="18.75" customHeight="1" spans="1:23">
      <c r="A19" s="9" t="s">
        <v>56</v>
      </c>
      <c r="B19" s="9" t="s">
        <v>161</v>
      </c>
      <c r="C19" s="10" t="s">
        <v>100</v>
      </c>
      <c r="D19" s="9" t="s">
        <v>99</v>
      </c>
      <c r="E19" s="9" t="s">
        <v>100</v>
      </c>
      <c r="F19" s="9" t="s">
        <v>162</v>
      </c>
      <c r="G19" s="9" t="s">
        <v>100</v>
      </c>
      <c r="H19" s="17">
        <v>271032</v>
      </c>
      <c r="I19" s="17">
        <v>271032</v>
      </c>
      <c r="J19" s="17"/>
      <c r="K19" s="17"/>
      <c r="L19" s="17">
        <v>271032</v>
      </c>
      <c r="M19" s="17"/>
      <c r="N19" s="17"/>
      <c r="O19" s="17"/>
      <c r="P19" s="23"/>
      <c r="Q19" s="17"/>
      <c r="R19" s="17"/>
      <c r="S19" s="17"/>
      <c r="T19" s="17"/>
      <c r="U19" s="17"/>
      <c r="V19" s="17"/>
      <c r="W19" s="17"/>
    </row>
    <row r="20" ht="18.75" customHeight="1" spans="1:23">
      <c r="A20" s="9" t="s">
        <v>56</v>
      </c>
      <c r="B20" s="9" t="s">
        <v>163</v>
      </c>
      <c r="C20" s="10" t="s">
        <v>164</v>
      </c>
      <c r="D20" s="9" t="s">
        <v>81</v>
      </c>
      <c r="E20" s="9" t="s">
        <v>82</v>
      </c>
      <c r="F20" s="9" t="s">
        <v>165</v>
      </c>
      <c r="G20" s="9" t="s">
        <v>166</v>
      </c>
      <c r="H20" s="17">
        <v>150800</v>
      </c>
      <c r="I20" s="17">
        <v>150800</v>
      </c>
      <c r="J20" s="17"/>
      <c r="K20" s="17"/>
      <c r="L20" s="17">
        <v>150800</v>
      </c>
      <c r="M20" s="17"/>
      <c r="N20" s="17"/>
      <c r="O20" s="17"/>
      <c r="P20" s="23"/>
      <c r="Q20" s="17"/>
      <c r="R20" s="17"/>
      <c r="S20" s="17"/>
      <c r="T20" s="17"/>
      <c r="U20" s="17"/>
      <c r="V20" s="17"/>
      <c r="W20" s="17"/>
    </row>
    <row r="21" ht="18.75" customHeight="1" spans="1:23">
      <c r="A21" s="9" t="s">
        <v>56</v>
      </c>
      <c r="B21" s="9" t="s">
        <v>163</v>
      </c>
      <c r="C21" s="10" t="s">
        <v>164</v>
      </c>
      <c r="D21" s="9" t="s">
        <v>81</v>
      </c>
      <c r="E21" s="9" t="s">
        <v>82</v>
      </c>
      <c r="F21" s="9" t="s">
        <v>167</v>
      </c>
      <c r="G21" s="9" t="s">
        <v>168</v>
      </c>
      <c r="H21" s="17">
        <v>72000</v>
      </c>
      <c r="I21" s="17">
        <v>72000</v>
      </c>
      <c r="J21" s="17"/>
      <c r="K21" s="17"/>
      <c r="L21" s="17">
        <v>72000</v>
      </c>
      <c r="M21" s="17"/>
      <c r="N21" s="17"/>
      <c r="O21" s="17"/>
      <c r="P21" s="23"/>
      <c r="Q21" s="17"/>
      <c r="R21" s="17"/>
      <c r="S21" s="17"/>
      <c r="T21" s="17"/>
      <c r="U21" s="17"/>
      <c r="V21" s="17"/>
      <c r="W21" s="17"/>
    </row>
    <row r="22" ht="18.75" customHeight="1" spans="1:23">
      <c r="A22" s="9" t="s">
        <v>56</v>
      </c>
      <c r="B22" s="9" t="s">
        <v>163</v>
      </c>
      <c r="C22" s="10" t="s">
        <v>164</v>
      </c>
      <c r="D22" s="9" t="s">
        <v>81</v>
      </c>
      <c r="E22" s="9" t="s">
        <v>82</v>
      </c>
      <c r="F22" s="9" t="s">
        <v>167</v>
      </c>
      <c r="G22" s="9" t="s">
        <v>168</v>
      </c>
      <c r="H22" s="17">
        <v>129600</v>
      </c>
      <c r="I22" s="17">
        <v>129600</v>
      </c>
      <c r="J22" s="17"/>
      <c r="K22" s="17"/>
      <c r="L22" s="17">
        <v>129600</v>
      </c>
      <c r="M22" s="17"/>
      <c r="N22" s="17"/>
      <c r="O22" s="17"/>
      <c r="P22" s="23"/>
      <c r="Q22" s="17"/>
      <c r="R22" s="17"/>
      <c r="S22" s="17"/>
      <c r="T22" s="17"/>
      <c r="U22" s="17"/>
      <c r="V22" s="17"/>
      <c r="W22" s="17"/>
    </row>
    <row r="23" ht="18.75" customHeight="1" spans="1:23">
      <c r="A23" s="9" t="s">
        <v>56</v>
      </c>
      <c r="B23" s="9" t="s">
        <v>169</v>
      </c>
      <c r="C23" s="10" t="s">
        <v>170</v>
      </c>
      <c r="D23" s="9" t="s">
        <v>75</v>
      </c>
      <c r="E23" s="9" t="s">
        <v>76</v>
      </c>
      <c r="F23" s="9" t="s">
        <v>171</v>
      </c>
      <c r="G23" s="9" t="s">
        <v>172</v>
      </c>
      <c r="H23" s="17">
        <v>163800</v>
      </c>
      <c r="I23" s="17">
        <v>163800</v>
      </c>
      <c r="J23" s="17"/>
      <c r="K23" s="17"/>
      <c r="L23" s="17">
        <v>163800</v>
      </c>
      <c r="M23" s="17"/>
      <c r="N23" s="17"/>
      <c r="O23" s="17"/>
      <c r="P23" s="23"/>
      <c r="Q23" s="17"/>
      <c r="R23" s="17"/>
      <c r="S23" s="17"/>
      <c r="T23" s="17"/>
      <c r="U23" s="17"/>
      <c r="V23" s="17"/>
      <c r="W23" s="17"/>
    </row>
    <row r="24" ht="18.75" customHeight="1" spans="1:23">
      <c r="A24" s="9" t="s">
        <v>56</v>
      </c>
      <c r="B24" s="9" t="s">
        <v>173</v>
      </c>
      <c r="C24" s="10" t="s">
        <v>174</v>
      </c>
      <c r="D24" s="9" t="s">
        <v>75</v>
      </c>
      <c r="E24" s="9" t="s">
        <v>76</v>
      </c>
      <c r="F24" s="9" t="s">
        <v>175</v>
      </c>
      <c r="G24" s="9" t="s">
        <v>174</v>
      </c>
      <c r="H24" s="17">
        <v>15200</v>
      </c>
      <c r="I24" s="17">
        <v>15200</v>
      </c>
      <c r="J24" s="17"/>
      <c r="K24" s="17"/>
      <c r="L24" s="17">
        <v>15200</v>
      </c>
      <c r="M24" s="17"/>
      <c r="N24" s="17"/>
      <c r="O24" s="17"/>
      <c r="P24" s="23"/>
      <c r="Q24" s="17"/>
      <c r="R24" s="17"/>
      <c r="S24" s="17"/>
      <c r="T24" s="17"/>
      <c r="U24" s="17"/>
      <c r="V24" s="17"/>
      <c r="W24" s="17"/>
    </row>
    <row r="25" ht="18.75" customHeight="1" spans="1:23">
      <c r="A25" s="9" t="s">
        <v>56</v>
      </c>
      <c r="B25" s="9" t="s">
        <v>176</v>
      </c>
      <c r="C25" s="10" t="s">
        <v>177</v>
      </c>
      <c r="D25" s="9" t="s">
        <v>75</v>
      </c>
      <c r="E25" s="9" t="s">
        <v>76</v>
      </c>
      <c r="F25" s="9" t="s">
        <v>178</v>
      </c>
      <c r="G25" s="9" t="s">
        <v>179</v>
      </c>
      <c r="H25" s="17">
        <v>30000</v>
      </c>
      <c r="I25" s="17">
        <v>30000</v>
      </c>
      <c r="J25" s="17"/>
      <c r="K25" s="17"/>
      <c r="L25" s="17">
        <v>30000</v>
      </c>
      <c r="M25" s="17"/>
      <c r="N25" s="17"/>
      <c r="O25" s="17"/>
      <c r="P25" s="23"/>
      <c r="Q25" s="17"/>
      <c r="R25" s="17"/>
      <c r="S25" s="17"/>
      <c r="T25" s="17"/>
      <c r="U25" s="17"/>
      <c r="V25" s="17"/>
      <c r="W25" s="17"/>
    </row>
    <row r="26" ht="18.75" customHeight="1" spans="1:23">
      <c r="A26" s="9" t="s">
        <v>56</v>
      </c>
      <c r="B26" s="9" t="s">
        <v>176</v>
      </c>
      <c r="C26" s="10" t="s">
        <v>177</v>
      </c>
      <c r="D26" s="9" t="s">
        <v>75</v>
      </c>
      <c r="E26" s="9" t="s">
        <v>76</v>
      </c>
      <c r="F26" s="9" t="s">
        <v>180</v>
      </c>
      <c r="G26" s="9" t="s">
        <v>181</v>
      </c>
      <c r="H26" s="17">
        <v>3000</v>
      </c>
      <c r="I26" s="17">
        <v>3000</v>
      </c>
      <c r="J26" s="17"/>
      <c r="K26" s="17"/>
      <c r="L26" s="17">
        <v>3000</v>
      </c>
      <c r="M26" s="17"/>
      <c r="N26" s="17"/>
      <c r="O26" s="17"/>
      <c r="P26" s="23"/>
      <c r="Q26" s="17"/>
      <c r="R26" s="17"/>
      <c r="S26" s="17"/>
      <c r="T26" s="17"/>
      <c r="U26" s="17"/>
      <c r="V26" s="17"/>
      <c r="W26" s="17"/>
    </row>
    <row r="27" ht="18.75" customHeight="1" spans="1:23">
      <c r="A27" s="9" t="s">
        <v>56</v>
      </c>
      <c r="B27" s="9" t="s">
        <v>176</v>
      </c>
      <c r="C27" s="10" t="s">
        <v>177</v>
      </c>
      <c r="D27" s="9" t="s">
        <v>75</v>
      </c>
      <c r="E27" s="9" t="s">
        <v>76</v>
      </c>
      <c r="F27" s="9" t="s">
        <v>182</v>
      </c>
      <c r="G27" s="9" t="s">
        <v>183</v>
      </c>
      <c r="H27" s="17">
        <v>4000</v>
      </c>
      <c r="I27" s="17">
        <v>4000</v>
      </c>
      <c r="J27" s="17"/>
      <c r="K27" s="17"/>
      <c r="L27" s="17">
        <v>4000</v>
      </c>
      <c r="M27" s="17"/>
      <c r="N27" s="17"/>
      <c r="O27" s="17"/>
      <c r="P27" s="23"/>
      <c r="Q27" s="17"/>
      <c r="R27" s="17"/>
      <c r="S27" s="17"/>
      <c r="T27" s="17"/>
      <c r="U27" s="17"/>
      <c r="V27" s="17"/>
      <c r="W27" s="17"/>
    </row>
    <row r="28" ht="18.75" customHeight="1" spans="1:23">
      <c r="A28" s="9" t="s">
        <v>56</v>
      </c>
      <c r="B28" s="9" t="s">
        <v>176</v>
      </c>
      <c r="C28" s="10" t="s">
        <v>177</v>
      </c>
      <c r="D28" s="9" t="s">
        <v>75</v>
      </c>
      <c r="E28" s="9" t="s">
        <v>76</v>
      </c>
      <c r="F28" s="9" t="s">
        <v>184</v>
      </c>
      <c r="G28" s="9" t="s">
        <v>185</v>
      </c>
      <c r="H28" s="17">
        <v>8000</v>
      </c>
      <c r="I28" s="17">
        <v>8000</v>
      </c>
      <c r="J28" s="17"/>
      <c r="K28" s="17"/>
      <c r="L28" s="17">
        <v>8000</v>
      </c>
      <c r="M28" s="17"/>
      <c r="N28" s="17"/>
      <c r="O28" s="17"/>
      <c r="P28" s="23"/>
      <c r="Q28" s="17"/>
      <c r="R28" s="17"/>
      <c r="S28" s="17"/>
      <c r="T28" s="17"/>
      <c r="U28" s="17"/>
      <c r="V28" s="17"/>
      <c r="W28" s="17"/>
    </row>
    <row r="29" ht="18.75" customHeight="1" spans="1:23">
      <c r="A29" s="9" t="s">
        <v>56</v>
      </c>
      <c r="B29" s="9" t="s">
        <v>176</v>
      </c>
      <c r="C29" s="10" t="s">
        <v>177</v>
      </c>
      <c r="D29" s="9" t="s">
        <v>75</v>
      </c>
      <c r="E29" s="9" t="s">
        <v>76</v>
      </c>
      <c r="F29" s="9" t="s">
        <v>186</v>
      </c>
      <c r="G29" s="9" t="s">
        <v>187</v>
      </c>
      <c r="H29" s="17">
        <v>8500</v>
      </c>
      <c r="I29" s="17">
        <v>8500</v>
      </c>
      <c r="J29" s="17"/>
      <c r="K29" s="17"/>
      <c r="L29" s="17">
        <v>8500</v>
      </c>
      <c r="M29" s="17"/>
      <c r="N29" s="17"/>
      <c r="O29" s="17"/>
      <c r="P29" s="23"/>
      <c r="Q29" s="17"/>
      <c r="R29" s="17"/>
      <c r="S29" s="17"/>
      <c r="T29" s="17"/>
      <c r="U29" s="17"/>
      <c r="V29" s="17"/>
      <c r="W29" s="17"/>
    </row>
    <row r="30" ht="18.75" customHeight="1" spans="1:23">
      <c r="A30" s="9" t="s">
        <v>56</v>
      </c>
      <c r="B30" s="9" t="s">
        <v>176</v>
      </c>
      <c r="C30" s="10" t="s">
        <v>177</v>
      </c>
      <c r="D30" s="9" t="s">
        <v>75</v>
      </c>
      <c r="E30" s="9" t="s">
        <v>76</v>
      </c>
      <c r="F30" s="9" t="s">
        <v>188</v>
      </c>
      <c r="G30" s="9" t="s">
        <v>189</v>
      </c>
      <c r="H30" s="17">
        <v>5000</v>
      </c>
      <c r="I30" s="17">
        <v>5000</v>
      </c>
      <c r="J30" s="17"/>
      <c r="K30" s="17"/>
      <c r="L30" s="17">
        <v>5000</v>
      </c>
      <c r="M30" s="17"/>
      <c r="N30" s="17"/>
      <c r="O30" s="17"/>
      <c r="P30" s="23"/>
      <c r="Q30" s="17"/>
      <c r="R30" s="17"/>
      <c r="S30" s="17"/>
      <c r="T30" s="17"/>
      <c r="U30" s="17"/>
      <c r="V30" s="17"/>
      <c r="W30" s="17"/>
    </row>
    <row r="31" ht="18.75" customHeight="1" spans="1:23">
      <c r="A31" s="9" t="s">
        <v>56</v>
      </c>
      <c r="B31" s="9" t="s">
        <v>176</v>
      </c>
      <c r="C31" s="10" t="s">
        <v>177</v>
      </c>
      <c r="D31" s="9" t="s">
        <v>75</v>
      </c>
      <c r="E31" s="9" t="s">
        <v>76</v>
      </c>
      <c r="F31" s="9" t="s">
        <v>190</v>
      </c>
      <c r="G31" s="9" t="s">
        <v>191</v>
      </c>
      <c r="H31" s="17">
        <v>3000</v>
      </c>
      <c r="I31" s="17">
        <v>3000</v>
      </c>
      <c r="J31" s="17"/>
      <c r="K31" s="17"/>
      <c r="L31" s="17">
        <v>3000</v>
      </c>
      <c r="M31" s="17"/>
      <c r="N31" s="17"/>
      <c r="O31" s="17"/>
      <c r="P31" s="23"/>
      <c r="Q31" s="17"/>
      <c r="R31" s="17"/>
      <c r="S31" s="17"/>
      <c r="T31" s="17"/>
      <c r="U31" s="17"/>
      <c r="V31" s="17"/>
      <c r="W31" s="17"/>
    </row>
    <row r="32" ht="18.75" customHeight="1" spans="1:23">
      <c r="A32" s="9" t="s">
        <v>56</v>
      </c>
      <c r="B32" s="9" t="s">
        <v>176</v>
      </c>
      <c r="C32" s="10" t="s">
        <v>177</v>
      </c>
      <c r="D32" s="9" t="s">
        <v>75</v>
      </c>
      <c r="E32" s="9" t="s">
        <v>76</v>
      </c>
      <c r="F32" s="9" t="s">
        <v>171</v>
      </c>
      <c r="G32" s="9" t="s">
        <v>172</v>
      </c>
      <c r="H32" s="17">
        <v>16380</v>
      </c>
      <c r="I32" s="17">
        <v>16380</v>
      </c>
      <c r="J32" s="17"/>
      <c r="K32" s="17"/>
      <c r="L32" s="17">
        <v>16380</v>
      </c>
      <c r="M32" s="17"/>
      <c r="N32" s="17"/>
      <c r="O32" s="17"/>
      <c r="P32" s="23"/>
      <c r="Q32" s="17"/>
      <c r="R32" s="17"/>
      <c r="S32" s="17"/>
      <c r="T32" s="17"/>
      <c r="U32" s="17"/>
      <c r="V32" s="17"/>
      <c r="W32" s="17"/>
    </row>
    <row r="33" ht="18.75" customHeight="1" spans="1:23">
      <c r="A33" s="9" t="s">
        <v>56</v>
      </c>
      <c r="B33" s="9" t="s">
        <v>176</v>
      </c>
      <c r="C33" s="10" t="s">
        <v>177</v>
      </c>
      <c r="D33" s="9" t="s">
        <v>81</v>
      </c>
      <c r="E33" s="9" t="s">
        <v>82</v>
      </c>
      <c r="F33" s="9" t="s">
        <v>192</v>
      </c>
      <c r="G33" s="9" t="s">
        <v>193</v>
      </c>
      <c r="H33" s="17">
        <v>5400</v>
      </c>
      <c r="I33" s="17">
        <v>5400</v>
      </c>
      <c r="J33" s="17"/>
      <c r="K33" s="17"/>
      <c r="L33" s="17">
        <v>5400</v>
      </c>
      <c r="M33" s="17"/>
      <c r="N33" s="17"/>
      <c r="O33" s="17"/>
      <c r="P33" s="23"/>
      <c r="Q33" s="17"/>
      <c r="R33" s="17"/>
      <c r="S33" s="17"/>
      <c r="T33" s="17"/>
      <c r="U33" s="17"/>
      <c r="V33" s="17"/>
      <c r="W33" s="17"/>
    </row>
    <row r="34" ht="18.75" customHeight="1" spans="1:23">
      <c r="A34" s="9" t="s">
        <v>56</v>
      </c>
      <c r="B34" s="9" t="s">
        <v>194</v>
      </c>
      <c r="C34" s="10" t="s">
        <v>195</v>
      </c>
      <c r="D34" s="9" t="s">
        <v>91</v>
      </c>
      <c r="E34" s="9" t="s">
        <v>92</v>
      </c>
      <c r="F34" s="9" t="s">
        <v>196</v>
      </c>
      <c r="G34" s="9" t="s">
        <v>197</v>
      </c>
      <c r="H34" s="17">
        <v>150000</v>
      </c>
      <c r="I34" s="17">
        <v>150000</v>
      </c>
      <c r="J34" s="17"/>
      <c r="K34" s="17"/>
      <c r="L34" s="17">
        <v>150000</v>
      </c>
      <c r="M34" s="17"/>
      <c r="N34" s="17"/>
      <c r="O34" s="17"/>
      <c r="P34" s="23"/>
      <c r="Q34" s="17"/>
      <c r="R34" s="17"/>
      <c r="S34" s="17"/>
      <c r="T34" s="17"/>
      <c r="U34" s="17"/>
      <c r="V34" s="17"/>
      <c r="W34" s="17"/>
    </row>
    <row r="35" ht="18.75" customHeight="1" spans="1:23">
      <c r="A35" s="9" t="s">
        <v>56</v>
      </c>
      <c r="B35" s="9" t="s">
        <v>198</v>
      </c>
      <c r="C35" s="10" t="s">
        <v>199</v>
      </c>
      <c r="D35" s="9" t="s">
        <v>75</v>
      </c>
      <c r="E35" s="9" t="s">
        <v>76</v>
      </c>
      <c r="F35" s="9" t="s">
        <v>151</v>
      </c>
      <c r="G35" s="9" t="s">
        <v>152</v>
      </c>
      <c r="H35" s="17">
        <v>104690</v>
      </c>
      <c r="I35" s="17">
        <v>104690</v>
      </c>
      <c r="J35" s="17"/>
      <c r="K35" s="17"/>
      <c r="L35" s="17">
        <v>104690</v>
      </c>
      <c r="M35" s="17"/>
      <c r="N35" s="17"/>
      <c r="O35" s="17"/>
      <c r="P35" s="23"/>
      <c r="Q35" s="17"/>
      <c r="R35" s="17"/>
      <c r="S35" s="17"/>
      <c r="T35" s="17"/>
      <c r="U35" s="17"/>
      <c r="V35" s="17"/>
      <c r="W35" s="17"/>
    </row>
    <row r="36" ht="18.75" customHeight="1" spans="1:23">
      <c r="A36" s="9" t="s">
        <v>56</v>
      </c>
      <c r="B36" s="9" t="s">
        <v>198</v>
      </c>
      <c r="C36" s="10" t="s">
        <v>199</v>
      </c>
      <c r="D36" s="9" t="s">
        <v>75</v>
      </c>
      <c r="E36" s="9" t="s">
        <v>76</v>
      </c>
      <c r="F36" s="9" t="s">
        <v>151</v>
      </c>
      <c r="G36" s="9" t="s">
        <v>152</v>
      </c>
      <c r="H36" s="17">
        <v>218500</v>
      </c>
      <c r="I36" s="17">
        <v>218500</v>
      </c>
      <c r="J36" s="17"/>
      <c r="K36" s="17"/>
      <c r="L36" s="17">
        <v>218500</v>
      </c>
      <c r="M36" s="17"/>
      <c r="N36" s="17"/>
      <c r="O36" s="17"/>
      <c r="P36" s="23"/>
      <c r="Q36" s="17"/>
      <c r="R36" s="17"/>
      <c r="S36" s="17"/>
      <c r="T36" s="17"/>
      <c r="U36" s="17"/>
      <c r="V36" s="17"/>
      <c r="W36" s="17"/>
    </row>
    <row r="37" ht="18.75" customHeight="1" spans="1:23">
      <c r="A37" s="9" t="s">
        <v>56</v>
      </c>
      <c r="B37" s="9" t="s">
        <v>200</v>
      </c>
      <c r="C37" s="10" t="s">
        <v>201</v>
      </c>
      <c r="D37" s="9" t="s">
        <v>75</v>
      </c>
      <c r="E37" s="9" t="s">
        <v>76</v>
      </c>
      <c r="F37" s="9" t="s">
        <v>202</v>
      </c>
      <c r="G37" s="9" t="s">
        <v>201</v>
      </c>
      <c r="H37" s="17">
        <v>38000</v>
      </c>
      <c r="I37" s="17">
        <v>38000</v>
      </c>
      <c r="J37" s="17"/>
      <c r="K37" s="17"/>
      <c r="L37" s="17">
        <v>38000</v>
      </c>
      <c r="M37" s="17"/>
      <c r="N37" s="17"/>
      <c r="O37" s="17"/>
      <c r="P37" s="23"/>
      <c r="Q37" s="17"/>
      <c r="R37" s="17"/>
      <c r="S37" s="17"/>
      <c r="T37" s="17"/>
      <c r="U37" s="17"/>
      <c r="V37" s="17"/>
      <c r="W37" s="17"/>
    </row>
    <row r="38" ht="18.75" customHeight="1" spans="1:23">
      <c r="A38" s="9" t="s">
        <v>56</v>
      </c>
      <c r="B38" s="9" t="s">
        <v>203</v>
      </c>
      <c r="C38" s="10" t="s">
        <v>124</v>
      </c>
      <c r="D38" s="9" t="s">
        <v>75</v>
      </c>
      <c r="E38" s="9" t="s">
        <v>76</v>
      </c>
      <c r="F38" s="9" t="s">
        <v>204</v>
      </c>
      <c r="G38" s="9" t="s">
        <v>124</v>
      </c>
      <c r="H38" s="17">
        <v>5000</v>
      </c>
      <c r="I38" s="17">
        <v>5000</v>
      </c>
      <c r="J38" s="17"/>
      <c r="K38" s="17"/>
      <c r="L38" s="17">
        <v>5000</v>
      </c>
      <c r="M38" s="17"/>
      <c r="N38" s="17"/>
      <c r="O38" s="17"/>
      <c r="P38" s="23"/>
      <c r="Q38" s="17"/>
      <c r="R38" s="17"/>
      <c r="S38" s="17"/>
      <c r="T38" s="17"/>
      <c r="U38" s="17"/>
      <c r="V38" s="17"/>
      <c r="W38" s="17"/>
    </row>
    <row r="39" ht="18.75" customHeight="1" spans="1:23">
      <c r="A39" s="9" t="s">
        <v>56</v>
      </c>
      <c r="B39" s="9" t="s">
        <v>205</v>
      </c>
      <c r="C39" s="10" t="s">
        <v>206</v>
      </c>
      <c r="D39" s="9" t="s">
        <v>81</v>
      </c>
      <c r="E39" s="9" t="s">
        <v>82</v>
      </c>
      <c r="F39" s="9" t="s">
        <v>207</v>
      </c>
      <c r="G39" s="9" t="s">
        <v>208</v>
      </c>
      <c r="H39" s="17">
        <v>70200</v>
      </c>
      <c r="I39" s="17">
        <v>70200</v>
      </c>
      <c r="J39" s="17"/>
      <c r="K39" s="17"/>
      <c r="L39" s="17">
        <v>70200</v>
      </c>
      <c r="M39" s="17"/>
      <c r="N39" s="17"/>
      <c r="O39" s="17"/>
      <c r="P39" s="23"/>
      <c r="Q39" s="17"/>
      <c r="R39" s="17"/>
      <c r="S39" s="17"/>
      <c r="T39" s="17"/>
      <c r="U39" s="17"/>
      <c r="V39" s="17"/>
      <c r="W39" s="17"/>
    </row>
    <row r="40" ht="18.75" customHeight="1" spans="1:23">
      <c r="A40" s="9" t="s">
        <v>56</v>
      </c>
      <c r="B40" s="9" t="s">
        <v>209</v>
      </c>
      <c r="C40" s="10" t="s">
        <v>210</v>
      </c>
      <c r="D40" s="9" t="s">
        <v>75</v>
      </c>
      <c r="E40" s="9" t="s">
        <v>76</v>
      </c>
      <c r="F40" s="9" t="s">
        <v>178</v>
      </c>
      <c r="G40" s="9" t="s">
        <v>179</v>
      </c>
      <c r="H40" s="17">
        <v>9000</v>
      </c>
      <c r="I40" s="17">
        <v>9000</v>
      </c>
      <c r="J40" s="17"/>
      <c r="K40" s="17"/>
      <c r="L40" s="17">
        <v>9000</v>
      </c>
      <c r="M40" s="17"/>
      <c r="N40" s="17"/>
      <c r="O40" s="17"/>
      <c r="P40" s="23"/>
      <c r="Q40" s="17"/>
      <c r="R40" s="17"/>
      <c r="S40" s="17"/>
      <c r="T40" s="17"/>
      <c r="U40" s="17"/>
      <c r="V40" s="17"/>
      <c r="W40" s="17"/>
    </row>
    <row r="41" ht="18.75" customHeight="1" spans="1:23">
      <c r="A41" s="9" t="s">
        <v>56</v>
      </c>
      <c r="B41" s="9" t="s">
        <v>209</v>
      </c>
      <c r="C41" s="10" t="s">
        <v>210</v>
      </c>
      <c r="D41" s="9" t="s">
        <v>75</v>
      </c>
      <c r="E41" s="9" t="s">
        <v>76</v>
      </c>
      <c r="F41" s="9" t="s">
        <v>178</v>
      </c>
      <c r="G41" s="9" t="s">
        <v>179</v>
      </c>
      <c r="H41" s="17">
        <v>40000</v>
      </c>
      <c r="I41" s="17">
        <v>40000</v>
      </c>
      <c r="J41" s="17"/>
      <c r="K41" s="17"/>
      <c r="L41" s="17">
        <v>40000</v>
      </c>
      <c r="M41" s="17"/>
      <c r="N41" s="17"/>
      <c r="O41" s="17"/>
      <c r="P41" s="23"/>
      <c r="Q41" s="17"/>
      <c r="R41" s="17"/>
      <c r="S41" s="17"/>
      <c r="T41" s="17"/>
      <c r="U41" s="17"/>
      <c r="V41" s="17"/>
      <c r="W41" s="17"/>
    </row>
    <row r="42" ht="18.75" customHeight="1" spans="1:23">
      <c r="A42" s="9" t="s">
        <v>56</v>
      </c>
      <c r="B42" s="9" t="s">
        <v>209</v>
      </c>
      <c r="C42" s="10" t="s">
        <v>210</v>
      </c>
      <c r="D42" s="9" t="s">
        <v>75</v>
      </c>
      <c r="E42" s="9" t="s">
        <v>76</v>
      </c>
      <c r="F42" s="9" t="s">
        <v>211</v>
      </c>
      <c r="G42" s="9" t="s">
        <v>212</v>
      </c>
      <c r="H42" s="17">
        <v>4000</v>
      </c>
      <c r="I42" s="17">
        <v>4000</v>
      </c>
      <c r="J42" s="17"/>
      <c r="K42" s="17"/>
      <c r="L42" s="17">
        <v>4000</v>
      </c>
      <c r="M42" s="17"/>
      <c r="N42" s="17"/>
      <c r="O42" s="17"/>
      <c r="P42" s="23"/>
      <c r="Q42" s="17"/>
      <c r="R42" s="17"/>
      <c r="S42" s="17"/>
      <c r="T42" s="17"/>
      <c r="U42" s="17"/>
      <c r="V42" s="17"/>
      <c r="W42" s="17"/>
    </row>
    <row r="43" ht="18.75" customHeight="1" spans="1:23">
      <c r="A43" s="9" t="s">
        <v>56</v>
      </c>
      <c r="B43" s="9" t="s">
        <v>209</v>
      </c>
      <c r="C43" s="10" t="s">
        <v>210</v>
      </c>
      <c r="D43" s="9" t="s">
        <v>75</v>
      </c>
      <c r="E43" s="9" t="s">
        <v>76</v>
      </c>
      <c r="F43" s="9" t="s">
        <v>192</v>
      </c>
      <c r="G43" s="9" t="s">
        <v>193</v>
      </c>
      <c r="H43" s="17">
        <v>30000</v>
      </c>
      <c r="I43" s="17">
        <v>30000</v>
      </c>
      <c r="J43" s="17"/>
      <c r="K43" s="17"/>
      <c r="L43" s="17">
        <v>30000</v>
      </c>
      <c r="M43" s="17"/>
      <c r="N43" s="17"/>
      <c r="O43" s="17"/>
      <c r="P43" s="23"/>
      <c r="Q43" s="17"/>
      <c r="R43" s="17"/>
      <c r="S43" s="17"/>
      <c r="T43" s="17"/>
      <c r="U43" s="17"/>
      <c r="V43" s="17"/>
      <c r="W43" s="17"/>
    </row>
    <row r="44" ht="18.75" customHeight="1" spans="1:23">
      <c r="A44" s="9" t="s">
        <v>56</v>
      </c>
      <c r="B44" s="9" t="s">
        <v>209</v>
      </c>
      <c r="C44" s="10" t="s">
        <v>210</v>
      </c>
      <c r="D44" s="9" t="s">
        <v>75</v>
      </c>
      <c r="E44" s="9" t="s">
        <v>76</v>
      </c>
      <c r="F44" s="9" t="s">
        <v>213</v>
      </c>
      <c r="G44" s="9" t="s">
        <v>214</v>
      </c>
      <c r="H44" s="17">
        <v>40000</v>
      </c>
      <c r="I44" s="17">
        <v>40000</v>
      </c>
      <c r="J44" s="17"/>
      <c r="K44" s="17"/>
      <c r="L44" s="17">
        <v>40000</v>
      </c>
      <c r="M44" s="17"/>
      <c r="N44" s="17"/>
      <c r="O44" s="17"/>
      <c r="P44" s="23"/>
      <c r="Q44" s="17"/>
      <c r="R44" s="17"/>
      <c r="S44" s="17"/>
      <c r="T44" s="17"/>
      <c r="U44" s="17"/>
      <c r="V44" s="17"/>
      <c r="W44" s="17"/>
    </row>
    <row r="45" ht="18.75" customHeight="1" spans="1:23">
      <c r="A45" s="12" t="s">
        <v>32</v>
      </c>
      <c r="B45" s="12"/>
      <c r="C45" s="12"/>
      <c r="D45" s="12"/>
      <c r="E45" s="12"/>
      <c r="F45" s="12"/>
      <c r="G45" s="12"/>
      <c r="H45" s="17">
        <v>3957180.33</v>
      </c>
      <c r="I45" s="17">
        <v>3957180.33</v>
      </c>
      <c r="J45" s="17"/>
      <c r="K45" s="17"/>
      <c r="L45" s="17">
        <v>3957180.33</v>
      </c>
      <c r="M45" s="17"/>
      <c r="N45" s="17"/>
      <c r="O45" s="17"/>
      <c r="P45" s="17"/>
      <c r="Q45" s="17"/>
      <c r="R45" s="17"/>
      <c r="S45" s="17"/>
      <c r="T45" s="17"/>
      <c r="U45" s="17"/>
      <c r="V45" s="17"/>
      <c r="W45" s="17"/>
    </row>
  </sheetData>
  <mergeCells count="30">
    <mergeCell ref="A3:W3"/>
    <mergeCell ref="A4:G4"/>
    <mergeCell ref="I5:W5"/>
    <mergeCell ref="I6:M6"/>
    <mergeCell ref="N6:P6"/>
    <mergeCell ref="R6:W6"/>
    <mergeCell ref="A45:G45"/>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215</v>
      </c>
    </row>
    <row r="3" ht="45" customHeight="1" spans="1:23">
      <c r="A3" s="4" t="s">
        <v>216</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"单位名称："&amp;"峨山彝族自治县社会保险中心"</f>
        <v>单位名称：峨山彝族自治县社会保险中心</v>
      </c>
      <c r="B4" s="5"/>
      <c r="C4" s="5"/>
      <c r="D4" s="5"/>
      <c r="E4" s="5"/>
      <c r="F4" s="5"/>
      <c r="G4" s="5"/>
      <c r="H4" s="5"/>
      <c r="I4" s="54"/>
      <c r="J4" s="54"/>
      <c r="K4" s="54"/>
      <c r="L4" s="54"/>
      <c r="M4" s="54"/>
      <c r="N4" s="6"/>
      <c r="O4" s="6"/>
      <c r="P4" s="6"/>
      <c r="Q4" s="6"/>
      <c r="R4" s="6"/>
      <c r="S4" s="6"/>
      <c r="T4" s="6"/>
      <c r="U4" s="6"/>
      <c r="V4" s="6"/>
      <c r="W4" s="6" t="s">
        <v>29</v>
      </c>
    </row>
    <row r="5" ht="18.75" customHeight="1" spans="1:23">
      <c r="A5" s="13" t="s">
        <v>217</v>
      </c>
      <c r="B5" s="13" t="s">
        <v>130</v>
      </c>
      <c r="C5" s="13" t="s">
        <v>131</v>
      </c>
      <c r="D5" s="13" t="s">
        <v>218</v>
      </c>
      <c r="E5" s="13" t="s">
        <v>132</v>
      </c>
      <c r="F5" s="13" t="s">
        <v>133</v>
      </c>
      <c r="G5" s="13" t="s">
        <v>219</v>
      </c>
      <c r="H5" s="13" t="s">
        <v>135</v>
      </c>
      <c r="I5" s="47" t="s">
        <v>32</v>
      </c>
      <c r="J5" s="47" t="s">
        <v>220</v>
      </c>
      <c r="K5" s="13"/>
      <c r="L5" s="13"/>
      <c r="M5" s="13"/>
      <c r="N5" s="13" t="s">
        <v>137</v>
      </c>
      <c r="O5" s="13"/>
      <c r="P5" s="13"/>
      <c r="Q5" s="13" t="s">
        <v>38</v>
      </c>
      <c r="R5" s="13" t="s">
        <v>62</v>
      </c>
      <c r="S5" s="13"/>
      <c r="T5" s="13"/>
      <c r="U5" s="13"/>
      <c r="V5" s="13"/>
      <c r="W5" s="13"/>
    </row>
    <row r="6" ht="18.75" customHeight="1" spans="1:23">
      <c r="A6" s="13"/>
      <c r="B6" s="13"/>
      <c r="C6" s="13"/>
      <c r="D6" s="13"/>
      <c r="E6" s="13"/>
      <c r="F6" s="13"/>
      <c r="G6" s="13"/>
      <c r="H6" s="13"/>
      <c r="I6" s="47" t="s">
        <v>138</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221</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222</v>
      </c>
      <c r="D10" s="9"/>
      <c r="E10" s="9"/>
      <c r="F10" s="9"/>
      <c r="G10" s="9"/>
      <c r="H10" s="9"/>
      <c r="I10" s="11">
        <v>3400000</v>
      </c>
      <c r="J10" s="11">
        <v>3400000</v>
      </c>
      <c r="K10" s="11">
        <v>3400000</v>
      </c>
      <c r="L10" s="11"/>
      <c r="M10" s="11"/>
      <c r="N10" s="11"/>
      <c r="O10" s="11"/>
      <c r="P10" s="11"/>
      <c r="Q10" s="11"/>
      <c r="R10" s="11"/>
      <c r="S10" s="11"/>
      <c r="T10" s="11"/>
      <c r="U10" s="11"/>
      <c r="V10" s="11"/>
      <c r="W10" s="11"/>
    </row>
    <row r="11" ht="18.75" customHeight="1" spans="1:23">
      <c r="A11" s="9" t="s">
        <v>223</v>
      </c>
      <c r="B11" s="9" t="s">
        <v>224</v>
      </c>
      <c r="C11" s="10" t="s">
        <v>222</v>
      </c>
      <c r="D11" s="9" t="s">
        <v>56</v>
      </c>
      <c r="E11" s="9" t="s">
        <v>77</v>
      </c>
      <c r="F11" s="9" t="s">
        <v>78</v>
      </c>
      <c r="G11" s="9" t="s">
        <v>167</v>
      </c>
      <c r="H11" s="9" t="s">
        <v>168</v>
      </c>
      <c r="I11" s="11">
        <v>3400000</v>
      </c>
      <c r="J11" s="11">
        <v>3400000</v>
      </c>
      <c r="K11" s="11">
        <v>3400000</v>
      </c>
      <c r="L11" s="11"/>
      <c r="M11" s="11"/>
      <c r="N11" s="11"/>
      <c r="O11" s="11"/>
      <c r="P11" s="11"/>
      <c r="Q11" s="11"/>
      <c r="R11" s="11"/>
      <c r="S11" s="11"/>
      <c r="T11" s="11"/>
      <c r="U11" s="11"/>
      <c r="V11" s="11"/>
      <c r="W11" s="11"/>
    </row>
    <row r="12" ht="18.75" customHeight="1" spans="1:23">
      <c r="A12" s="23"/>
      <c r="B12" s="23"/>
      <c r="C12" s="10" t="s">
        <v>225</v>
      </c>
      <c r="D12" s="23"/>
      <c r="E12" s="23"/>
      <c r="F12" s="23"/>
      <c r="G12" s="23"/>
      <c r="H12" s="23"/>
      <c r="I12" s="11">
        <v>256700</v>
      </c>
      <c r="J12" s="11">
        <v>256700</v>
      </c>
      <c r="K12" s="11">
        <v>256700</v>
      </c>
      <c r="L12" s="11"/>
      <c r="M12" s="11"/>
      <c r="N12" s="11"/>
      <c r="O12" s="11"/>
      <c r="P12" s="23"/>
      <c r="Q12" s="11"/>
      <c r="R12" s="11"/>
      <c r="S12" s="11"/>
      <c r="T12" s="11"/>
      <c r="U12" s="11"/>
      <c r="V12" s="11"/>
      <c r="W12" s="11"/>
    </row>
    <row r="13" ht="18.75" customHeight="1" spans="1:23">
      <c r="A13" s="9" t="s">
        <v>223</v>
      </c>
      <c r="B13" s="9" t="s">
        <v>226</v>
      </c>
      <c r="C13" s="10" t="s">
        <v>225</v>
      </c>
      <c r="D13" s="9" t="s">
        <v>56</v>
      </c>
      <c r="E13" s="9" t="s">
        <v>85</v>
      </c>
      <c r="F13" s="9" t="s">
        <v>86</v>
      </c>
      <c r="G13" s="9" t="s">
        <v>167</v>
      </c>
      <c r="H13" s="9" t="s">
        <v>168</v>
      </c>
      <c r="I13" s="11">
        <v>256700</v>
      </c>
      <c r="J13" s="11">
        <v>256700</v>
      </c>
      <c r="K13" s="11">
        <v>256700</v>
      </c>
      <c r="L13" s="11"/>
      <c r="M13" s="11"/>
      <c r="N13" s="11"/>
      <c r="O13" s="11"/>
      <c r="P13" s="23"/>
      <c r="Q13" s="11"/>
      <c r="R13" s="11"/>
      <c r="S13" s="11"/>
      <c r="T13" s="11"/>
      <c r="U13" s="11"/>
      <c r="V13" s="11"/>
      <c r="W13" s="11"/>
    </row>
    <row r="14" ht="18.75" customHeight="1" spans="1:23">
      <c r="A14" s="12" t="s">
        <v>32</v>
      </c>
      <c r="B14" s="12"/>
      <c r="C14" s="12"/>
      <c r="D14" s="12"/>
      <c r="E14" s="12"/>
      <c r="F14" s="12"/>
      <c r="G14" s="12"/>
      <c r="H14" s="12"/>
      <c r="I14" s="11">
        <v>3656700</v>
      </c>
      <c r="J14" s="11">
        <v>3656700</v>
      </c>
      <c r="K14" s="11">
        <v>3656700</v>
      </c>
      <c r="L14" s="11"/>
      <c r="M14" s="11"/>
      <c r="N14" s="11"/>
      <c r="O14" s="11"/>
      <c r="P14" s="11"/>
      <c r="Q14" s="11"/>
      <c r="R14" s="11"/>
      <c r="S14" s="11"/>
      <c r="T14" s="11"/>
      <c r="U14" s="11"/>
      <c r="V14" s="11"/>
      <c r="W14" s="11"/>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1"/>
  <sheetViews>
    <sheetView showZeros="0" workbookViewId="0">
      <pane ySplit="1" topLeftCell="A11" activePane="bottomLeft" state="frozen"/>
      <selection/>
      <selection pane="bottomLeft" activeCell="J20" sqref="J20"/>
    </sheetView>
  </sheetViews>
  <sheetFormatPr defaultColWidth="8.85" defaultRowHeight="15" customHeight="1"/>
  <cols>
    <col min="1" max="1" width="31.125" customWidth="1"/>
    <col min="2" max="2" width="41.55" customWidth="1"/>
    <col min="3" max="4" width="13.8416666666667" customWidth="1"/>
    <col min="5" max="5" width="17.75"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227</v>
      </c>
      <c r="B2" s="20"/>
      <c r="C2" s="20"/>
      <c r="D2" s="20"/>
      <c r="E2" s="20"/>
      <c r="F2" s="20"/>
      <c r="G2" s="20"/>
      <c r="H2" s="20"/>
      <c r="I2" s="20"/>
      <c r="J2" s="20"/>
    </row>
    <row r="3" ht="45" customHeight="1" spans="1:10">
      <c r="A3" s="32" t="s">
        <v>228</v>
      </c>
      <c r="B3" s="32"/>
      <c r="C3" s="32"/>
      <c r="D3" s="32"/>
      <c r="E3" s="32"/>
      <c r="F3" s="32"/>
      <c r="G3" s="32"/>
      <c r="H3" s="32"/>
      <c r="I3" s="32"/>
      <c r="J3" s="32"/>
    </row>
    <row r="4" ht="20.25" customHeight="1" spans="1:10">
      <c r="A4" s="19" t="str">
        <f>"单位名称："&amp;"峨山彝族自治县社会保险中心"</f>
        <v>单位名称：峨山彝族自治县社会保险中心</v>
      </c>
      <c r="B4" s="19"/>
      <c r="C4" s="19"/>
      <c r="D4" s="19"/>
      <c r="E4" s="19"/>
      <c r="F4" s="19"/>
      <c r="G4" s="19"/>
      <c r="H4" s="19"/>
      <c r="I4" s="19"/>
      <c r="J4" s="19"/>
    </row>
    <row r="5" ht="20.25" customHeight="1" spans="1:10">
      <c r="A5" s="33" t="s">
        <v>229</v>
      </c>
      <c r="B5" s="33" t="s">
        <v>230</v>
      </c>
      <c r="C5" s="33" t="s">
        <v>231</v>
      </c>
      <c r="D5" s="33" t="s">
        <v>232</v>
      </c>
      <c r="E5" s="33" t="s">
        <v>233</v>
      </c>
      <c r="F5" s="33" t="s">
        <v>234</v>
      </c>
      <c r="G5" s="33" t="s">
        <v>235</v>
      </c>
      <c r="H5" s="33" t="s">
        <v>236</v>
      </c>
      <c r="I5" s="33" t="s">
        <v>237</v>
      </c>
      <c r="J5" s="33" t="s">
        <v>238</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56</v>
      </c>
      <c r="B8" s="23"/>
      <c r="C8" s="23"/>
      <c r="E8" s="39"/>
      <c r="F8" s="39"/>
      <c r="G8" s="39"/>
      <c r="H8" s="39"/>
      <c r="I8" s="39"/>
      <c r="J8" s="39"/>
    </row>
    <row r="9" ht="163" customHeight="1" spans="1:10">
      <c r="A9" s="50" t="s">
        <v>225</v>
      </c>
      <c r="B9" s="23" t="s">
        <v>239</v>
      </c>
      <c r="C9" s="24"/>
      <c r="D9" s="24"/>
      <c r="E9" s="39"/>
      <c r="F9" s="39"/>
      <c r="G9" s="39"/>
      <c r="H9" s="39"/>
      <c r="I9" s="39"/>
      <c r="J9" s="39"/>
    </row>
    <row r="10" ht="20.25" customHeight="1" spans="1:10">
      <c r="A10" s="23"/>
      <c r="B10" s="23"/>
      <c r="C10" s="23" t="s">
        <v>240</v>
      </c>
      <c r="D10" s="51" t="s">
        <v>241</v>
      </c>
      <c r="E10" s="52" t="s">
        <v>242</v>
      </c>
      <c r="F10" s="40" t="s">
        <v>243</v>
      </c>
      <c r="G10" s="24" t="s">
        <v>244</v>
      </c>
      <c r="H10" s="40" t="s">
        <v>245</v>
      </c>
      <c r="I10" s="40" t="s">
        <v>246</v>
      </c>
      <c r="J10" s="52" t="s">
        <v>247</v>
      </c>
    </row>
    <row r="11" ht="24" customHeight="1" spans="1:10">
      <c r="A11" s="23"/>
      <c r="B11" s="23"/>
      <c r="C11" s="23" t="s">
        <v>240</v>
      </c>
      <c r="D11" s="51" t="s">
        <v>248</v>
      </c>
      <c r="E11" s="52" t="s">
        <v>249</v>
      </c>
      <c r="F11" s="40" t="s">
        <v>250</v>
      </c>
      <c r="G11" s="24" t="s">
        <v>251</v>
      </c>
      <c r="H11" s="40" t="s">
        <v>252</v>
      </c>
      <c r="I11" s="40" t="s">
        <v>246</v>
      </c>
      <c r="J11" s="52" t="s">
        <v>253</v>
      </c>
    </row>
    <row r="12" ht="24" customHeight="1" spans="1:10">
      <c r="A12" s="23"/>
      <c r="B12" s="23"/>
      <c r="C12" s="23" t="s">
        <v>240</v>
      </c>
      <c r="D12" s="51" t="s">
        <v>254</v>
      </c>
      <c r="E12" s="52" t="s">
        <v>255</v>
      </c>
      <c r="F12" s="40" t="s">
        <v>256</v>
      </c>
      <c r="G12" s="24" t="s">
        <v>257</v>
      </c>
      <c r="H12" s="40" t="s">
        <v>258</v>
      </c>
      <c r="I12" s="40" t="s">
        <v>246</v>
      </c>
      <c r="J12" s="52" t="s">
        <v>259</v>
      </c>
    </row>
    <row r="13" ht="20.25" customHeight="1" spans="1:10">
      <c r="A13" s="23"/>
      <c r="B13" s="23"/>
      <c r="C13" s="23" t="s">
        <v>260</v>
      </c>
      <c r="D13" s="51" t="s">
        <v>261</v>
      </c>
      <c r="E13" s="52" t="s">
        <v>262</v>
      </c>
      <c r="F13" s="40" t="s">
        <v>250</v>
      </c>
      <c r="G13" s="24" t="s">
        <v>251</v>
      </c>
      <c r="H13" s="40" t="s">
        <v>252</v>
      </c>
      <c r="I13" s="40" t="s">
        <v>246</v>
      </c>
      <c r="J13" s="52" t="s">
        <v>263</v>
      </c>
    </row>
    <row r="14" ht="20.25" customHeight="1" spans="1:10">
      <c r="A14" s="23"/>
      <c r="B14" s="23"/>
      <c r="C14" s="23" t="s">
        <v>264</v>
      </c>
      <c r="D14" s="51" t="s">
        <v>265</v>
      </c>
      <c r="E14" s="52" t="s">
        <v>266</v>
      </c>
      <c r="F14" s="40" t="s">
        <v>243</v>
      </c>
      <c r="G14" s="24" t="s">
        <v>267</v>
      </c>
      <c r="H14" s="40" t="s">
        <v>252</v>
      </c>
      <c r="I14" s="40" t="s">
        <v>246</v>
      </c>
      <c r="J14" s="52" t="s">
        <v>268</v>
      </c>
    </row>
    <row r="15" ht="162" customHeight="1" spans="1:10">
      <c r="A15" s="50" t="s">
        <v>222</v>
      </c>
      <c r="B15" s="23" t="s">
        <v>269</v>
      </c>
      <c r="C15" s="23"/>
      <c r="D15" s="23"/>
      <c r="E15" s="23"/>
      <c r="F15" s="23"/>
      <c r="G15" s="23"/>
      <c r="H15" s="23"/>
      <c r="I15" s="23"/>
      <c r="J15" s="23"/>
    </row>
    <row r="16" ht="20.25" customHeight="1" spans="1:10">
      <c r="A16" s="23"/>
      <c r="B16" s="23"/>
      <c r="C16" s="23" t="s">
        <v>240</v>
      </c>
      <c r="D16" s="51" t="s">
        <v>241</v>
      </c>
      <c r="E16" s="52" t="s">
        <v>270</v>
      </c>
      <c r="F16" s="40" t="s">
        <v>243</v>
      </c>
      <c r="G16" s="24" t="s">
        <v>271</v>
      </c>
      <c r="H16" s="40" t="s">
        <v>245</v>
      </c>
      <c r="I16" s="40" t="s">
        <v>246</v>
      </c>
      <c r="J16" s="52" t="s">
        <v>272</v>
      </c>
    </row>
    <row r="17" ht="20.25" customHeight="1" spans="1:10">
      <c r="A17" s="23"/>
      <c r="B17" s="23"/>
      <c r="C17" s="23" t="s">
        <v>240</v>
      </c>
      <c r="D17" s="51" t="s">
        <v>248</v>
      </c>
      <c r="E17" s="52" t="s">
        <v>273</v>
      </c>
      <c r="F17" s="40" t="s">
        <v>250</v>
      </c>
      <c r="G17" s="24" t="s">
        <v>251</v>
      </c>
      <c r="H17" s="40" t="s">
        <v>252</v>
      </c>
      <c r="I17" s="40" t="s">
        <v>246</v>
      </c>
      <c r="J17" s="52" t="s">
        <v>274</v>
      </c>
    </row>
    <row r="18" ht="20.25" customHeight="1" spans="1:10">
      <c r="A18" s="23"/>
      <c r="B18" s="23"/>
      <c r="C18" s="23" t="s">
        <v>240</v>
      </c>
      <c r="D18" s="51" t="s">
        <v>254</v>
      </c>
      <c r="E18" s="52" t="s">
        <v>275</v>
      </c>
      <c r="F18" s="40" t="s">
        <v>250</v>
      </c>
      <c r="G18" s="24" t="s">
        <v>251</v>
      </c>
      <c r="H18" s="40" t="s">
        <v>252</v>
      </c>
      <c r="I18" s="40" t="s">
        <v>246</v>
      </c>
      <c r="J18" s="52" t="s">
        <v>276</v>
      </c>
    </row>
    <row r="19" ht="20.25" customHeight="1" spans="1:10">
      <c r="A19" s="23"/>
      <c r="B19" s="23"/>
      <c r="C19" s="23" t="s">
        <v>260</v>
      </c>
      <c r="D19" s="51" t="s">
        <v>277</v>
      </c>
      <c r="E19" s="52" t="s">
        <v>278</v>
      </c>
      <c r="F19" s="40" t="s">
        <v>250</v>
      </c>
      <c r="G19" s="24" t="s">
        <v>279</v>
      </c>
      <c r="H19" s="40" t="s">
        <v>252</v>
      </c>
      <c r="I19" s="40" t="s">
        <v>280</v>
      </c>
      <c r="J19" s="52" t="s">
        <v>281</v>
      </c>
    </row>
    <row r="20" ht="20.25" customHeight="1" spans="1:10">
      <c r="A20" s="23"/>
      <c r="B20" s="23"/>
      <c r="C20" s="23" t="s">
        <v>260</v>
      </c>
      <c r="D20" s="51" t="s">
        <v>261</v>
      </c>
      <c r="E20" s="52" t="s">
        <v>282</v>
      </c>
      <c r="F20" s="40" t="s">
        <v>250</v>
      </c>
      <c r="G20" s="24" t="s">
        <v>251</v>
      </c>
      <c r="H20" s="40" t="s">
        <v>252</v>
      </c>
      <c r="I20" s="40" t="s">
        <v>246</v>
      </c>
      <c r="J20" s="52" t="s">
        <v>283</v>
      </c>
    </row>
    <row r="21" ht="20.25" customHeight="1" spans="1:10">
      <c r="A21" s="23"/>
      <c r="B21" s="23"/>
      <c r="C21" s="23" t="s">
        <v>264</v>
      </c>
      <c r="D21" s="51" t="s">
        <v>265</v>
      </c>
      <c r="E21" s="52" t="s">
        <v>266</v>
      </c>
      <c r="F21" s="40" t="s">
        <v>284</v>
      </c>
      <c r="G21" s="24" t="s">
        <v>285</v>
      </c>
      <c r="H21" s="40" t="s">
        <v>252</v>
      </c>
      <c r="I21" s="40" t="s">
        <v>246</v>
      </c>
      <c r="J21" s="52" t="s">
        <v>268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20" sqref="B2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286</v>
      </c>
    </row>
    <row r="3" ht="37.5" customHeight="1" spans="1:6">
      <c r="A3" s="4" t="s">
        <v>287</v>
      </c>
      <c r="B3" s="4"/>
      <c r="C3" s="4"/>
      <c r="D3" s="4"/>
      <c r="E3" s="4"/>
      <c r="F3" s="4"/>
    </row>
    <row r="4" ht="18.75" customHeight="1" spans="1:6">
      <c r="A4" s="44" t="str">
        <f>"单位名称："&amp;"峨山彝族自治县社会保险中心"</f>
        <v>单位名称：峨山彝族自治县社会保险中心</v>
      </c>
      <c r="B4" s="44"/>
      <c r="C4" s="44"/>
      <c r="D4" s="45"/>
      <c r="E4" s="45"/>
      <c r="F4" s="46" t="s">
        <v>29</v>
      </c>
    </row>
    <row r="5" ht="18.75" customHeight="1" spans="1:6">
      <c r="A5" s="13" t="s">
        <v>129</v>
      </c>
      <c r="B5" s="13" t="s">
        <v>59</v>
      </c>
      <c r="C5" s="13" t="s">
        <v>60</v>
      </c>
      <c r="D5" s="47" t="s">
        <v>288</v>
      </c>
      <c r="E5" s="47"/>
      <c r="F5" s="47"/>
    </row>
    <row r="6" ht="18.75" customHeight="1" spans="1:6">
      <c r="A6" s="13" t="s">
        <v>59</v>
      </c>
      <c r="B6" s="13" t="s">
        <v>59</v>
      </c>
      <c r="C6" s="13" t="s">
        <v>60</v>
      </c>
      <c r="D6" s="47" t="s">
        <v>34</v>
      </c>
      <c r="E6" s="47" t="s">
        <v>63</v>
      </c>
      <c r="F6" s="47"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101</v>
      </c>
      <c r="B9" s="48"/>
      <c r="C9" s="48"/>
      <c r="D9" s="49"/>
      <c r="E9" s="49"/>
      <c r="F9" s="49"/>
    </row>
    <row r="10" customHeight="1" spans="1:1">
      <c r="A10" t="s">
        <v>289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pane ySplit="1" topLeftCell="A2" activePane="bottomLeft" state="frozen"/>
      <selection/>
      <selection pane="bottomLeft" activeCell="A18" sqref="A18"/>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290</v>
      </c>
    </row>
    <row r="3" ht="45" customHeight="1" spans="1:17">
      <c r="A3" s="32" t="s">
        <v>291</v>
      </c>
      <c r="B3" s="32"/>
      <c r="C3" s="32"/>
      <c r="D3" s="32"/>
      <c r="E3" s="32"/>
      <c r="F3" s="32"/>
      <c r="G3" s="32"/>
      <c r="H3" s="32"/>
      <c r="I3" s="32"/>
      <c r="J3" s="32"/>
      <c r="K3" s="32"/>
      <c r="L3" s="32"/>
      <c r="M3" s="32"/>
      <c r="N3" s="41"/>
      <c r="O3" s="41"/>
      <c r="P3" s="41"/>
      <c r="Q3" s="41"/>
    </row>
    <row r="4" ht="20.25" customHeight="1" spans="1:17">
      <c r="A4" s="19" t="str">
        <f>"单位名称："&amp;"峨山彝族自治县社会保险中心"</f>
        <v>单位名称：峨山彝族自治县社会保险中心</v>
      </c>
      <c r="B4" s="19"/>
      <c r="C4" s="19"/>
      <c r="D4" s="19"/>
      <c r="E4" s="19"/>
      <c r="F4" s="19"/>
      <c r="G4" s="19"/>
      <c r="H4" s="19"/>
      <c r="I4" s="19"/>
      <c r="J4" s="19"/>
      <c r="K4" s="19"/>
      <c r="L4" s="19"/>
      <c r="M4" s="19"/>
      <c r="N4" s="19"/>
      <c r="O4" s="19"/>
      <c r="P4" s="19"/>
      <c r="Q4" s="20" t="s">
        <v>29</v>
      </c>
    </row>
    <row r="5" ht="20.25" customHeight="1" spans="1:17">
      <c r="A5" s="22" t="s">
        <v>292</v>
      </c>
      <c r="B5" s="22" t="s">
        <v>293</v>
      </c>
      <c r="C5" s="22" t="s">
        <v>294</v>
      </c>
      <c r="D5" s="22" t="s">
        <v>295</v>
      </c>
      <c r="E5" s="22" t="s">
        <v>296</v>
      </c>
      <c r="F5" s="22" t="s">
        <v>297</v>
      </c>
      <c r="G5" s="22" t="s">
        <v>136</v>
      </c>
      <c r="H5" s="22"/>
      <c r="I5" s="22"/>
      <c r="J5" s="22"/>
      <c r="K5" s="22"/>
      <c r="L5" s="22"/>
      <c r="M5" s="22"/>
      <c r="N5" s="22"/>
      <c r="O5" s="22"/>
      <c r="P5" s="22"/>
      <c r="Q5" s="22"/>
    </row>
    <row r="6" ht="20.25" customHeight="1" spans="1:17">
      <c r="A6" s="22" t="s">
        <v>298</v>
      </c>
      <c r="B6" s="22" t="s">
        <v>293</v>
      </c>
      <c r="C6" s="22" t="s">
        <v>294</v>
      </c>
      <c r="D6" s="22" t="s">
        <v>295</v>
      </c>
      <c r="E6" s="22" t="s">
        <v>296</v>
      </c>
      <c r="F6" s="22" t="s">
        <v>297</v>
      </c>
      <c r="G6" s="22" t="s">
        <v>32</v>
      </c>
      <c r="H6" s="22" t="s">
        <v>35</v>
      </c>
      <c r="I6" s="22" t="s">
        <v>299</v>
      </c>
      <c r="J6" s="22" t="s">
        <v>300</v>
      </c>
      <c r="K6" s="22" t="s">
        <v>38</v>
      </c>
      <c r="L6" s="22" t="s">
        <v>301</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210</v>
      </c>
      <c r="B9" s="23"/>
      <c r="C9" s="23"/>
      <c r="D9" s="39"/>
      <c r="E9" s="39"/>
      <c r="F9" s="39">
        <v>40000</v>
      </c>
      <c r="G9" s="39">
        <v>40000</v>
      </c>
      <c r="H9" s="39">
        <v>40000</v>
      </c>
      <c r="I9" s="39"/>
      <c r="J9" s="35"/>
      <c r="K9" s="35"/>
      <c r="L9" s="39"/>
      <c r="M9" s="39"/>
      <c r="N9" s="39"/>
      <c r="O9" s="39"/>
      <c r="P9" s="39"/>
      <c r="Q9" s="39"/>
    </row>
    <row r="10" ht="20.25" customHeight="1" spans="1:17">
      <c r="A10" s="23"/>
      <c r="B10" s="23" t="s">
        <v>302</v>
      </c>
      <c r="C10" s="23" t="str">
        <f t="shared" ref="C10:C12" si="0">"A02010105"&amp;"  "&amp;"台式计算机"</f>
        <v>A02010105  台式计算机</v>
      </c>
      <c r="D10" s="40" t="s">
        <v>303</v>
      </c>
      <c r="E10" s="24">
        <v>2</v>
      </c>
      <c r="F10" s="39">
        <v>9500</v>
      </c>
      <c r="G10" s="39">
        <v>9500</v>
      </c>
      <c r="H10" s="35">
        <v>9500</v>
      </c>
      <c r="I10" s="35"/>
      <c r="J10" s="35"/>
      <c r="K10" s="35"/>
      <c r="L10" s="39"/>
      <c r="M10" s="39"/>
      <c r="N10" s="39"/>
      <c r="O10" s="39"/>
      <c r="P10" s="39"/>
      <c r="Q10" s="39"/>
    </row>
    <row r="11" ht="20.25" customHeight="1" spans="1:17">
      <c r="A11" s="23"/>
      <c r="B11" s="23" t="s">
        <v>304</v>
      </c>
      <c r="C11" s="23" t="str">
        <f>"A02020400"&amp;"  "&amp;"多功能一体机"</f>
        <v>A02020400  多功能一体机</v>
      </c>
      <c r="D11" s="40" t="s">
        <v>303</v>
      </c>
      <c r="E11" s="24">
        <v>1</v>
      </c>
      <c r="F11" s="39">
        <v>24500</v>
      </c>
      <c r="G11" s="39">
        <v>24500</v>
      </c>
      <c r="H11" s="35">
        <v>24500</v>
      </c>
      <c r="I11" s="35"/>
      <c r="J11" s="35"/>
      <c r="K11" s="35"/>
      <c r="L11" s="39"/>
      <c r="M11" s="39"/>
      <c r="N11" s="39"/>
      <c r="O11" s="39"/>
      <c r="P11" s="39"/>
      <c r="Q11" s="39"/>
    </row>
    <row r="12" ht="20.25" customHeight="1" spans="1:17">
      <c r="A12" s="23"/>
      <c r="B12" s="23" t="s">
        <v>302</v>
      </c>
      <c r="C12" s="23" t="str">
        <f t="shared" si="0"/>
        <v>A02010105  台式计算机</v>
      </c>
      <c r="D12" s="40" t="s">
        <v>303</v>
      </c>
      <c r="E12" s="24">
        <v>1</v>
      </c>
      <c r="F12" s="39">
        <v>6000</v>
      </c>
      <c r="G12" s="39">
        <v>6000</v>
      </c>
      <c r="H12" s="35">
        <v>6000</v>
      </c>
      <c r="I12" s="35"/>
      <c r="J12" s="35"/>
      <c r="K12" s="35"/>
      <c r="L12" s="39"/>
      <c r="M12" s="39"/>
      <c r="N12" s="39"/>
      <c r="O12" s="39"/>
      <c r="P12" s="39"/>
      <c r="Q12" s="39"/>
    </row>
    <row r="13" ht="20.25" customHeight="1" spans="1:17">
      <c r="A13" s="38" t="s">
        <v>177</v>
      </c>
      <c r="B13" s="23"/>
      <c r="C13" s="23"/>
      <c r="D13" s="23"/>
      <c r="E13" s="23"/>
      <c r="F13" s="39">
        <v>4000</v>
      </c>
      <c r="G13" s="39">
        <v>4000</v>
      </c>
      <c r="H13" s="39">
        <v>4000</v>
      </c>
      <c r="I13" s="39"/>
      <c r="J13" s="35"/>
      <c r="K13" s="35"/>
      <c r="L13" s="39"/>
      <c r="M13" s="39"/>
      <c r="N13" s="39"/>
      <c r="O13" s="39"/>
      <c r="P13" s="39"/>
      <c r="Q13" s="39"/>
    </row>
    <row r="14" ht="20.25" customHeight="1" spans="1:17">
      <c r="A14" s="23"/>
      <c r="B14" s="23" t="s">
        <v>305</v>
      </c>
      <c r="C14" s="23" t="str">
        <f>"A05040101"&amp;"  "&amp;"复印纸"</f>
        <v>A05040101  复印纸</v>
      </c>
      <c r="D14" s="40" t="s">
        <v>306</v>
      </c>
      <c r="E14" s="24">
        <v>25</v>
      </c>
      <c r="F14" s="39">
        <v>4000</v>
      </c>
      <c r="G14" s="39">
        <v>4000</v>
      </c>
      <c r="H14" s="35">
        <v>4000</v>
      </c>
      <c r="I14" s="35"/>
      <c r="J14" s="35"/>
      <c r="K14" s="35"/>
      <c r="L14" s="39"/>
      <c r="M14" s="39"/>
      <c r="N14" s="39"/>
      <c r="O14" s="39"/>
      <c r="P14" s="39"/>
      <c r="Q14" s="39"/>
    </row>
    <row r="15" ht="20.25" customHeight="1" spans="1:17">
      <c r="A15" s="24" t="s">
        <v>32</v>
      </c>
      <c r="B15" s="24"/>
      <c r="C15" s="24"/>
      <c r="D15" s="40"/>
      <c r="E15" s="40"/>
      <c r="F15" s="39">
        <v>44000</v>
      </c>
      <c r="G15" s="39">
        <v>44000</v>
      </c>
      <c r="H15" s="39">
        <v>44000</v>
      </c>
      <c r="I15" s="39"/>
      <c r="J15" s="39"/>
      <c r="K15" s="39"/>
      <c r="L15" s="39"/>
      <c r="M15" s="39"/>
      <c r="N15" s="39"/>
      <c r="O15" s="39"/>
      <c r="P15" s="39"/>
      <c r="Q15" s="39"/>
    </row>
  </sheetData>
  <mergeCells count="17">
    <mergeCell ref="A2:M2"/>
    <mergeCell ref="A3:Q3"/>
    <mergeCell ref="A4:M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307</v>
      </c>
    </row>
    <row r="3" ht="45" customHeight="1" spans="1:14">
      <c r="A3" s="32" t="s">
        <v>308</v>
      </c>
      <c r="B3" s="32"/>
      <c r="C3" s="32"/>
      <c r="D3" s="32"/>
      <c r="E3" s="32"/>
      <c r="F3" s="32"/>
      <c r="G3" s="32"/>
      <c r="H3" s="32"/>
      <c r="I3" s="32"/>
      <c r="J3" s="32"/>
      <c r="K3" s="32"/>
      <c r="L3" s="32"/>
      <c r="M3" s="32"/>
      <c r="N3" s="32"/>
    </row>
    <row r="4" ht="20.25" customHeight="1" spans="1:14">
      <c r="A4" s="19" t="str">
        <f>"单位名称："&amp;"峨山彝族自治县社会保险中心"</f>
        <v>单位名称：峨山彝族自治县社会保险中心</v>
      </c>
      <c r="B4" s="19"/>
      <c r="C4" s="19"/>
      <c r="D4" s="19"/>
      <c r="E4" s="19"/>
      <c r="F4" s="19"/>
      <c r="G4" s="19"/>
      <c r="H4" s="19"/>
      <c r="I4" s="20"/>
      <c r="J4" s="20"/>
      <c r="K4" s="20"/>
      <c r="L4" s="20"/>
      <c r="M4" s="20"/>
      <c r="N4" s="20" t="s">
        <v>29</v>
      </c>
    </row>
    <row r="5" ht="27.15" customHeight="1" spans="1:14">
      <c r="A5" s="33" t="s">
        <v>292</v>
      </c>
      <c r="B5" s="33" t="s">
        <v>309</v>
      </c>
      <c r="C5" s="33" t="s">
        <v>310</v>
      </c>
      <c r="D5" s="33" t="s">
        <v>136</v>
      </c>
      <c r="E5" s="33"/>
      <c r="F5" s="33"/>
      <c r="G5" s="33"/>
      <c r="H5" s="33"/>
      <c r="I5" s="33"/>
      <c r="J5" s="33"/>
      <c r="K5" s="33"/>
      <c r="L5" s="33"/>
      <c r="M5" s="33"/>
      <c r="N5" s="33"/>
    </row>
    <row r="6" ht="23.4" customHeight="1" spans="1:14">
      <c r="A6" s="33" t="s">
        <v>298</v>
      </c>
      <c r="B6" s="33"/>
      <c r="C6" s="33" t="s">
        <v>311</v>
      </c>
      <c r="D6" s="33" t="s">
        <v>32</v>
      </c>
      <c r="E6" s="33" t="s">
        <v>35</v>
      </c>
      <c r="F6" s="33" t="s">
        <v>299</v>
      </c>
      <c r="G6" s="33" t="s">
        <v>300</v>
      </c>
      <c r="H6" s="33" t="s">
        <v>38</v>
      </c>
      <c r="I6" s="33" t="s">
        <v>301</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2" customHeight="1" spans="1:1">
      <c r="A12" t="s">
        <v>312</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313</v>
      </c>
    </row>
    <row r="3" ht="45.15" customHeight="1" spans="1:11">
      <c r="A3" s="25" t="s">
        <v>314</v>
      </c>
      <c r="B3" s="25"/>
      <c r="C3" s="25"/>
      <c r="D3" s="25"/>
      <c r="E3" s="25"/>
      <c r="F3" s="25"/>
      <c r="G3" s="25"/>
      <c r="H3" s="25"/>
      <c r="I3" s="25"/>
      <c r="J3" s="25"/>
      <c r="K3" s="25"/>
    </row>
    <row r="4" ht="18.75" customHeight="1" spans="1:11">
      <c r="A4" s="19" t="str">
        <f>"单位名称："&amp;"峨山彝族自治县社会保险中心"</f>
        <v>单位名称：峨山彝族自治县社会保险中心</v>
      </c>
      <c r="B4" s="19"/>
      <c r="C4" s="19"/>
      <c r="D4" s="19"/>
      <c r="E4" s="19"/>
      <c r="F4" s="19"/>
      <c r="G4" s="19"/>
      <c r="H4" s="19"/>
      <c r="I4" s="19"/>
      <c r="J4" s="20"/>
      <c r="K4" s="20" t="s">
        <v>29</v>
      </c>
    </row>
    <row r="5" ht="22.5" customHeight="1" spans="1:11">
      <c r="A5" s="28" t="s">
        <v>315</v>
      </c>
      <c r="B5" s="28" t="s">
        <v>136</v>
      </c>
      <c r="C5" s="28"/>
      <c r="D5" s="28"/>
      <c r="E5" s="28" t="s">
        <v>316</v>
      </c>
      <c r="F5" s="28"/>
      <c r="G5" s="28"/>
      <c r="H5" s="28"/>
      <c r="I5" s="28"/>
      <c r="J5" s="28"/>
      <c r="K5" s="28"/>
    </row>
    <row r="6" ht="22.5" customHeight="1" spans="1:11">
      <c r="A6" s="28"/>
      <c r="B6" s="28" t="s">
        <v>32</v>
      </c>
      <c r="C6" s="28" t="s">
        <v>35</v>
      </c>
      <c r="D6" s="28" t="s">
        <v>299</v>
      </c>
      <c r="E6" s="28" t="s">
        <v>317</v>
      </c>
      <c r="F6" s="28" t="s">
        <v>318</v>
      </c>
      <c r="G6" s="28" t="s">
        <v>319</v>
      </c>
      <c r="H6" s="28" t="s">
        <v>320</v>
      </c>
      <c r="I6" s="28" t="s">
        <v>321</v>
      </c>
      <c r="J6" s="28" t="s">
        <v>322</v>
      </c>
      <c r="K6" s="28" t="s">
        <v>323</v>
      </c>
    </row>
    <row r="7" ht="18.75" customHeight="1" spans="1:11">
      <c r="A7" s="29" t="s">
        <v>46</v>
      </c>
      <c r="B7" s="29" t="s">
        <v>47</v>
      </c>
      <c r="C7" s="29" t="s">
        <v>48</v>
      </c>
      <c r="D7" s="29" t="s">
        <v>49</v>
      </c>
      <c r="E7" s="29" t="s">
        <v>50</v>
      </c>
      <c r="F7" s="29" t="s">
        <v>51</v>
      </c>
      <c r="G7" s="29" t="s">
        <v>52</v>
      </c>
      <c r="H7" s="29" t="s">
        <v>53</v>
      </c>
      <c r="I7" s="29" t="s">
        <v>54</v>
      </c>
      <c r="J7" s="29" t="s">
        <v>70</v>
      </c>
      <c r="K7" s="29" t="s">
        <v>324</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325</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15" sqref="D15"/>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326</v>
      </c>
    </row>
    <row r="3" ht="52.05" customHeight="1" spans="1:10">
      <c r="A3" s="25" t="s">
        <v>327</v>
      </c>
      <c r="B3" s="26"/>
      <c r="C3" s="26"/>
      <c r="D3" s="26"/>
      <c r="E3" s="26"/>
      <c r="F3" s="26"/>
      <c r="G3" s="26"/>
      <c r="H3" s="26"/>
      <c r="I3" s="26"/>
      <c r="J3" s="26"/>
    </row>
    <row r="4" ht="21.3" customHeight="1" spans="1:10">
      <c r="A4" s="19" t="str">
        <f>"单位名称："&amp;"峨山彝族自治县社会保险中心"</f>
        <v>单位名称：峨山彝族自治县社会保险中心</v>
      </c>
      <c r="B4" s="19"/>
      <c r="C4" s="19"/>
      <c r="D4" s="27"/>
      <c r="E4" s="27"/>
      <c r="F4" s="27"/>
      <c r="G4" s="27"/>
      <c r="H4" s="27"/>
      <c r="I4" s="27"/>
      <c r="J4" s="27"/>
    </row>
    <row r="5" ht="27.15" customHeight="1" spans="1:10">
      <c r="A5" s="22" t="s">
        <v>229</v>
      </c>
      <c r="B5" s="22" t="s">
        <v>230</v>
      </c>
      <c r="C5" s="22" t="s">
        <v>231</v>
      </c>
      <c r="D5" s="22" t="s">
        <v>232</v>
      </c>
      <c r="E5" s="22" t="s">
        <v>233</v>
      </c>
      <c r="F5" s="22" t="s">
        <v>234</v>
      </c>
      <c r="G5" s="22" t="s">
        <v>235</v>
      </c>
      <c r="H5" s="22" t="s">
        <v>236</v>
      </c>
      <c r="I5" s="22" t="s">
        <v>237</v>
      </c>
      <c r="J5" s="22" t="s">
        <v>238</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325</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328</v>
      </c>
    </row>
    <row r="3" ht="41.4" customHeight="1" spans="1:8">
      <c r="A3" s="21" t="s">
        <v>329</v>
      </c>
      <c r="B3" s="21"/>
      <c r="C3" s="21"/>
      <c r="D3" s="21"/>
      <c r="E3" s="21"/>
      <c r="F3" s="21"/>
      <c r="G3" s="21"/>
      <c r="H3" s="21"/>
    </row>
    <row r="4" ht="18.75" customHeight="1" spans="1:8">
      <c r="A4" s="19" t="str">
        <f>"单位名称："&amp;"峨山彝族自治县社会保险中心"</f>
        <v>单位名称：峨山彝族自治县社会保险中心</v>
      </c>
      <c r="B4" s="19"/>
      <c r="C4" s="19"/>
      <c r="D4" s="19"/>
      <c r="E4" s="19"/>
      <c r="F4" s="19"/>
      <c r="G4" s="19"/>
      <c r="H4" s="19"/>
    </row>
    <row r="5" ht="18.75" customHeight="1" spans="1:8">
      <c r="A5" s="22" t="s">
        <v>129</v>
      </c>
      <c r="B5" s="22" t="s">
        <v>330</v>
      </c>
      <c r="C5" s="22" t="s">
        <v>331</v>
      </c>
      <c r="D5" s="22" t="s">
        <v>332</v>
      </c>
      <c r="E5" s="22" t="s">
        <v>295</v>
      </c>
      <c r="F5" s="22" t="s">
        <v>333</v>
      </c>
      <c r="G5" s="22"/>
      <c r="H5" s="22"/>
    </row>
    <row r="6" ht="18.75" customHeight="1" spans="1:8">
      <c r="A6" s="22"/>
      <c r="B6" s="22"/>
      <c r="C6" s="22"/>
      <c r="D6" s="22"/>
      <c r="E6" s="22"/>
      <c r="F6" s="22" t="s">
        <v>296</v>
      </c>
      <c r="G6" s="22" t="s">
        <v>334</v>
      </c>
      <c r="H6" s="22" t="s">
        <v>335</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336</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6" sqref="B16"/>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337</v>
      </c>
    </row>
    <row r="3" ht="45" customHeight="1" spans="1:11">
      <c r="A3" s="4" t="s">
        <v>338</v>
      </c>
      <c r="B3" s="4"/>
      <c r="C3" s="4"/>
      <c r="D3" s="4"/>
      <c r="E3" s="4"/>
      <c r="F3" s="4"/>
      <c r="G3" s="4"/>
      <c r="H3" s="4"/>
      <c r="I3" s="4"/>
      <c r="J3" s="4"/>
      <c r="K3" s="4"/>
    </row>
    <row r="4" ht="18.75" customHeight="1" spans="1:11">
      <c r="A4" s="5" t="str">
        <f>"单位名称："&amp;"峨山彝族自治县社会保险中心"</f>
        <v>单位名称：峨山彝族自治县社会保险中心</v>
      </c>
      <c r="B4" s="5"/>
      <c r="C4" s="5"/>
      <c r="D4" s="5"/>
      <c r="E4" s="5"/>
      <c r="F4" s="5"/>
      <c r="G4" s="5"/>
      <c r="H4" s="6"/>
      <c r="I4" s="6"/>
      <c r="J4" s="6"/>
      <c r="K4" s="6" t="s">
        <v>29</v>
      </c>
    </row>
    <row r="5" ht="18.75" customHeight="1" spans="1:11">
      <c r="A5" s="13" t="s">
        <v>217</v>
      </c>
      <c r="B5" s="13" t="s">
        <v>131</v>
      </c>
      <c r="C5" s="13" t="s">
        <v>218</v>
      </c>
      <c r="D5" s="13" t="s">
        <v>132</v>
      </c>
      <c r="E5" s="13" t="s">
        <v>133</v>
      </c>
      <c r="F5" s="13" t="s">
        <v>219</v>
      </c>
      <c r="G5" s="13" t="s">
        <v>135</v>
      </c>
      <c r="H5" s="13" t="s">
        <v>32</v>
      </c>
      <c r="I5" s="13" t="s">
        <v>339</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340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C19" sqref="C19"/>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341</v>
      </c>
    </row>
    <row r="3" ht="45" customHeight="1" spans="1:7">
      <c r="A3" s="4" t="s">
        <v>342</v>
      </c>
      <c r="B3" s="4"/>
      <c r="C3" s="4"/>
      <c r="D3" s="4"/>
      <c r="E3" s="4"/>
      <c r="F3" s="4"/>
      <c r="G3" s="4"/>
    </row>
    <row r="4" ht="24.15" customHeight="1" spans="1:7">
      <c r="A4" s="5" t="str">
        <f>"单位名称："&amp;"峨山彝族自治县社会保险中心"</f>
        <v>单位名称：峨山彝族自治县社会保险中心</v>
      </c>
      <c r="B4" s="5"/>
      <c r="C4" s="5"/>
      <c r="D4" s="5"/>
      <c r="E4" s="6"/>
      <c r="F4" s="6"/>
      <c r="G4" s="6" t="s">
        <v>29</v>
      </c>
    </row>
    <row r="5" ht="18.75" customHeight="1" spans="1:7">
      <c r="A5" s="7" t="s">
        <v>218</v>
      </c>
      <c r="B5" s="7" t="s">
        <v>217</v>
      </c>
      <c r="C5" s="7" t="s">
        <v>131</v>
      </c>
      <c r="D5" s="7" t="s">
        <v>343</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223</v>
      </c>
      <c r="C9" s="10" t="s">
        <v>222</v>
      </c>
      <c r="D9" s="9" t="s">
        <v>344</v>
      </c>
      <c r="E9" s="11">
        <v>3400000</v>
      </c>
      <c r="F9" s="11"/>
      <c r="G9" s="11"/>
    </row>
    <row r="10" ht="20.25" customHeight="1" spans="1:7">
      <c r="A10" s="9" t="s">
        <v>56</v>
      </c>
      <c r="B10" s="9" t="s">
        <v>223</v>
      </c>
      <c r="C10" s="10" t="s">
        <v>225</v>
      </c>
      <c r="D10" s="9" t="s">
        <v>344</v>
      </c>
      <c r="E10" s="11">
        <v>256700</v>
      </c>
      <c r="F10" s="11"/>
      <c r="G10" s="11"/>
    </row>
    <row r="11" ht="20.25" customHeight="1" spans="1:7">
      <c r="A11" s="12" t="s">
        <v>32</v>
      </c>
      <c r="B11" s="12"/>
      <c r="C11" s="12"/>
      <c r="D11" s="12"/>
      <c r="E11" s="11">
        <v>3656700</v>
      </c>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晋姗</cp:lastModifiedBy>
  <dcterms:created xsi:type="dcterms:W3CDTF">2025-03-05T03:39:00Z</dcterms:created>
  <dcterms:modified xsi:type="dcterms:W3CDTF">2025-03-11T07:35:50Z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DF1C48FC12474F769332BFDCB7EA72DB</vt:lpwstr>
  </property>
  <property fmtid="{D5CDD505-2E9C-101B-9397-08002B2CF9AE}" pid="3" name="KSOProductBuildVer">
    <vt:lpwstr>2052-11.8.2.12085</vt:lpwstr>
  </property>
</Properties>
</file>