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<sst xmlns="http://schemas.openxmlformats.org/spreadsheetml/2006/main" count="1218" uniqueCount="435">
  <si>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</si>
  <si>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</si>
  <si>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</si>
  <si>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</si>
  <si>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</si>
  <si>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</si>
  <si>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</si>
  <si>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</si>
  <si>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</si>
  <si>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</si>
  <si>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</si>
  <si>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</si>
  <si>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</si>
  <si>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</si>
  <si>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</si>
  <si>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</si>
  <si>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</si>
  <si>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</si>
  <si>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</si>
  <si>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</si>
  <si>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</si>
  <si>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</si>
  <si>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</si>
  <si>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</si>
  <si>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</si>
  <si>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</si>
  <si>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</si>
  <si>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</si>
  <si>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</si>
  <si>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</si>
  <si>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</si>
  <si>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</si>
  <si>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</si>
  <si>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</si>
  <si>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</si>
  <si>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</si>
  <si>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</si>
  <si>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</si>
  <si>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</si>
  <si>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</si>
  <si>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</si>
  <si>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</si>
  <si>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</si>
  <si>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</si>
  <si>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</si>
  <si>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</si>
  <si>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</si>
  <si>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</si>
  <si>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</si>
  <si>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</si>
  <si>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</si>
  <si>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</si>
  <si>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</si>
  <si>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</si>
  <si>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</si>
  <si>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105008</t>
  </si>
  <si>
    <t>峨山彝族自治县岔河中心小学校</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</si>
  <si>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</si>
  <si>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</si>
  <si>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</si>
  <si>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</si>
  <si>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</si>
  <si>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</si>
  <si>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</si>
  <si>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</si>
  <si>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</si>
  <si>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</si>
  <si>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</si>
  <si>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</si>
  <si>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</si>
  <si>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</si>
  <si>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</si>
  <si>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</si>
  <si>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</si>
  <si>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</si>
  <si>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</si>
  <si>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</si>
  <si>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</si>
  <si>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</si>
  <si>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</si>
  <si>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</si>
  <si>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</si>
  <si>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</si>
  <si>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</si>
  <si>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</si>
  <si>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</si>
  <si>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</si>
  <si>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</si>
  <si>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</si>
  <si>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</si>
  <si>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</si>
  <si>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</si>
  <si>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</si>
  <si>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</si>
  <si>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</si>
  <si>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</si>
  <si>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</si>
  <si>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</si>
  <si>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</si>
  <si>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</si>
  <si>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</si>
  <si>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</si>
  <si>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</si>
  <si>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</si>
  <si>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</si>
  <si>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</si>
  <si>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</si>
  <si>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</si>
  <si>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</si>
  <si>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</si>
  <si>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</si>
  <si>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</si>
  <si>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</si>
  <si>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</si>
  <si>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</si>
  <si>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</si>
  <si>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</si>
  <si>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</si>
  <si>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</si>
  <si>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</si>
  <si>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</si>
  <si>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</si>
  <si>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</si>
  <si>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</si>
  <si>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</si>
  <si>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</si>
  <si>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</si>
  <si>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</si>
  <si>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</si>
  <si>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</si>
  <si>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</si>
  <si>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</si>
  <si>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</si>
  <si>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</si>
  <si>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</si>
  <si>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备注：2025年无一般公共预算“三公”经费支出安排。</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</si>
  <si>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</si>
  <si>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</si>
  <si>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</si>
  <si>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</si>
  <si>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</si>
  <si>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</si>
  <si>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</si>
  <si>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</si>
  <si>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</si>
  <si>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</si>
  <si>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</si>
  <si>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</si>
  <si>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</si>
  <si>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</si>
  <si>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</si>
  <si>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</si>
  <si>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</si>
  <si>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</si>
  <si>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530426210000000014874</t>
  </si>
  <si>
    <t>事业人员支出工资</t>
  </si>
  <si>
    <t>30101</t>
  </si>
  <si>
    <t>基本工资</t>
  </si>
  <si>
    <t>30102</t>
  </si>
  <si>
    <t>津贴补贴</t>
  </si>
  <si>
    <t>30107</t>
  </si>
  <si>
    <t>绩效工资</t>
  </si>
  <si>
    <t>530426210000000014875</t>
  </si>
  <si>
    <t>社会保障缴费</t>
  </si>
  <si>
    <t>30112</t>
  </si>
  <si>
    <t>其他社会保障缴费</t>
  </si>
  <si>
    <t>30108</t>
  </si>
  <si>
    <t>机关事业单位基本养老保险缴费</t>
  </si>
  <si>
    <t>30110</t>
  </si>
  <si>
    <t>职工基本医疗保险缴费</t>
  </si>
  <si>
    <t>530426210000000014876</t>
  </si>
  <si>
    <t>30113</t>
  </si>
  <si>
    <t>530426210000000014877</t>
  </si>
  <si>
    <t>对个人和家庭的补助</t>
  </si>
  <si>
    <t>30305</t>
  </si>
  <si>
    <t>生活补助</t>
  </si>
  <si>
    <t>530426210000000014880</t>
  </si>
  <si>
    <t>工会经费</t>
  </si>
  <si>
    <t>30228</t>
  </si>
  <si>
    <t>530426210000000014882</t>
  </si>
  <si>
    <t>一般公用经费</t>
  </si>
  <si>
    <t>30299</t>
  </si>
  <si>
    <t>其他商品和服务支出</t>
  </si>
  <si>
    <t>530426231100001496800</t>
  </si>
  <si>
    <t>奖励性绩效工资</t>
  </si>
  <si>
    <t>530426231100001496801</t>
  </si>
  <si>
    <t>残疾人就业保障金</t>
  </si>
  <si>
    <t>530426231100001496802</t>
  </si>
  <si>
    <t>福利费</t>
  </si>
  <si>
    <t>30229</t>
  </si>
  <si>
    <t>530426231100001496813</t>
  </si>
  <si>
    <t>退休人员统筹外养老金</t>
  </si>
  <si>
    <t>30302</t>
  </si>
  <si>
    <t>退休费</t>
  </si>
  <si>
    <t>530426241100002215038</t>
  </si>
  <si>
    <t>编外人员工资</t>
  </si>
  <si>
    <t>30199</t>
  </si>
  <si>
    <t>其他工资福利支出</t>
  </si>
  <si>
    <t>530426251100003580774</t>
  </si>
  <si>
    <t>岔河小学义务教育课后服务自有资金</t>
  </si>
  <si>
    <t>30201</t>
  </si>
  <si>
    <t>办公费</t>
  </si>
  <si>
    <t>30226</t>
  </si>
  <si>
    <t>劳务费</t>
  </si>
  <si>
    <t>530426251100003727630</t>
  </si>
  <si>
    <t>编外人员（非税安排）工资经费</t>
  </si>
  <si>
    <t>预算05-1表</t>
  </si>
  <si>
    <t>2025年部门项目支出预算表</t>
  </si>
  <si>
    <t>项目分类</t>
  </si>
  <si>
    <t>项目单位</t>
  </si>
  <si>
    <t>经济科目编码</t>
  </si>
  <si>
    <t>本年拨款</t>
  </si>
  <si>
    <t>其中：本次下达</t>
  </si>
  <si>
    <t>岔河中心小学校非税收入补助资金</t>
  </si>
  <si>
    <t>313 事业发展类</t>
  </si>
  <si>
    <t>530426210000000017881</t>
  </si>
  <si>
    <t>城乡义务教育阶段公用经费专项资金</t>
  </si>
  <si>
    <t>312 民生类</t>
  </si>
  <si>
    <t>530426210000000017059</t>
  </si>
  <si>
    <t>30205</t>
  </si>
  <si>
    <t>水费</t>
  </si>
  <si>
    <t>30206</t>
  </si>
  <si>
    <t>电费</t>
  </si>
  <si>
    <t>单位职工遗属生活补助资金</t>
  </si>
  <si>
    <t>530426231100001146894</t>
  </si>
  <si>
    <t>30304</t>
  </si>
  <si>
    <t>抚恤金</t>
  </si>
  <si>
    <t>农村义务教育学生营养改善计划补助资金</t>
  </si>
  <si>
    <t>530426210000000017508</t>
  </si>
  <si>
    <t>30308</t>
  </si>
  <si>
    <t>助学金</t>
  </si>
  <si>
    <t>学前教育家庭经济困难幼儿资助经费</t>
  </si>
  <si>
    <t>530426210000000017492</t>
  </si>
  <si>
    <t>学前教育生均公用经费</t>
  </si>
  <si>
    <t>530426210000000017504</t>
  </si>
  <si>
    <t>义务教育家庭经济困难学生生活补助经费</t>
  </si>
  <si>
    <t>530426210000000017505</t>
  </si>
  <si>
    <t>义务教育距家十公里外就读路费补助资金</t>
  </si>
  <si>
    <t>530426221100000712631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</si>
  <si>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</si>
  <si>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</si>
  <si>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</si>
  <si>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</si>
  <si>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</si>
  <si>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</si>
  <si>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</si>
  <si>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</si>
  <si>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</si>
  <si>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</si>
  <si>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</si>
  <si>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</si>
  <si>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为切实减轻广大人民群众的负担，做好“控辍保学”工作，提高办学效益，巩固“普九”成果，积极推进我县九年义务教育的公平和均衡发展，结合峨山实际，制定本方案。以邓小平理论和“三个代表”重要思想为指导，用科学发展观和正确政绩观指导九年义务教育改革，促进九年义务教育均衡发展，提升九年义务教育的公平性，努力实现九年义务教育“双高”(高标准、高质量)目标，办人民满意的教育，促进全县教育全面协调可持续发展。
2.每年9月，各所实施项目的学校对学生在校情况进行排查，将满足补助条件学生名册上报教育体育局校财综合股，教育体育局校财综合股做好分配表，由财政将资金下达到学校。学校于2024年01-12月，组织项目资金的发放。
3.根据《峨山县人民政府办公室关于印发2012年跨村学生路费补助方案的通知》（峨政办发〔2012〕39号）文件精神，义务教育阶段学校跨村就读学生路费补助由县级财政承担100%。补助标准：60元/生/学年。岔河小学2025年计划补助90人，补助资金共计5400元</t>
  </si>
  <si>
    <t>产出指标</t>
  </si>
  <si>
    <t>数量指标</t>
  </si>
  <si>
    <t>补助学生人数</t>
  </si>
  <si>
    <t>&lt;=</t>
  </si>
  <si>
    <t>90</t>
  </si>
  <si>
    <t>人</t>
  </si>
  <si>
    <t>定量指标</t>
  </si>
  <si>
    <t>反映跨村路费补助学生人数</t>
  </si>
  <si>
    <t>跨村路费补助标准</t>
  </si>
  <si>
    <t>=</t>
  </si>
  <si>
    <t>60</t>
  </si>
  <si>
    <t>元/生·年</t>
  </si>
  <si>
    <t>反映跨村路费补助标准</t>
  </si>
  <si>
    <t>质量指标</t>
  </si>
  <si>
    <t>跨村路费按标准发放率</t>
  </si>
  <si>
    <t>100</t>
  </si>
  <si>
    <t>%</t>
  </si>
  <si>
    <t>反映跨村路费按标准发放率</t>
  </si>
  <si>
    <t>跨村路费补助满足条件人数覆盖率</t>
  </si>
  <si>
    <t>反映跨村路费补助满足条件人数覆盖率</t>
  </si>
  <si>
    <t>时效指标</t>
  </si>
  <si>
    <t>资金到位后发放及时率</t>
  </si>
  <si>
    <t>30</t>
  </si>
  <si>
    <t>天</t>
  </si>
  <si>
    <t>反映资金到位后30天内及时发放</t>
  </si>
  <si>
    <t>效益指标</t>
  </si>
  <si>
    <t>社会效益</t>
  </si>
  <si>
    <t>保障距家十公里就读学生完成九年义务教育</t>
  </si>
  <si>
    <t>有效保障</t>
  </si>
  <si>
    <t>定性指标</t>
  </si>
  <si>
    <t>反映跨村路费补助保障距家十公里就读学生完成九年义务教育</t>
  </si>
  <si>
    <t>满意度指标</t>
  </si>
  <si>
    <t>服务对象满意度</t>
  </si>
  <si>
    <t>受助学生满意度</t>
  </si>
  <si>
    <t>&gt;=</t>
  </si>
  <si>
    <t>95</t>
  </si>
  <si>
    <t>反映受助学生满意度</t>
  </si>
  <si>
    <t>1、该项目实施覆盖峨山县岔河中心幼儿园59人；受益对象为岔河中心幼儿园教师、学生。补助标准600元/生.年。
2、公用经费用于维持学校日常运转支出，主要包括：教学业务费、实验费、教师培训费、文体活动费、水电费、取暖费、办公费、邮电费、劳务费、交通差旅费、仪器设备及图书资料购置费、校舍及仪器设备的日常维修维护等。教师培训费由学校按照不低于年度公用经费总额的10%安排，用于教师参加培训。
3、本年预算申报数35400元，具体支出时间按财政通知执行。</t>
  </si>
  <si>
    <t>补助幼儿数量</t>
  </si>
  <si>
    <t>59</t>
  </si>
  <si>
    <t>反映补助幼儿数量</t>
  </si>
  <si>
    <t>补助幼儿覆盖率</t>
  </si>
  <si>
    <t>反映补助幼儿覆盖率</t>
  </si>
  <si>
    <t>资金下达后及时支付</t>
  </si>
  <si>
    <t>120</t>
  </si>
  <si>
    <t>反映资金下达后120天内及时支付</t>
  </si>
  <si>
    <t>保障经济困难幼儿接受学前教育</t>
  </si>
  <si>
    <t>提升</t>
  </si>
  <si>
    <t>反映提升幼儿园办学质量</t>
  </si>
  <si>
    <t>学生满意度</t>
  </si>
  <si>
    <t>反映学生满意度</t>
  </si>
  <si>
    <t>根据《云南省人力资源和社会保障厅、云南省财政厅关于调整机关事业单位职工死亡后遗属生活困难补助标准及有关问题的通知》（云人社发〔2010〕127号）、《中共玉溪市委组织部玉溪市人力资源和社会保障局关于调整玉溪市市直机关事业单位遗属生活困难补助有关问题的通知》（玉人社发〔2020〕63号）、《峨山县民政局峨山县财政局关于提高2022年城乡居民最低生活特困人员救助供养孤儿基本生活保障标准的通知》（峨民发〔2022〕26号）文件精神，确定我单位2025年离休人员农村遗属补助标准为1500元/人/月；城镇死亡遗属生活困难补助标准为956元/人/月；；693元/人/月；。我校共有10名遗属补助发放人员，其中1名城镇户口，9名农村户口。2025年遗属补助预算金额为93600元，抚恤金丧葬费预算金额为207438.80元，均为县级资金。</t>
  </si>
  <si>
    <t>抚恤金补助人数</t>
  </si>
  <si>
    <t>反映抚恤金补助人数</t>
  </si>
  <si>
    <t>经济效益</t>
  </si>
  <si>
    <t>政府知晓率</t>
  </si>
  <si>
    <t>反映补助政策的宣传效果情况</t>
  </si>
  <si>
    <t>社会效益指标</t>
  </si>
  <si>
    <t>改善</t>
  </si>
  <si>
    <t>反映补助政策的宣传效果情况及改善条件</t>
  </si>
  <si>
    <t>受益对象满意度</t>
  </si>
  <si>
    <t>96</t>
  </si>
  <si>
    <t>反映补助受益对象满意程度</t>
  </si>
  <si>
    <t>1、推进教育领域健全城乡发展一体化体制机制建设，着力优化教育布局,实现城乡义务教育在更高层次的均衡发展，促进教育公平、提高教育质量，保障义务教育学校正常运转、完成教育教学活动和其他日常工作任务。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
4、2024年岔河小学秋季学期人数247人,寄宿制234人，特殊教育1人，按照标准测算；2025年度义务教育公用经费254040元，其中本级部分6096.96元。预算资金用于维持学校日常运转支出，主要包括：文体活动费、水电费、电话费、办公费、邮电费、仪器设备及图书资料购置费、校舍及仪器设备的日常维修维护等。</t>
  </si>
  <si>
    <t>补助人数</t>
  </si>
  <si>
    <t>247</t>
  </si>
  <si>
    <t>反映补助人数</t>
  </si>
  <si>
    <t>补助学生覆盖率</t>
  </si>
  <si>
    <t>反映补助学生覆盖率</t>
  </si>
  <si>
    <t>资金到位后及时支付</t>
  </si>
  <si>
    <t>及时</t>
  </si>
  <si>
    <t>反映资金到位后及时支付</t>
  </si>
  <si>
    <t>保障学校正常运转</t>
  </si>
  <si>
    <t>反映保障学校正常运转</t>
  </si>
  <si>
    <t>可持续影响</t>
  </si>
  <si>
    <t>小学阶段义务教育免费年限</t>
  </si>
  <si>
    <t>年</t>
  </si>
  <si>
    <t>反映义务教育免费年限</t>
  </si>
  <si>
    <t>反映受益对象满意度</t>
  </si>
  <si>
    <t>我们本着一切为了孩子的服务宗旨，关爱每一名幼儿，认真、一丝不苟地做好幼儿教育和幼儿保育工作。遵循“以爱为源，以实为本，促进幼儿健康成长”的办园宗旨，突出“科研兴园，特色发展”的办园思路，探索以人为本的精细化管理体系，以《幼儿园教育指导纲要》为准绳，全面实施《3-6岁儿童学习与发展指南》。以创新园本管理为重心，深化课堂教育改革，发挥教职工潜力、提升办园品质，全面、有效地提高办园质量，确保本园长效稳步发展。发扬求真务实的工作作风，办一流的幼儿园，培养开朗自信、独立、喜欢探究、勇于创新、善于合作的现代儿童。
2025年岔河中心幼儿园在园人数59人，按1100元/人/学期缴纳保育费，非税收入预计64900元。</t>
  </si>
  <si>
    <t>受益人数</t>
  </si>
  <si>
    <t>反映幼儿数量</t>
  </si>
  <si>
    <t>购买办公用品合格率</t>
  </si>
  <si>
    <t>反映购买所需的办公用品的合格率</t>
  </si>
  <si>
    <t>反映资金下达后及时支付</t>
  </si>
  <si>
    <t>对改善办学条件的积极影响</t>
  </si>
  <si>
    <t>反映改善幼儿园办学条件</t>
  </si>
  <si>
    <t>解决适量儿童入学咨问题</t>
  </si>
  <si>
    <t>解决</t>
  </si>
  <si>
    <t>反映解决适龄儿童入学问题</t>
  </si>
  <si>
    <t>1.坚持学前教育的公平性、公益性和普惠性，保障人民享有接受良好教育的机会。加大学前教育各级财政的投入，建立学前教育资助制度，对家庭经济困难儿童、孤儿和残疾儿童入园给予资助，使应资助的入园儿童基本得到资助。
2.建立学前教育资助制度充分体现了党和政府对民生问题的高度关注，体现了社会主义优越性，意义十分重大。
3.岔河中心幼儿园2025年计划补助38人，按照300元/生/年的标准补助，补助资金11400元，本次项目申报县级资金273.60元。</t>
  </si>
  <si>
    <t>资助人数</t>
  </si>
  <si>
    <t>38</t>
  </si>
  <si>
    <t>反映资助人数</t>
  </si>
  <si>
    <t>资助人数占在园幼儿比例</t>
  </si>
  <si>
    <t>反映资助人数占在园幼儿比例</t>
  </si>
  <si>
    <t>建档立卡贫困难幼儿资助比例</t>
  </si>
  <si>
    <t>反映资金下达后90天内及时支付</t>
  </si>
  <si>
    <t>改善困难学生家庭条件</t>
  </si>
  <si>
    <t>有效改善</t>
  </si>
  <si>
    <t>反映改善困难学生家庭条件</t>
  </si>
  <si>
    <t>受助幼儿满意度</t>
  </si>
  <si>
    <t>反映受助幼儿满意度。</t>
  </si>
  <si>
    <t>1.《财政部 教育部关于下达2019年城乡义务教育补助经费预算的通知》（财科教〔2019〕30号）。玉溪市财政局  玉溪市教育体育局关于下达2019年第二批义务教育家庭经济困难学生生活补助中央资金的通知（玉财教【2019】262号  ）。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1250元/生·学年，非寄宿制建档立卡等四类家庭经济困难学生小学625元/生·学年。
2.按照岔河小学2024年秋季学期申报寄宿制家庭经济困难学生213人，非寄宿制家庭经济困难学生2人，按标准测算，2025年岔河小学义务教育家庭经济困难补助金额为267500元，其中本级预算申报金额16050元。</t>
  </si>
  <si>
    <t>寄宿制家庭经济困难学生生活补助人数</t>
  </si>
  <si>
    <t>213</t>
  </si>
  <si>
    <t>反映寄宿制家庭经济困难学生生活补助人数</t>
  </si>
  <si>
    <t>非寄宿制家庭经济困难学生生活补助人数</t>
  </si>
  <si>
    <t>反映非寄宿制家庭经济困难学生生活补助人数</t>
  </si>
  <si>
    <t>建档立卡户学生覆盖率</t>
  </si>
  <si>
    <t>反映建档立卡户学生覆盖率</t>
  </si>
  <si>
    <t>政策知晓率</t>
  </si>
  <si>
    <t>反映补助政策的宣传效果情况。
政策知晓率=调查中补助政策知晓人数/调查总人数*100%</t>
  </si>
  <si>
    <t>建档立卡户学生家庭生活状况改善</t>
  </si>
  <si>
    <t>反映建档立卡户学生家庭生活状况改善</t>
  </si>
  <si>
    <t>反映获补助受益对象的满意程度。</t>
  </si>
  <si>
    <t>1.对峨山县城区因中小学区域布局调整进城就读和因农转城在城区学校就读的学生和城区以外的所有农村义务教育阶段学校学生提供营养膳食补助，改善农村义务教育阶段在校学生的营养状况，提高农村学生健康水平。减轻受助学生家庭经济负担，使学生安心学习，顺利完成学业。补助标准为5元∕生/天，全年按在校200天（实际天数）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
按照2021年秋季学期在校学生人数测算，2025年营养改善计划补助247人，根据《（提标文件）财政部、教育部关于深入实施农村义务教育营养改善计划的通知》文件，补助标准为5元/生/天，每年实施营养改善计划天数为200天（实际天数），故2025年岔河小学营养改善计划补助资金为247000元，本次申报本级资金29640元。</t>
  </si>
  <si>
    <t>获补对象数</t>
  </si>
  <si>
    <t>反映获补助人员、企业的数量情况，也适用补贴、资助等形式的补助。</t>
  </si>
  <si>
    <t>农村义务教育学生营养改善计划食品安全达标率</t>
  </si>
  <si>
    <t>反映农村义务教育学生营养改善计划食品安全达标率</t>
  </si>
  <si>
    <t>获补覆盖率</t>
  </si>
  <si>
    <t>获补覆盖率=实际获得补助人数（企业数）/申请符合标准人数（企业数）*100%</t>
  </si>
  <si>
    <t>2024年营养改善计划实施天数</t>
  </si>
  <si>
    <t>200</t>
  </si>
  <si>
    <t>反映2024年营养改善计划实施天数</t>
  </si>
  <si>
    <t>补助对象对政策的知晓度</t>
  </si>
  <si>
    <t>预算06表</t>
  </si>
  <si>
    <t>2025年部门政府性基金预算支出预算表</t>
  </si>
  <si>
    <t>政府性基金预算支出</t>
  </si>
  <si>
    <t>备注：2025年无政府性基金预算支付支出安排。</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</si>
  <si>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</si>
  <si>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</si>
  <si>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</si>
  <si>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</si>
  <si>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</si>
  <si>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</si>
  <si>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</si>
  <si>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</si>
  <si>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</si>
  <si>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</si>
  <si>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</si>
  <si>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</si>
  <si>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备注：2025年无部门政府采购预算安排。</t>
  </si>
  <si>
    <t>预算08表</t>
  </si>
  <si>
    <t>2025年部门政府购买服务预算表</t>
  </si>
  <si>
    <t>政府购买服务项目</t>
  </si>
  <si>
    <t>政府购买服务目录</t>
  </si>
  <si>
    <t>政府购买服务指导性目录代码</t>
  </si>
  <si>
    <t>备注：2025年无部门政府购买服务预算安排。</t>
  </si>
  <si>
    <t>预算09-1表</t>
  </si>
  <si>
    <t>2025年对下转移支付预算表</t>
  </si>
  <si>
    <t>单位名称（项目）</t>
  </si>
  <si>
    <t>乡镇、街道</t>
  </si>
  <si>
    <t>双江街道</t>
  </si>
  <si>
    <t>小街街道</t>
  </si>
  <si>
    <t>岔河乡</t>
  </si>
  <si>
    <t>甸中镇</t>
  </si>
  <si>
    <t>大龙潭乡</t>
  </si>
  <si>
    <t>塔甸镇</t>
  </si>
  <si>
    <t>化念镇</t>
  </si>
  <si>
    <t>11</t>
  </si>
  <si>
    <t>备注：2025年无对下转移支付安排。</t>
  </si>
  <si>
    <t>预算09-2表</t>
  </si>
  <si>
    <t>2025年对下转移支付绩效目标表</t>
  </si>
  <si>
    <t>备注：2025年无对下转移支付绩效目标。</t>
  </si>
  <si>
    <t>预算10表</t>
  </si>
  <si>
    <t>2025年新增资产配置表</t>
  </si>
  <si>
    <t>资产类别</t>
  </si>
  <si>
    <t>资产分类代码.名称</t>
  </si>
  <si>
    <t>资产名称</t>
  </si>
  <si>
    <t>财政部门批复数（元）</t>
  </si>
  <si>
    <t>单价</t>
  </si>
  <si>
    <t>金额</t>
  </si>
  <si>
    <t>备注：2025年无新增资产配置。</t>
  </si>
  <si>
    <t>预算11表</t>
  </si>
  <si>
    <t>2025年上级补助项目支出预算表</t>
  </si>
  <si>
    <t>上级补助</t>
  </si>
  <si>
    <t>备注：2025年无上级补助项目支出预算。</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</si>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</sst>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hh:mm:ss"/>
    <numFmt numFmtId="180" formatCode="#,##0.00;\-#,##0.00;;@"/>
  </numFmts>
  <fonts count="42">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
      <name val="宋体"/>
      <charset val="1"/>
    </font>
    <font>
      <sz val="10.5"/>
      <name val="宋体"/>
      <charset val="134"/>
    </font>
    <font>
      <sz val="11"/>
      <name val="宋体"/>
      <charset val="134"/>
    </font>
    <font>
      <sz val="9"/>
      <name val="宋体"/>
      <charset val="1"/>
    </font>
    <font>
      <sz val="27"/>
      <name val="宋体"/>
      <charset val="134"/>
    </font>
    <font>
      <sz val="9"/>
      <name val="Microsoft Sans Serif"/>
      <charset val="1"/>
    </font>
    <font>
      <sz val="27"/>
      <name val="Calibri"/>
      <charset val="134"/>
    </font>
    <font>
      <sz val="10"/>
      <name val="Arial"/>
      <charset val="1"/>
    </font>
    <font>
      <b/>
      <sz val="9"/>
      <name val="宋体"/>
      <charset val="134"/>
    </font>
    <font>
      <sz val="27"/>
      <name val="Times New Roman"/>
      <charset val="134"/>
    </font>
    <font>
      <sz val="10.5"/>
      <color rgb="FF000000"/>
      <name val="SimSun"/>
      <charset val="134"/>
    </font>
    <font>
      <sz val="12"/>
      <name val="宋体"/>
      <charset val="1"/>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6"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176" fontId="3" fillId="0" borderId="1">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177" fontId="3" fillId="0" borderId="1">
      <alignment horizontal="right" vertical="center"/>
    </xf>
    <xf numFmtId="0" fontId="27" fillId="0" borderId="0" applyNumberFormat="0" applyFill="0" applyBorder="0" applyAlignment="0" applyProtection="0">
      <alignment vertical="center"/>
    </xf>
    <xf numFmtId="0" fontId="21" fillId="7" borderId="7"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25" fillId="9" borderId="0" applyNumberFormat="0" applyBorder="0" applyAlignment="0" applyProtection="0">
      <alignment vertical="center"/>
    </xf>
    <xf numFmtId="0" fontId="28" fillId="0" borderId="9" applyNumberFormat="0" applyFill="0" applyAlignment="0" applyProtection="0">
      <alignment vertical="center"/>
    </xf>
    <xf numFmtId="0" fontId="25" fillId="10" borderId="0" applyNumberFormat="0" applyBorder="0" applyAlignment="0" applyProtection="0">
      <alignment vertical="center"/>
    </xf>
    <xf numFmtId="0" fontId="34" fillId="11" borderId="10" applyNumberFormat="0" applyAlignment="0" applyProtection="0">
      <alignment vertical="center"/>
    </xf>
    <xf numFmtId="0" fontId="35" fillId="11" borderId="6" applyNumberFormat="0" applyAlignment="0" applyProtection="0">
      <alignment vertical="center"/>
    </xf>
    <xf numFmtId="0" fontId="36" fillId="12" borderId="11"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3" fillId="0" borderId="1">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3" fillId="0" borderId="0">
      <alignment vertical="top"/>
      <protection locked="0"/>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80" fontId="3" fillId="0" borderId="1">
      <alignment horizontal="right" vertical="center"/>
    </xf>
    <xf numFmtId="49" fontId="3" fillId="0" borderId="1">
      <alignment horizontal="left" vertical="center" wrapText="1"/>
    </xf>
    <xf numFmtId="180" fontId="3" fillId="0" borderId="1">
      <alignment horizontal="right" vertical="center"/>
    </xf>
    <xf numFmtId="179" fontId="3" fillId="0" borderId="1">
      <alignment horizontal="right" vertical="center"/>
    </xf>
    <xf numFmtId="178" fontId="3" fillId="0" borderId="1">
      <alignment horizontal="right" vertical="center"/>
    </xf>
    <xf numFmtId="0" fontId="41" fillId="0" borderId="0">
      <alignment vertical="top"/>
      <protection locked="0"/>
    </xf>
  </cellStyleXfs>
  <cellXfs count="92">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80"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0" xfId="58" applyFont="1" applyFill="1" applyBorder="1" applyAlignment="1" applyProtection="1"/>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80" fontId="3" fillId="0" borderId="1" xfId="55" applyNumberFormat="1" applyFont="1" applyBorder="1">
      <alignment horizontal="right" vertical="center"/>
    </xf>
    <xf numFmtId="0" fontId="3" fillId="0" borderId="1" xfId="0" applyFont="1" applyBorder="1" applyAlignment="1">
      <alignment horizontal="center" vertical="center"/>
    </xf>
    <xf numFmtId="0" fontId="2" fillId="0" borderId="0" xfId="58" applyFont="1" applyFill="1" applyBorder="1" applyAlignment="1" applyProtection="1">
      <alignment vertical="center"/>
    </xf>
    <xf numFmtId="0" fontId="10" fillId="0" borderId="0" xfId="58" applyFont="1" applyFill="1" applyBorder="1" applyAlignment="1" applyProtection="1">
      <alignment vertical="top"/>
      <protection locked="0"/>
    </xf>
    <xf numFmtId="49" fontId="3" fillId="0" borderId="0" xfId="54" applyNumberFormat="1" applyFont="1" applyBorder="1">
      <alignment horizontal="left" vertical="center" wrapText="1"/>
    </xf>
    <xf numFmtId="49" fontId="3" fillId="0" borderId="0" xfId="54" applyNumberFormat="1" applyFont="1" applyBorder="1" applyAlignment="1">
      <alignment horizontal="right" vertical="center" wrapText="1"/>
    </xf>
    <xf numFmtId="49" fontId="11" fillId="0" borderId="0" xfId="0" applyNumberFormat="1" applyFont="1" applyBorder="1" applyAlignment="1">
      <alignment horizontal="center" vertical="center" wrapText="1"/>
    </xf>
    <xf numFmtId="49" fontId="5" fillId="0" borderId="1" xfId="54" applyNumberFormat="1" applyFont="1" applyBorder="1" applyAlignment="1">
      <alignment horizontal="center" vertical="center" wrapText="1"/>
    </xf>
    <xf numFmtId="49" fontId="3" fillId="0" borderId="1" xfId="54" applyNumberFormat="1" applyFont="1" applyBorder="1">
      <alignment horizontal="left" vertical="center" wrapText="1"/>
    </xf>
    <xf numFmtId="49" fontId="3" fillId="0" borderId="1" xfId="54" applyNumberFormat="1" applyFont="1" applyBorder="1" applyAlignment="1">
      <alignment horizontal="center" vertical="center" wrapText="1"/>
    </xf>
    <xf numFmtId="0" fontId="7" fillId="0" borderId="0" xfId="58" applyFont="1" applyFill="1" applyBorder="1" applyAlignment="1" applyProtection="1">
      <alignment vertical="center"/>
    </xf>
    <xf numFmtId="0" fontId="12" fillId="0" borderId="0" xfId="58" applyFont="1" applyFill="1" applyBorder="1" applyAlignment="1" applyProtection="1">
      <alignment vertical="top"/>
      <protection locked="0"/>
    </xf>
    <xf numFmtId="49" fontId="11" fillId="0" borderId="0" xfId="54" applyNumberFormat="1" applyFont="1" applyBorder="1" applyAlignment="1">
      <alignment horizontal="center" vertical="center" wrapText="1"/>
    </xf>
    <xf numFmtId="0" fontId="13" fillId="0" borderId="0" xfId="0" applyFont="1" applyBorder="1" applyAlignment="1">
      <alignment horizontal="center" vertical="center"/>
    </xf>
    <xf numFmtId="49" fontId="3" fillId="0" borderId="0" xfId="54"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2" fillId="0" borderId="0" xfId="47" applyFont="1" applyFill="1" applyBorder="1" applyAlignment="1" applyProtection="1">
      <alignment vertical="center"/>
    </xf>
    <xf numFmtId="49" fontId="3" fillId="0" borderId="1" xfId="0" applyNumberFormat="1" applyFont="1" applyBorder="1" applyAlignment="1">
      <alignment horizontal="left" vertical="center" wrapText="1"/>
    </xf>
    <xf numFmtId="49" fontId="1" fillId="0" borderId="1" xfId="54" applyNumberFormat="1" applyFont="1" applyBorder="1" applyAlignment="1">
      <alignment horizontal="center" vertical="center" wrapText="1"/>
    </xf>
    <xf numFmtId="49" fontId="4" fillId="0" borderId="0" xfId="54" applyNumberFormat="1" applyFont="1" applyBorder="1" applyAlignment="1">
      <alignment horizontal="center" vertical="center" wrapText="1"/>
    </xf>
    <xf numFmtId="49" fontId="8" fillId="0" borderId="1" xfId="54" applyNumberFormat="1" applyFont="1" applyBorder="1" applyAlignment="1">
      <alignment horizontal="center" vertical="center" wrapText="1"/>
    </xf>
    <xf numFmtId="178" fontId="3" fillId="0" borderId="1" xfId="57" applyNumberFormat="1" applyFont="1" applyBorder="1" applyAlignment="1">
      <alignment horizontal="center" vertical="center" wrapText="1"/>
    </xf>
    <xf numFmtId="180" fontId="3" fillId="0" borderId="1" xfId="0" applyNumberFormat="1" applyFont="1" applyBorder="1" applyAlignment="1">
      <alignment horizontal="right" vertical="center" wrapText="1"/>
    </xf>
    <xf numFmtId="0" fontId="14" fillId="0" borderId="0" xfId="58" applyFont="1" applyFill="1" applyBorder="1" applyAlignment="1" applyProtection="1"/>
    <xf numFmtId="178" fontId="8" fillId="0" borderId="1" xfId="57" applyNumberFormat="1" applyFont="1" applyBorder="1" applyAlignment="1">
      <alignment horizontal="center" vertical="center" wrapText="1"/>
    </xf>
    <xf numFmtId="49" fontId="15" fillId="0" borderId="0" xfId="54" applyNumberFormat="1" applyFont="1" applyBorder="1" applyAlignment="1">
      <alignment horizontal="right" vertical="center" wrapText="1"/>
    </xf>
    <xf numFmtId="0" fontId="3" fillId="0" borderId="1" xfId="54" applyNumberFormat="1" applyFont="1" applyBorder="1">
      <alignment horizontal="left" vertical="center" wrapText="1"/>
    </xf>
    <xf numFmtId="180" fontId="3" fillId="0" borderId="1" xfId="54" applyNumberFormat="1" applyFont="1" applyBorder="1" applyAlignment="1">
      <alignment horizontal="right" vertical="center" wrapText="1"/>
    </xf>
    <xf numFmtId="180" fontId="3" fillId="0" borderId="1" xfId="54" applyNumberFormat="1" applyFont="1" applyBorder="1" applyAlignment="1">
      <alignment horizontal="center" vertical="center" wrapText="1"/>
    </xf>
    <xf numFmtId="49" fontId="16" fillId="0" borderId="0" xfId="54" applyNumberFormat="1" applyFont="1" applyBorder="1" applyAlignment="1">
      <alignment horizontal="center" vertical="center" wrapText="1"/>
    </xf>
    <xf numFmtId="178" fontId="5" fillId="0" borderId="1" xfId="57"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8" fillId="0" borderId="1" xfId="0" applyFont="1" applyBorder="1" applyAlignment="1">
      <alignment horizontal="center" vertical="center"/>
    </xf>
    <xf numFmtId="0" fontId="3" fillId="0" borderId="1" xfId="0" applyFont="1" applyBorder="1" applyAlignment="1">
      <alignment horizontal="center" vertical="center" wrapText="1"/>
    </xf>
    <xf numFmtId="180" fontId="3" fillId="0" borderId="1" xfId="0" applyNumberFormat="1" applyFont="1" applyBorder="1" applyAlignment="1">
      <alignment horizontal="right" vertical="center"/>
    </xf>
    <xf numFmtId="49" fontId="7" fillId="0" borderId="0" xfId="58" applyNumberFormat="1" applyFont="1" applyFill="1" applyBorder="1" applyAlignment="1" applyProtection="1"/>
    <xf numFmtId="0" fontId="0" fillId="0" borderId="0" xfId="0" applyFont="1" applyBorder="1">
      <alignment vertical="top"/>
    </xf>
    <xf numFmtId="49" fontId="1" fillId="0" borderId="0" xfId="54" applyNumberFormat="1" applyFont="1" applyBorder="1" applyAlignment="1">
      <alignment horizontal="center" vertical="center" wrapText="1"/>
    </xf>
    <xf numFmtId="49" fontId="3" fillId="0" borderId="1" xfId="54" applyNumberFormat="1" applyFont="1" applyBorder="1" applyAlignment="1">
      <alignment horizontal="left" vertical="center" wrapText="1" indent="1"/>
    </xf>
    <xf numFmtId="180" fontId="3" fillId="0" borderId="1" xfId="0" applyNumberFormat="1" applyFont="1" applyBorder="1" applyAlignment="1">
      <alignment horizontal="left" vertical="center" wrapText="1"/>
    </xf>
    <xf numFmtId="180" fontId="3" fillId="0" borderId="1" xfId="54" applyNumberFormat="1" applyFont="1" applyBorder="1">
      <alignment horizontal="left" vertical="center" wrapText="1"/>
    </xf>
    <xf numFmtId="0" fontId="16" fillId="0" borderId="0" xfId="0" applyFont="1" applyAlignment="1">
      <alignment horizontal="center" vertical="center"/>
    </xf>
    <xf numFmtId="0" fontId="9" fillId="0" borderId="0" xfId="0" applyFont="1" applyAlignment="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7" fillId="0" borderId="0" xfId="58" applyFont="1" applyFill="1" applyAlignment="1" applyProtection="1">
      <alignment wrapText="1"/>
    </xf>
    <xf numFmtId="0" fontId="18" fillId="0" borderId="0" xfId="58" applyFont="1" applyFill="1" applyBorder="1" applyAlignment="1" applyProtection="1">
      <alignment wrapText="1"/>
    </xf>
    <xf numFmtId="0" fontId="18" fillId="0" borderId="0" xfId="58" applyFont="1" applyFill="1" applyBorder="1" applyAlignment="1" applyProtection="1"/>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9" fillId="0" borderId="0" xfId="0" applyFont="1" applyAlignment="1">
      <alignment horizontal="center" vertical="center"/>
    </xf>
    <xf numFmtId="0" fontId="3" fillId="0" borderId="3" xfId="0" applyFont="1" applyBorder="1" applyAlignment="1">
      <alignment horizontal="left" vertical="center"/>
    </xf>
    <xf numFmtId="0" fontId="15" fillId="0" borderId="3" xfId="0" applyFont="1" applyBorder="1" applyAlignment="1">
      <alignment horizontal="center" vertical="center"/>
    </xf>
    <xf numFmtId="180" fontId="15" fillId="0" borderId="1" xfId="0" applyNumberFormat="1" applyFont="1" applyBorder="1" applyAlignment="1">
      <alignment horizontal="right" vertical="center"/>
    </xf>
    <xf numFmtId="0" fontId="15" fillId="0" borderId="1" xfId="0" applyFont="1" applyBorder="1" applyAlignment="1">
      <alignment horizontal="center" vertical="center"/>
    </xf>
    <xf numFmtId="0" fontId="0" fillId="0" borderId="0" xfId="0" applyFont="1" applyAlignment="1">
      <alignment vertical="top"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2" xfId="0" applyFont="1" applyBorder="1" applyAlignment="1">
      <alignment horizontal="center" vertical="center"/>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15" fillId="0" borderId="3" xfId="0" applyFont="1" applyBorder="1" applyAlignment="1">
      <alignment horizontal="left" vertical="center"/>
    </xf>
    <xf numFmtId="0" fontId="15" fillId="0" borderId="1" xfId="0" applyFont="1" applyBorder="1" applyAlignment="1">
      <alignment horizontal="left"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Normal 3"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umberStyle" xfId="53"/>
    <cellStyle name="TextStyle" xfId="54"/>
    <cellStyle name="MoneyStyle" xfId="55"/>
    <cellStyle name="TimeStyle" xfId="56"/>
    <cellStyle name="IntegralNumberStyle"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tabSelected="1" workbookViewId="0">
      <pane ySplit="1" topLeftCell="A2" activePane="bottomLeft" state="frozen"/>
      <selection/>
      <selection pane="bottomLeft" activeCell="C14" sqref="C1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"单位名称："&amp;"峨山彝族自治县岔河中心小学校"</f>
        <v>单位名称：峨山彝族自治县岔河中心小学校</v>
      </c>
      <c r="B4" s="5"/>
      <c r="C4" s="79"/>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6" t="s">
        <v>8</v>
      </c>
      <c r="B8" s="18">
        <v>10589663.78</v>
      </c>
      <c r="C8" s="16" t="str">
        <f>"一"&amp;"、"&amp;"教育支出"</f>
        <v>一、教育支出</v>
      </c>
      <c r="D8" s="18">
        <v>7397987.24</v>
      </c>
    </row>
    <row r="9" ht="22.5" customHeight="1" spans="1:4">
      <c r="A9" s="16" t="s">
        <v>9</v>
      </c>
      <c r="B9" s="18"/>
      <c r="C9" s="16" t="str">
        <f>"二"&amp;"、"&amp;"社会保障和就业支出"</f>
        <v>二、社会保障和就业支出</v>
      </c>
      <c r="D9" s="18">
        <v>2042972.56</v>
      </c>
    </row>
    <row r="10" ht="22.5" customHeight="1" spans="1:4">
      <c r="A10" s="16" t="s">
        <v>10</v>
      </c>
      <c r="B10" s="18"/>
      <c r="C10" s="16" t="str">
        <f>"三"&amp;"、"&amp;"卫生健康支出"</f>
        <v>三、卫生健康支出</v>
      </c>
      <c r="D10" s="18">
        <v>519179.98</v>
      </c>
    </row>
    <row r="11" ht="22.5" customHeight="1" spans="1:4">
      <c r="A11" s="16" t="s">
        <v>11</v>
      </c>
      <c r="B11" s="18"/>
      <c r="C11" s="16" t="str">
        <f>"四"&amp;"、"&amp;"住房保障支出"</f>
        <v>四、住房保障支出</v>
      </c>
      <c r="D11" s="18">
        <v>769524</v>
      </c>
    </row>
    <row r="12" ht="22.5" customHeight="1" spans="1:4">
      <c r="A12" s="16" t="s">
        <v>12</v>
      </c>
      <c r="B12" s="18">
        <v>140000</v>
      </c>
      <c r="C12" s="16"/>
      <c r="D12" s="18"/>
    </row>
    <row r="13" ht="22.5" customHeight="1" spans="1:4">
      <c r="A13" s="16" t="s">
        <v>13</v>
      </c>
      <c r="B13" s="18"/>
      <c r="C13" s="16"/>
      <c r="D13" s="18"/>
    </row>
    <row r="14" ht="22.5" customHeight="1" spans="1:4">
      <c r="A14" s="16" t="s">
        <v>14</v>
      </c>
      <c r="B14" s="18"/>
      <c r="C14" s="16"/>
      <c r="D14" s="18"/>
    </row>
    <row r="15" ht="22.5" customHeight="1" spans="1:4">
      <c r="A15" s="16" t="s">
        <v>15</v>
      </c>
      <c r="B15" s="18"/>
      <c r="C15" s="16"/>
      <c r="D15" s="18"/>
    </row>
    <row r="16" ht="22.5" customHeight="1" spans="1:4">
      <c r="A16" s="80" t="s">
        <v>16</v>
      </c>
      <c r="B16" s="18"/>
      <c r="C16" s="83"/>
      <c r="D16" s="18"/>
    </row>
    <row r="17" ht="22.5" customHeight="1" spans="1:4">
      <c r="A17" s="80" t="s">
        <v>17</v>
      </c>
      <c r="B17" s="18">
        <v>140000</v>
      </c>
      <c r="C17" s="83"/>
      <c r="D17" s="18"/>
    </row>
    <row r="18" ht="22.5" customHeight="1" spans="1:4">
      <c r="A18" s="80"/>
      <c r="B18" s="18"/>
      <c r="C18" s="83"/>
      <c r="D18" s="18"/>
    </row>
    <row r="19" ht="22.5" customHeight="1" spans="1:4">
      <c r="A19" s="81" t="s">
        <v>18</v>
      </c>
      <c r="B19" s="82">
        <v>10729663.78</v>
      </c>
      <c r="C19" s="83" t="s">
        <v>19</v>
      </c>
      <c r="D19" s="82">
        <v>10729663.78</v>
      </c>
    </row>
    <row r="20" ht="22.5" customHeight="1" spans="1:4">
      <c r="A20" s="90" t="s">
        <v>20</v>
      </c>
      <c r="B20" s="18"/>
      <c r="C20" s="91" t="s">
        <v>21</v>
      </c>
      <c r="D20" s="56"/>
    </row>
    <row r="21" ht="22.5" customHeight="1" spans="1:4">
      <c r="A21" s="80" t="s">
        <v>22</v>
      </c>
      <c r="B21" s="82"/>
      <c r="C21" s="80" t="s">
        <v>22</v>
      </c>
      <c r="D21" s="82"/>
    </row>
    <row r="22" ht="22.5" customHeight="1" spans="1:4">
      <c r="A22" s="80" t="s">
        <v>23</v>
      </c>
      <c r="B22" s="82"/>
      <c r="C22" s="80" t="s">
        <v>24</v>
      </c>
      <c r="D22" s="82"/>
    </row>
    <row r="23" ht="22.5" customHeight="1" spans="1:4">
      <c r="A23" s="81" t="s">
        <v>25</v>
      </c>
      <c r="B23" s="82">
        <v>10729663.78</v>
      </c>
      <c r="C23" s="83" t="s">
        <v>26</v>
      </c>
      <c r="D23" s="82">
        <v>10729663.78</v>
      </c>
    </row>
  </sheetData>
  <mergeCells count="8">
    <mergeCell ref="A3:D3"/>
    <mergeCell ref="A4:B4"/>
    <mergeCell ref="A5:B5"/>
    <mergeCell ref="C5:D5"/>
    <mergeCell ref="A6:A7"/>
    <mergeCell ref="B6:B7"/>
    <mergeCell ref="C6:C7"/>
    <mergeCell ref="D6:D7"/>
  </mergeCells>
  <pageMargins left="0.75" right="0.75" top="1" bottom="1" header="0.5" footer="0.5"/>
  <pageSetup paperSize="1" scale="86" fitToHeight="0"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4" sqref="C14"/>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50" t="s">
        <v>379</v>
      </c>
    </row>
    <row r="3" ht="37.5" customHeight="1" spans="1:6">
      <c r="A3" s="4" t="s">
        <v>380</v>
      </c>
      <c r="B3" s="4"/>
      <c r="C3" s="4"/>
      <c r="D3" s="4"/>
      <c r="E3" s="4"/>
      <c r="F3" s="4"/>
    </row>
    <row r="4" ht="18.75" customHeight="1" spans="1:6">
      <c r="A4" s="51" t="str">
        <f>"单位名称："&amp;"峨山彝族自治县岔河中心小学校"</f>
        <v>单位名称：峨山彝族自治县岔河中心小学校</v>
      </c>
      <c r="B4" s="51"/>
      <c r="C4" s="51"/>
      <c r="D4" s="52"/>
      <c r="E4" s="52"/>
      <c r="F4" s="53" t="s">
        <v>29</v>
      </c>
    </row>
    <row r="5" ht="18.75" customHeight="1" spans="1:6">
      <c r="A5" s="14" t="s">
        <v>138</v>
      </c>
      <c r="B5" s="14" t="s">
        <v>59</v>
      </c>
      <c r="C5" s="14" t="s">
        <v>60</v>
      </c>
      <c r="D5" s="54" t="s">
        <v>381</v>
      </c>
      <c r="E5" s="54"/>
      <c r="F5" s="54"/>
    </row>
    <row r="6" ht="18.75" customHeight="1" spans="1:6">
      <c r="A6" s="14" t="s">
        <v>59</v>
      </c>
      <c r="B6" s="14" t="s">
        <v>59</v>
      </c>
      <c r="C6" s="14" t="s">
        <v>60</v>
      </c>
      <c r="D6" s="54" t="s">
        <v>34</v>
      </c>
      <c r="E6" s="54" t="s">
        <v>63</v>
      </c>
      <c r="F6" s="54" t="s">
        <v>64</v>
      </c>
    </row>
    <row r="7" ht="18.75" customHeight="1" spans="1:6">
      <c r="A7" s="15" t="s">
        <v>46</v>
      </c>
      <c r="B7" s="15">
        <v>2</v>
      </c>
      <c r="C7" s="15">
        <v>3</v>
      </c>
      <c r="D7" s="15" t="s">
        <v>49</v>
      </c>
      <c r="E7" s="15" t="s">
        <v>50</v>
      </c>
      <c r="F7" s="15" t="s">
        <v>51</v>
      </c>
    </row>
    <row r="8" ht="20.25" customHeight="1" spans="1:6">
      <c r="A8" s="17"/>
      <c r="B8" s="17"/>
      <c r="C8" s="17"/>
      <c r="D8" s="18"/>
      <c r="E8" s="18"/>
      <c r="F8" s="18"/>
    </row>
    <row r="9" ht="20.25" customHeight="1" spans="1:6">
      <c r="A9" s="55" t="s">
        <v>109</v>
      </c>
      <c r="B9" s="55"/>
      <c r="C9" s="55"/>
      <c r="D9" s="56"/>
      <c r="E9" s="56"/>
      <c r="F9" s="56"/>
    </row>
    <row r="10" s="13" customFormat="1" ht="14.25" customHeight="1" spans="1:2">
      <c r="A10" s="35" t="s">
        <v>382</v>
      </c>
      <c r="B10" s="57"/>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G20" sqref="G20"/>
    </sheetView>
  </sheetViews>
  <sheetFormatPr defaultColWidth="8.85" defaultRowHeight="15" customHeight="1"/>
  <cols>
    <col min="1" max="17" width="8.5" customWidth="1"/>
  </cols>
  <sheetData>
    <row r="1" customHeight="1" spans="1:17">
      <c r="A1" s="37"/>
      <c r="B1" s="37"/>
      <c r="C1" s="37"/>
      <c r="D1" s="37"/>
      <c r="E1" s="37"/>
      <c r="F1" s="37"/>
      <c r="G1" s="37"/>
      <c r="H1" s="37"/>
      <c r="I1" s="37"/>
      <c r="J1" s="37"/>
      <c r="K1" s="37"/>
      <c r="L1" s="37"/>
      <c r="M1" s="37"/>
      <c r="N1" s="37"/>
      <c r="O1" s="37"/>
      <c r="P1" s="37"/>
      <c r="Q1" s="37"/>
    </row>
    <row r="2" customHeight="1" spans="1:17">
      <c r="A2" s="44"/>
      <c r="B2" s="44"/>
      <c r="C2" s="44"/>
      <c r="D2" s="44"/>
      <c r="E2" s="44"/>
      <c r="F2" s="44"/>
      <c r="G2" s="44"/>
      <c r="H2" s="44"/>
      <c r="I2" s="44"/>
      <c r="J2" s="44"/>
      <c r="K2" s="44"/>
      <c r="L2" s="44"/>
      <c r="M2" s="44"/>
      <c r="N2" s="44"/>
      <c r="O2" s="44"/>
      <c r="P2" s="44"/>
      <c r="Q2" s="23" t="s">
        <v>383</v>
      </c>
    </row>
    <row r="3" ht="45" customHeight="1" spans="1:17">
      <c r="A3" s="38" t="s">
        <v>384</v>
      </c>
      <c r="B3" s="38"/>
      <c r="C3" s="38"/>
      <c r="D3" s="38"/>
      <c r="E3" s="38"/>
      <c r="F3" s="38"/>
      <c r="G3" s="38"/>
      <c r="H3" s="38"/>
      <c r="I3" s="38"/>
      <c r="J3" s="38"/>
      <c r="K3" s="38"/>
      <c r="L3" s="38"/>
      <c r="M3" s="38"/>
      <c r="N3" s="48"/>
      <c r="O3" s="48"/>
      <c r="P3" s="48"/>
      <c r="Q3" s="48"/>
    </row>
    <row r="4" ht="20.25" customHeight="1" spans="1:17">
      <c r="A4" s="22" t="str">
        <f>"单位名称："&amp;"峨山彝族自治县岔河中心小学校"</f>
        <v>单位名称：峨山彝族自治县岔河中心小学校</v>
      </c>
      <c r="B4" s="22"/>
      <c r="C4" s="22"/>
      <c r="D4" s="22"/>
      <c r="E4" s="22"/>
      <c r="F4" s="22"/>
      <c r="G4" s="22"/>
      <c r="H4" s="22"/>
      <c r="I4" s="22"/>
      <c r="J4" s="22"/>
      <c r="K4" s="22"/>
      <c r="L4" s="22"/>
      <c r="M4" s="22"/>
      <c r="N4" s="22"/>
      <c r="O4" s="22"/>
      <c r="P4" s="22"/>
      <c r="Q4" s="23" t="s">
        <v>29</v>
      </c>
    </row>
    <row r="5" ht="20.25" customHeight="1" spans="1:17">
      <c r="A5" s="25" t="s">
        <v>385</v>
      </c>
      <c r="B5" s="25" t="s">
        <v>386</v>
      </c>
      <c r="C5" s="25" t="s">
        <v>387</v>
      </c>
      <c r="D5" s="25" t="s">
        <v>388</v>
      </c>
      <c r="E5" s="25" t="s">
        <v>389</v>
      </c>
      <c r="F5" s="25" t="s">
        <v>390</v>
      </c>
      <c r="G5" s="25" t="s">
        <v>145</v>
      </c>
      <c r="H5" s="25"/>
      <c r="I5" s="25"/>
      <c r="J5" s="25"/>
      <c r="K5" s="25"/>
      <c r="L5" s="25"/>
      <c r="M5" s="25"/>
      <c r="N5" s="25"/>
      <c r="O5" s="25"/>
      <c r="P5" s="25"/>
      <c r="Q5" s="25"/>
    </row>
    <row r="6" ht="20.25" customHeight="1" spans="1:17">
      <c r="A6" s="25" t="s">
        <v>391</v>
      </c>
      <c r="B6" s="25" t="s">
        <v>386</v>
      </c>
      <c r="C6" s="25" t="s">
        <v>387</v>
      </c>
      <c r="D6" s="25" t="s">
        <v>388</v>
      </c>
      <c r="E6" s="25" t="s">
        <v>389</v>
      </c>
      <c r="F6" s="25" t="s">
        <v>390</v>
      </c>
      <c r="G6" s="25" t="s">
        <v>32</v>
      </c>
      <c r="H6" s="25" t="s">
        <v>35</v>
      </c>
      <c r="I6" s="25" t="s">
        <v>392</v>
      </c>
      <c r="J6" s="25" t="s">
        <v>393</v>
      </c>
      <c r="K6" s="25" t="s">
        <v>38</v>
      </c>
      <c r="L6" s="25" t="s">
        <v>394</v>
      </c>
      <c r="M6" s="25" t="s">
        <v>62</v>
      </c>
      <c r="N6" s="25"/>
      <c r="O6" s="25"/>
      <c r="P6" s="25"/>
      <c r="Q6" s="25"/>
    </row>
    <row r="7" ht="32.4" customHeight="1" spans="1:17">
      <c r="A7" s="25"/>
      <c r="B7" s="25"/>
      <c r="C7" s="25"/>
      <c r="D7" s="25"/>
      <c r="E7" s="25"/>
      <c r="F7" s="25"/>
      <c r="G7" s="25"/>
      <c r="H7" s="25" t="s">
        <v>34</v>
      </c>
      <c r="I7" s="25"/>
      <c r="J7" s="25"/>
      <c r="K7" s="25"/>
      <c r="L7" s="25" t="s">
        <v>34</v>
      </c>
      <c r="M7" s="25" t="s">
        <v>41</v>
      </c>
      <c r="N7" s="25" t="s">
        <v>42</v>
      </c>
      <c r="O7" s="49" t="s">
        <v>43</v>
      </c>
      <c r="P7" s="49" t="s">
        <v>44</v>
      </c>
      <c r="Q7" s="49" t="s">
        <v>45</v>
      </c>
    </row>
    <row r="8" ht="20.25" customHeight="1" spans="1:17">
      <c r="A8" s="40">
        <v>1</v>
      </c>
      <c r="B8" s="40">
        <v>2</v>
      </c>
      <c r="C8" s="40">
        <v>3</v>
      </c>
      <c r="D8" s="40">
        <v>4</v>
      </c>
      <c r="E8" s="40">
        <v>5</v>
      </c>
      <c r="F8" s="40">
        <v>6</v>
      </c>
      <c r="G8" s="40">
        <v>7</v>
      </c>
      <c r="H8" s="40">
        <v>8</v>
      </c>
      <c r="I8" s="40">
        <v>9</v>
      </c>
      <c r="J8" s="40">
        <v>10</v>
      </c>
      <c r="K8" s="40">
        <v>11</v>
      </c>
      <c r="L8" s="40">
        <v>12</v>
      </c>
      <c r="M8" s="40">
        <v>13</v>
      </c>
      <c r="N8" s="40">
        <v>14</v>
      </c>
      <c r="O8" s="40">
        <v>15</v>
      </c>
      <c r="P8" s="40">
        <v>16</v>
      </c>
      <c r="Q8" s="40">
        <v>17</v>
      </c>
    </row>
    <row r="9" ht="20.25" customHeight="1" spans="1:17">
      <c r="A9" s="45"/>
      <c r="B9" s="26"/>
      <c r="C9" s="26"/>
      <c r="D9" s="46"/>
      <c r="E9" s="46"/>
      <c r="F9" s="46"/>
      <c r="G9" s="46"/>
      <c r="H9" s="46"/>
      <c r="I9" s="46"/>
      <c r="J9" s="41"/>
      <c r="K9" s="41"/>
      <c r="L9" s="46"/>
      <c r="M9" s="46"/>
      <c r="N9" s="46"/>
      <c r="O9" s="46"/>
      <c r="P9" s="46"/>
      <c r="Q9" s="46"/>
    </row>
    <row r="10" ht="20.25" customHeight="1" spans="1:17">
      <c r="A10" s="26"/>
      <c r="B10" s="26"/>
      <c r="C10" s="26"/>
      <c r="D10" s="47"/>
      <c r="E10" s="27"/>
      <c r="F10" s="46"/>
      <c r="G10" s="46"/>
      <c r="H10" s="41"/>
      <c r="I10" s="41"/>
      <c r="J10" s="41"/>
      <c r="K10" s="41"/>
      <c r="L10" s="46"/>
      <c r="M10" s="46"/>
      <c r="N10" s="46"/>
      <c r="O10" s="46"/>
      <c r="P10" s="46"/>
      <c r="Q10" s="46"/>
    </row>
    <row r="11" ht="20.25" customHeight="1" spans="1:17">
      <c r="A11" s="27" t="s">
        <v>32</v>
      </c>
      <c r="B11" s="27"/>
      <c r="C11" s="27"/>
      <c r="D11" s="47"/>
      <c r="E11" s="47"/>
      <c r="F11" s="46"/>
      <c r="G11" s="46"/>
      <c r="H11" s="46"/>
      <c r="I11" s="46"/>
      <c r="J11" s="46"/>
      <c r="K11" s="46"/>
      <c r="L11" s="46"/>
      <c r="M11" s="46"/>
      <c r="N11" s="46"/>
      <c r="O11" s="46"/>
      <c r="P11" s="46"/>
      <c r="Q11" s="46"/>
    </row>
    <row r="12" s="29" customFormat="1" ht="12.75" customHeight="1" spans="1:12">
      <c r="A12" s="35" t="s">
        <v>395</v>
      </c>
      <c r="B12" s="42"/>
      <c r="C12" s="42"/>
      <c r="D12" s="42"/>
      <c r="E12" s="42"/>
      <c r="G12" s="42"/>
      <c r="H12" s="42"/>
      <c r="I12" s="21"/>
      <c r="J12" s="21"/>
      <c r="K12" s="42"/>
      <c r="L12" s="42"/>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E21" sqref="E21"/>
    </sheetView>
  </sheetViews>
  <sheetFormatPr defaultColWidth="8.85" defaultRowHeight="15" customHeight="1"/>
  <cols>
    <col min="1" max="14" width="10.5" customWidth="1"/>
  </cols>
  <sheetData>
    <row r="1" customHeight="1" spans="1:14">
      <c r="A1" s="37"/>
      <c r="B1" s="37"/>
      <c r="C1" s="37"/>
      <c r="D1" s="37"/>
      <c r="E1" s="37"/>
      <c r="F1" s="37"/>
      <c r="G1" s="37"/>
      <c r="H1" s="37"/>
      <c r="I1" s="37"/>
      <c r="J1" s="37"/>
      <c r="K1" s="37"/>
      <c r="L1" s="37"/>
      <c r="M1" s="37"/>
      <c r="N1" s="37"/>
    </row>
    <row r="2" customHeight="1" spans="1:14">
      <c r="A2" s="23"/>
      <c r="B2" s="23"/>
      <c r="C2" s="23"/>
      <c r="D2" s="23"/>
      <c r="E2" s="23"/>
      <c r="F2" s="23"/>
      <c r="G2" s="23"/>
      <c r="H2" s="23"/>
      <c r="I2" s="23"/>
      <c r="J2" s="23"/>
      <c r="K2" s="23"/>
      <c r="L2" s="23"/>
      <c r="M2" s="23"/>
      <c r="N2" s="23" t="s">
        <v>396</v>
      </c>
    </row>
    <row r="3" ht="45" customHeight="1" spans="1:14">
      <c r="A3" s="38" t="s">
        <v>397</v>
      </c>
      <c r="B3" s="38"/>
      <c r="C3" s="38"/>
      <c r="D3" s="38"/>
      <c r="E3" s="38"/>
      <c r="F3" s="38"/>
      <c r="G3" s="38"/>
      <c r="H3" s="38"/>
      <c r="I3" s="38"/>
      <c r="J3" s="38"/>
      <c r="K3" s="38"/>
      <c r="L3" s="38"/>
      <c r="M3" s="38"/>
      <c r="N3" s="38"/>
    </row>
    <row r="4" ht="20.25" customHeight="1" spans="1:14">
      <c r="A4" s="22" t="str">
        <f>"单位名称："&amp;"峨山彝族自治县岔河中心小学校"</f>
        <v>单位名称：峨山彝族自治县岔河中心小学校</v>
      </c>
      <c r="B4" s="22"/>
      <c r="C4" s="22"/>
      <c r="D4" s="22"/>
      <c r="E4" s="22"/>
      <c r="F4" s="22"/>
      <c r="G4" s="22"/>
      <c r="H4" s="22"/>
      <c r="I4" s="23"/>
      <c r="J4" s="23"/>
      <c r="K4" s="23"/>
      <c r="L4" s="23"/>
      <c r="M4" s="23"/>
      <c r="N4" s="23" t="s">
        <v>29</v>
      </c>
    </row>
    <row r="5" ht="27.15" customHeight="1" spans="1:14">
      <c r="A5" s="39" t="s">
        <v>385</v>
      </c>
      <c r="B5" s="39" t="s">
        <v>398</v>
      </c>
      <c r="C5" s="39" t="s">
        <v>399</v>
      </c>
      <c r="D5" s="39" t="s">
        <v>145</v>
      </c>
      <c r="E5" s="39"/>
      <c r="F5" s="39"/>
      <c r="G5" s="39"/>
      <c r="H5" s="39"/>
      <c r="I5" s="39"/>
      <c r="J5" s="39"/>
      <c r="K5" s="39"/>
      <c r="L5" s="39"/>
      <c r="M5" s="39"/>
      <c r="N5" s="39"/>
    </row>
    <row r="6" ht="23.4" customHeight="1" spans="1:14">
      <c r="A6" s="39" t="s">
        <v>391</v>
      </c>
      <c r="B6" s="39"/>
      <c r="C6" s="39" t="s">
        <v>400</v>
      </c>
      <c r="D6" s="39" t="s">
        <v>32</v>
      </c>
      <c r="E6" s="39" t="s">
        <v>35</v>
      </c>
      <c r="F6" s="39" t="s">
        <v>392</v>
      </c>
      <c r="G6" s="39" t="s">
        <v>393</v>
      </c>
      <c r="H6" s="39" t="s">
        <v>38</v>
      </c>
      <c r="I6" s="39" t="s">
        <v>394</v>
      </c>
      <c r="J6" s="39"/>
      <c r="K6" s="39"/>
      <c r="L6" s="39"/>
      <c r="M6" s="39"/>
      <c r="N6" s="39"/>
    </row>
    <row r="7" ht="28.65" customHeight="1" spans="1:14">
      <c r="A7" s="39"/>
      <c r="B7" s="39"/>
      <c r="C7" s="39"/>
      <c r="D7" s="39"/>
      <c r="E7" s="39" t="s">
        <v>34</v>
      </c>
      <c r="F7" s="39"/>
      <c r="G7" s="39"/>
      <c r="H7" s="39"/>
      <c r="I7" s="39" t="s">
        <v>34</v>
      </c>
      <c r="J7" s="39" t="s">
        <v>41</v>
      </c>
      <c r="K7" s="39" t="s">
        <v>42</v>
      </c>
      <c r="L7" s="43" t="s">
        <v>43</v>
      </c>
      <c r="M7" s="43" t="s">
        <v>44</v>
      </c>
      <c r="N7" s="43" t="s">
        <v>45</v>
      </c>
    </row>
    <row r="8" ht="20.25" customHeight="1" spans="1:14">
      <c r="A8" s="40">
        <v>1</v>
      </c>
      <c r="B8" s="40">
        <v>2</v>
      </c>
      <c r="C8" s="40">
        <v>3</v>
      </c>
      <c r="D8" s="40">
        <v>4</v>
      </c>
      <c r="E8" s="40">
        <v>5</v>
      </c>
      <c r="F8" s="40">
        <v>6</v>
      </c>
      <c r="G8" s="40">
        <v>7</v>
      </c>
      <c r="H8" s="40">
        <v>8</v>
      </c>
      <c r="I8" s="40">
        <v>9</v>
      </c>
      <c r="J8" s="40">
        <v>10</v>
      </c>
      <c r="K8" s="40">
        <v>11</v>
      </c>
      <c r="L8" s="40">
        <v>12</v>
      </c>
      <c r="M8" s="40">
        <v>13</v>
      </c>
      <c r="N8" s="40">
        <v>14</v>
      </c>
    </row>
    <row r="9" ht="20.25" customHeight="1" spans="1:14">
      <c r="A9" s="26"/>
      <c r="B9" s="26"/>
      <c r="C9" s="26"/>
      <c r="D9" s="41"/>
      <c r="E9" s="41"/>
      <c r="F9" s="41"/>
      <c r="G9" s="41"/>
      <c r="H9" s="41"/>
      <c r="I9" s="41"/>
      <c r="J9" s="41"/>
      <c r="K9" s="41"/>
      <c r="L9" s="41"/>
      <c r="M9" s="41"/>
      <c r="N9" s="41"/>
    </row>
    <row r="10" ht="20.25" customHeight="1" spans="1:14">
      <c r="A10" s="26"/>
      <c r="B10" s="26"/>
      <c r="C10" s="26"/>
      <c r="D10" s="41"/>
      <c r="E10" s="41"/>
      <c r="F10" s="41"/>
      <c r="G10" s="41"/>
      <c r="H10" s="41"/>
      <c r="I10" s="41"/>
      <c r="J10" s="41"/>
      <c r="K10" s="41"/>
      <c r="L10" s="41"/>
      <c r="M10" s="41"/>
      <c r="N10" s="41"/>
    </row>
    <row r="11" ht="20.25" customHeight="1" spans="1:14">
      <c r="A11" s="27" t="s">
        <v>32</v>
      </c>
      <c r="B11" s="27"/>
      <c r="C11" s="27"/>
      <c r="D11" s="41"/>
      <c r="E11" s="41"/>
      <c r="F11" s="41"/>
      <c r="G11" s="41"/>
      <c r="H11" s="41"/>
      <c r="I11" s="41"/>
      <c r="J11" s="41"/>
      <c r="K11" s="41"/>
      <c r="L11" s="41"/>
      <c r="M11" s="41"/>
      <c r="N11" s="41"/>
    </row>
    <row r="12" s="29" customFormat="1" ht="12.75" customHeight="1" spans="1:12">
      <c r="A12" s="35" t="s">
        <v>401</v>
      </c>
      <c r="B12" s="42"/>
      <c r="C12" s="42"/>
      <c r="D12" s="42"/>
      <c r="E12" s="42"/>
      <c r="G12" s="42"/>
      <c r="H12" s="42"/>
      <c r="I12" s="21"/>
      <c r="J12" s="21"/>
      <c r="K12" s="42"/>
      <c r="L12" s="42"/>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B16" sqref="B16"/>
    </sheetView>
  </sheetViews>
  <sheetFormatPr defaultColWidth="8.85" defaultRowHeight="15" customHeight="1"/>
  <cols>
    <col min="1" max="1" width="29.625" customWidth="1"/>
    <col min="2" max="11" width="11.875" customWidth="1"/>
  </cols>
  <sheetData>
    <row r="1" customHeight="1" spans="1:11">
      <c r="A1" s="1"/>
      <c r="B1" s="1"/>
      <c r="C1" s="1"/>
      <c r="D1" s="1"/>
      <c r="E1" s="1"/>
      <c r="F1" s="1"/>
      <c r="G1" s="1"/>
      <c r="H1" s="1"/>
      <c r="I1" s="1"/>
      <c r="J1" s="1"/>
      <c r="K1" s="1"/>
    </row>
    <row r="2" ht="24.15" customHeight="1" spans="1:11">
      <c r="A2" s="22"/>
      <c r="B2" s="22"/>
      <c r="C2" s="22"/>
      <c r="D2" s="22"/>
      <c r="E2" s="22"/>
      <c r="F2" s="22"/>
      <c r="G2" s="22"/>
      <c r="H2" s="22"/>
      <c r="I2" s="22"/>
      <c r="J2" s="23"/>
      <c r="K2" s="23" t="s">
        <v>402</v>
      </c>
    </row>
    <row r="3" ht="45.15" customHeight="1" spans="1:11">
      <c r="A3" s="30" t="s">
        <v>403</v>
      </c>
      <c r="B3" s="30"/>
      <c r="C3" s="30"/>
      <c r="D3" s="30"/>
      <c r="E3" s="30"/>
      <c r="F3" s="30"/>
      <c r="G3" s="30"/>
      <c r="H3" s="30"/>
      <c r="I3" s="30"/>
      <c r="J3" s="30"/>
      <c r="K3" s="30"/>
    </row>
    <row r="4" ht="18.75" customHeight="1" spans="1:11">
      <c r="A4" s="22" t="str">
        <f>"单位名称："&amp;"峨山彝族自治县岔河中心小学校"</f>
        <v>单位名称：峨山彝族自治县岔河中心小学校</v>
      </c>
      <c r="B4" s="22"/>
      <c r="C4" s="22"/>
      <c r="D4" s="22"/>
      <c r="E4" s="22"/>
      <c r="F4" s="22"/>
      <c r="G4" s="22"/>
      <c r="H4" s="22"/>
      <c r="I4" s="22"/>
      <c r="J4" s="23"/>
      <c r="K4" s="23" t="s">
        <v>29</v>
      </c>
    </row>
    <row r="5" ht="22.5" customHeight="1" spans="1:11">
      <c r="A5" s="33" t="s">
        <v>404</v>
      </c>
      <c r="B5" s="33" t="s">
        <v>145</v>
      </c>
      <c r="C5" s="33"/>
      <c r="D5" s="33"/>
      <c r="E5" s="33" t="s">
        <v>405</v>
      </c>
      <c r="F5" s="33"/>
      <c r="G5" s="33"/>
      <c r="H5" s="33"/>
      <c r="I5" s="33"/>
      <c r="J5" s="33"/>
      <c r="K5" s="33"/>
    </row>
    <row r="6" ht="22.5" customHeight="1" spans="1:11">
      <c r="A6" s="33"/>
      <c r="B6" s="33" t="s">
        <v>32</v>
      </c>
      <c r="C6" s="33" t="s">
        <v>35</v>
      </c>
      <c r="D6" s="33" t="s">
        <v>392</v>
      </c>
      <c r="E6" s="33" t="s">
        <v>406</v>
      </c>
      <c r="F6" s="33" t="s">
        <v>407</v>
      </c>
      <c r="G6" s="33" t="s">
        <v>408</v>
      </c>
      <c r="H6" s="33" t="s">
        <v>409</v>
      </c>
      <c r="I6" s="33" t="s">
        <v>410</v>
      </c>
      <c r="J6" s="33" t="s">
        <v>411</v>
      </c>
      <c r="K6" s="33" t="s">
        <v>412</v>
      </c>
    </row>
    <row r="7" ht="18.75" customHeight="1" spans="1:11">
      <c r="A7" s="34" t="s">
        <v>46</v>
      </c>
      <c r="B7" s="34" t="s">
        <v>47</v>
      </c>
      <c r="C7" s="34" t="s">
        <v>48</v>
      </c>
      <c r="D7" s="34" t="s">
        <v>49</v>
      </c>
      <c r="E7" s="34" t="s">
        <v>50</v>
      </c>
      <c r="F7" s="34" t="s">
        <v>51</v>
      </c>
      <c r="G7" s="34" t="s">
        <v>52</v>
      </c>
      <c r="H7" s="34" t="s">
        <v>53</v>
      </c>
      <c r="I7" s="34" t="s">
        <v>54</v>
      </c>
      <c r="J7" s="34" t="s">
        <v>70</v>
      </c>
      <c r="K7" s="34" t="s">
        <v>413</v>
      </c>
    </row>
    <row r="8" ht="18.75" customHeight="1" spans="1:11">
      <c r="A8" s="26"/>
      <c r="B8" s="26"/>
      <c r="C8" s="26"/>
      <c r="D8" s="26"/>
      <c r="E8" s="26"/>
      <c r="F8" s="26"/>
      <c r="G8" s="26"/>
      <c r="H8" s="26"/>
      <c r="I8" s="26"/>
      <c r="J8" s="26"/>
      <c r="K8" s="36"/>
    </row>
    <row r="9" ht="18.75" customHeight="1" spans="1:11">
      <c r="A9" s="27"/>
      <c r="B9" s="26"/>
      <c r="C9" s="26"/>
      <c r="D9" s="26"/>
      <c r="E9" s="26"/>
      <c r="F9" s="26"/>
      <c r="G9" s="26"/>
      <c r="H9" s="26"/>
      <c r="I9" s="26"/>
      <c r="J9" s="26"/>
      <c r="K9" s="36"/>
    </row>
    <row r="10" s="21" customFormat="1" ht="14.25" customHeight="1" spans="1:11">
      <c r="A10" s="35" t="s">
        <v>414</v>
      </c>
      <c r="B10" s="13"/>
      <c r="C10" s="13"/>
      <c r="D10" s="13"/>
      <c r="E10" s="13"/>
      <c r="F10" s="13"/>
      <c r="G10" s="13"/>
      <c r="H10" s="13"/>
      <c r="I10" s="13"/>
      <c r="J10" s="13"/>
      <c r="K10" s="13"/>
    </row>
  </sheetData>
  <mergeCells count="5">
    <mergeCell ref="A3:J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L8" sqref="L8"/>
    </sheetView>
  </sheetViews>
  <sheetFormatPr defaultColWidth="8.85" defaultRowHeight="15" customHeight="1"/>
  <cols>
    <col min="1" max="2" width="17.5" customWidth="1"/>
    <col min="3" max="10" width="15.125" customWidth="1"/>
  </cols>
  <sheetData>
    <row r="1" customHeight="1" spans="1:10">
      <c r="A1" s="1"/>
      <c r="B1" s="1"/>
      <c r="C1" s="1"/>
      <c r="D1" s="1"/>
      <c r="E1" s="1"/>
      <c r="F1" s="1"/>
      <c r="G1" s="1"/>
      <c r="H1" s="1"/>
      <c r="I1" s="1"/>
      <c r="J1" s="1"/>
    </row>
    <row r="2" ht="18.75" customHeight="1" spans="1:10">
      <c r="A2" s="22"/>
      <c r="B2" s="22"/>
      <c r="C2" s="22"/>
      <c r="D2" s="22"/>
      <c r="E2" s="22"/>
      <c r="F2" s="22"/>
      <c r="G2" s="22"/>
      <c r="H2" s="22"/>
      <c r="I2" s="22"/>
      <c r="J2" s="23" t="s">
        <v>415</v>
      </c>
    </row>
    <row r="3" ht="52.05" customHeight="1" spans="1:10">
      <c r="A3" s="30" t="s">
        <v>416</v>
      </c>
      <c r="B3" s="31"/>
      <c r="C3" s="31"/>
      <c r="D3" s="31"/>
      <c r="E3" s="31"/>
      <c r="F3" s="31"/>
      <c r="G3" s="31"/>
      <c r="H3" s="31"/>
      <c r="I3" s="31"/>
      <c r="J3" s="31"/>
    </row>
    <row r="4" ht="21.3" customHeight="1" spans="1:10">
      <c r="A4" s="22" t="str">
        <f>"单位名称："&amp;"峨山彝族自治县岔河中心小学校"</f>
        <v>单位名称：峨山彝族自治县岔河中心小学校</v>
      </c>
      <c r="B4" s="22"/>
      <c r="C4" s="22"/>
      <c r="D4" s="32"/>
      <c r="E4" s="32"/>
      <c r="F4" s="32"/>
      <c r="G4" s="32"/>
      <c r="H4" s="32"/>
      <c r="I4" s="32"/>
      <c r="J4" s="32"/>
    </row>
    <row r="5" ht="27.15" customHeight="1" spans="1:10">
      <c r="A5" s="25" t="s">
        <v>241</v>
      </c>
      <c r="B5" s="25" t="s">
        <v>242</v>
      </c>
      <c r="C5" s="25" t="s">
        <v>243</v>
      </c>
      <c r="D5" s="25" t="s">
        <v>244</v>
      </c>
      <c r="E5" s="25" t="s">
        <v>245</v>
      </c>
      <c r="F5" s="25" t="s">
        <v>246</v>
      </c>
      <c r="G5" s="25" t="s">
        <v>247</v>
      </c>
      <c r="H5" s="25" t="s">
        <v>248</v>
      </c>
      <c r="I5" s="25" t="s">
        <v>249</v>
      </c>
      <c r="J5" s="25" t="s">
        <v>250</v>
      </c>
    </row>
    <row r="6" ht="18.75" customHeight="1" spans="1:10">
      <c r="A6" s="25" t="s">
        <v>46</v>
      </c>
      <c r="B6" s="25" t="s">
        <v>47</v>
      </c>
      <c r="C6" s="25" t="s">
        <v>48</v>
      </c>
      <c r="D6" s="25" t="s">
        <v>49</v>
      </c>
      <c r="E6" s="25" t="s">
        <v>50</v>
      </c>
      <c r="F6" s="25" t="s">
        <v>51</v>
      </c>
      <c r="G6" s="25" t="s">
        <v>52</v>
      </c>
      <c r="H6" s="25" t="s">
        <v>53</v>
      </c>
      <c r="I6" s="25" t="s">
        <v>54</v>
      </c>
      <c r="J6" s="25" t="s">
        <v>70</v>
      </c>
    </row>
    <row r="7" ht="18.75" customHeight="1" spans="1:10">
      <c r="A7" s="26"/>
      <c r="B7" s="26"/>
      <c r="C7" s="26"/>
      <c r="D7" s="26"/>
      <c r="E7" s="26"/>
      <c r="F7" s="26"/>
      <c r="G7" s="26"/>
      <c r="H7" s="26"/>
      <c r="I7" s="26"/>
      <c r="J7" s="26"/>
    </row>
    <row r="8" ht="18.75" customHeight="1" spans="1:10">
      <c r="A8" s="26"/>
      <c r="B8" s="26"/>
      <c r="C8" s="26"/>
      <c r="D8" s="26"/>
      <c r="E8" s="26"/>
      <c r="F8" s="26"/>
      <c r="G8" s="26"/>
      <c r="H8" s="26"/>
      <c r="I8" s="26"/>
      <c r="J8" s="26"/>
    </row>
    <row r="9" s="29" customFormat="1" ht="12" customHeight="1" spans="1:9">
      <c r="A9" s="20" t="s">
        <v>417</v>
      </c>
      <c r="B9" s="28"/>
      <c r="C9" s="28"/>
      <c r="D9" s="28"/>
      <c r="E9" s="28"/>
      <c r="F9" s="21"/>
      <c r="G9" s="28"/>
      <c r="H9" s="21"/>
      <c r="I9" s="21"/>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I16" sqref="I16"/>
    </sheetView>
  </sheetViews>
  <sheetFormatPr defaultColWidth="8.85" defaultRowHeight="15" customHeight="1" outlineLevelCol="7"/>
  <cols>
    <col min="1" max="2" width="12.875" customWidth="1"/>
    <col min="3" max="3" width="20.625" customWidth="1"/>
    <col min="4" max="8" width="12.875" customWidth="1"/>
  </cols>
  <sheetData>
    <row r="1" customHeight="1" spans="1:8">
      <c r="A1" s="1"/>
      <c r="B1" s="1"/>
      <c r="C1" s="1"/>
      <c r="D1" s="1"/>
      <c r="E1" s="1"/>
      <c r="F1" s="1"/>
      <c r="G1" s="1"/>
      <c r="H1" s="1"/>
    </row>
    <row r="2" ht="18.75" customHeight="1" spans="1:8">
      <c r="A2" s="22"/>
      <c r="B2" s="22"/>
      <c r="C2" s="22"/>
      <c r="D2" s="22"/>
      <c r="E2" s="22"/>
      <c r="F2" s="22"/>
      <c r="G2" s="22"/>
      <c r="H2" s="23" t="s">
        <v>418</v>
      </c>
    </row>
    <row r="3" ht="41.4" customHeight="1" spans="1:8">
      <c r="A3" s="24" t="s">
        <v>419</v>
      </c>
      <c r="B3" s="24"/>
      <c r="C3" s="24"/>
      <c r="D3" s="24"/>
      <c r="E3" s="24"/>
      <c r="F3" s="24"/>
      <c r="G3" s="24"/>
      <c r="H3" s="24"/>
    </row>
    <row r="4" ht="18.75" customHeight="1" spans="1:8">
      <c r="A4" s="22" t="str">
        <f>"单位名称："&amp;"峨山彝族自治县岔河中心小学校"</f>
        <v>单位名称：峨山彝族自治县岔河中心小学校</v>
      </c>
      <c r="B4" s="22"/>
      <c r="C4" s="22"/>
      <c r="D4" s="22"/>
      <c r="E4" s="22"/>
      <c r="F4" s="22"/>
      <c r="G4" s="22"/>
      <c r="H4" s="22"/>
    </row>
    <row r="5" ht="18.75" customHeight="1" spans="1:8">
      <c r="A5" s="25" t="s">
        <v>138</v>
      </c>
      <c r="B5" s="25" t="s">
        <v>420</v>
      </c>
      <c r="C5" s="25" t="s">
        <v>421</v>
      </c>
      <c r="D5" s="25" t="s">
        <v>422</v>
      </c>
      <c r="E5" s="25" t="s">
        <v>388</v>
      </c>
      <c r="F5" s="25" t="s">
        <v>423</v>
      </c>
      <c r="G5" s="25"/>
      <c r="H5" s="25"/>
    </row>
    <row r="6" ht="18.75" customHeight="1" spans="1:8">
      <c r="A6" s="25"/>
      <c r="B6" s="25"/>
      <c r="C6" s="25"/>
      <c r="D6" s="25"/>
      <c r="E6" s="25"/>
      <c r="F6" s="25" t="s">
        <v>389</v>
      </c>
      <c r="G6" s="25" t="s">
        <v>424</v>
      </c>
      <c r="H6" s="25" t="s">
        <v>425</v>
      </c>
    </row>
    <row r="7" ht="18.75" customHeight="1" spans="1:8">
      <c r="A7" s="25" t="s">
        <v>46</v>
      </c>
      <c r="B7" s="25" t="s">
        <v>47</v>
      </c>
      <c r="C7" s="25" t="s">
        <v>48</v>
      </c>
      <c r="D7" s="25" t="s">
        <v>49</v>
      </c>
      <c r="E7" s="25" t="s">
        <v>50</v>
      </c>
      <c r="F7" s="25" t="s">
        <v>51</v>
      </c>
      <c r="G7" s="25" t="s">
        <v>52</v>
      </c>
      <c r="H7" s="25" t="s">
        <v>53</v>
      </c>
    </row>
    <row r="8" ht="18.75" customHeight="1" spans="1:8">
      <c r="A8" s="26"/>
      <c r="B8" s="26"/>
      <c r="C8" s="26"/>
      <c r="D8" s="26"/>
      <c r="E8" s="27"/>
      <c r="F8" s="27"/>
      <c r="G8" s="18"/>
      <c r="H8" s="18"/>
    </row>
    <row r="9" s="21" customFormat="1" ht="12" customHeight="1" spans="1:8">
      <c r="A9" s="28" t="s">
        <v>426</v>
      </c>
      <c r="B9" s="28"/>
      <c r="C9" s="28"/>
      <c r="D9" s="28"/>
      <c r="E9" s="28"/>
      <c r="F9" s="28"/>
      <c r="G9" s="28"/>
      <c r="H9" s="28"/>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M16" sqref="M16"/>
    </sheetView>
  </sheetViews>
  <sheetFormatPr defaultColWidth="8.85" defaultRowHeight="15" customHeight="1"/>
  <cols>
    <col min="1" max="11" width="12.875"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427</v>
      </c>
    </row>
    <row r="3" ht="45" customHeight="1" spans="1:11">
      <c r="A3" s="4" t="s">
        <v>428</v>
      </c>
      <c r="B3" s="4"/>
      <c r="C3" s="4"/>
      <c r="D3" s="4"/>
      <c r="E3" s="4"/>
      <c r="F3" s="4"/>
      <c r="G3" s="4"/>
      <c r="H3" s="4"/>
      <c r="I3" s="4"/>
      <c r="J3" s="4"/>
      <c r="K3" s="4"/>
    </row>
    <row r="4" ht="18.75" customHeight="1" spans="1:11">
      <c r="A4" s="5" t="str">
        <f>"单位名称："&amp;"峨山彝族自治县岔河中心小学校"</f>
        <v>单位名称：峨山彝族自治县岔河中心小学校</v>
      </c>
      <c r="B4" s="5"/>
      <c r="C4" s="5"/>
      <c r="D4" s="5"/>
      <c r="E4" s="5"/>
      <c r="F4" s="5"/>
      <c r="G4" s="5"/>
      <c r="H4" s="6"/>
      <c r="I4" s="6"/>
      <c r="J4" s="6"/>
      <c r="K4" s="6" t="s">
        <v>29</v>
      </c>
    </row>
    <row r="5" ht="18.75" customHeight="1" spans="1:11">
      <c r="A5" s="14" t="s">
        <v>208</v>
      </c>
      <c r="B5" s="14" t="s">
        <v>140</v>
      </c>
      <c r="C5" s="14" t="s">
        <v>209</v>
      </c>
      <c r="D5" s="14" t="s">
        <v>141</v>
      </c>
      <c r="E5" s="14" t="s">
        <v>142</v>
      </c>
      <c r="F5" s="14" t="s">
        <v>210</v>
      </c>
      <c r="G5" s="14" t="s">
        <v>144</v>
      </c>
      <c r="H5" s="14" t="s">
        <v>32</v>
      </c>
      <c r="I5" s="14" t="s">
        <v>429</v>
      </c>
      <c r="J5" s="14"/>
      <c r="K5" s="14"/>
    </row>
    <row r="6" ht="18.75" customHeight="1" spans="1:11">
      <c r="A6" s="14"/>
      <c r="B6" s="14"/>
      <c r="C6" s="14"/>
      <c r="D6" s="14"/>
      <c r="E6" s="14"/>
      <c r="F6" s="14"/>
      <c r="G6" s="14"/>
      <c r="H6" s="14"/>
      <c r="I6" s="14" t="s">
        <v>35</v>
      </c>
      <c r="J6" s="14" t="s">
        <v>36</v>
      </c>
      <c r="K6" s="14" t="s">
        <v>37</v>
      </c>
    </row>
    <row r="7" ht="22.65" customHeight="1" spans="1:11">
      <c r="A7" s="14"/>
      <c r="B7" s="14"/>
      <c r="C7" s="14"/>
      <c r="D7" s="14"/>
      <c r="E7" s="14"/>
      <c r="F7" s="14"/>
      <c r="G7" s="14"/>
      <c r="H7" s="14"/>
      <c r="I7" s="14"/>
      <c r="J7" s="14"/>
      <c r="K7" s="14"/>
    </row>
    <row r="8" ht="18.75" customHeight="1" spans="1:11">
      <c r="A8" s="15" t="s">
        <v>46</v>
      </c>
      <c r="B8" s="15">
        <v>2</v>
      </c>
      <c r="C8" s="15">
        <v>3</v>
      </c>
      <c r="D8" s="15">
        <v>4</v>
      </c>
      <c r="E8" s="15">
        <v>5</v>
      </c>
      <c r="F8" s="15">
        <v>6</v>
      </c>
      <c r="G8" s="15">
        <v>7</v>
      </c>
      <c r="H8" s="15">
        <v>8</v>
      </c>
      <c r="I8" s="15">
        <v>9</v>
      </c>
      <c r="J8" s="15">
        <v>10</v>
      </c>
      <c r="K8" s="15">
        <v>11</v>
      </c>
    </row>
    <row r="9" ht="20.25" customHeight="1" spans="1:11">
      <c r="A9" s="16"/>
      <c r="B9" s="17"/>
      <c r="C9" s="16"/>
      <c r="D9" s="16"/>
      <c r="E9" s="16"/>
      <c r="F9" s="16"/>
      <c r="G9" s="16"/>
      <c r="H9" s="18"/>
      <c r="I9" s="18"/>
      <c r="J9" s="18"/>
      <c r="K9" s="18"/>
    </row>
    <row r="10" ht="20.25" customHeight="1" spans="1:11">
      <c r="A10" s="16"/>
      <c r="B10" s="17"/>
      <c r="C10" s="16"/>
      <c r="D10" s="16"/>
      <c r="E10" s="16"/>
      <c r="F10" s="16"/>
      <c r="G10" s="16"/>
      <c r="H10" s="18"/>
      <c r="I10" s="18"/>
      <c r="J10" s="18"/>
      <c r="K10" s="18"/>
    </row>
    <row r="11" ht="20.25" customHeight="1" spans="1:11">
      <c r="A11" s="19" t="s">
        <v>32</v>
      </c>
      <c r="B11" s="19"/>
      <c r="C11" s="19"/>
      <c r="D11" s="19"/>
      <c r="E11" s="19"/>
      <c r="F11" s="19"/>
      <c r="G11" s="19"/>
      <c r="H11" s="18"/>
      <c r="I11" s="18"/>
      <c r="J11" s="18"/>
      <c r="K11" s="18"/>
    </row>
    <row r="12" s="13" customFormat="1" ht="14.25" customHeight="1" spans="1:1">
      <c r="A12" s="20" t="s">
        <v>430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scale="87"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7"/>
  <sheetViews>
    <sheetView showZeros="0" workbookViewId="0">
      <pane ySplit="1" topLeftCell="A2" activePane="bottomLeft" state="frozen"/>
      <selection/>
      <selection pane="bottomLeft" activeCell="C23" sqref="C23"/>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431</v>
      </c>
    </row>
    <row r="3" ht="45" customHeight="1" spans="1:7">
      <c r="A3" s="4" t="s">
        <v>432</v>
      </c>
      <c r="B3" s="4"/>
      <c r="C3" s="4"/>
      <c r="D3" s="4"/>
      <c r="E3" s="4"/>
      <c r="F3" s="4"/>
      <c r="G3" s="4"/>
    </row>
    <row r="4" ht="24.15" customHeight="1" spans="1:7">
      <c r="A4" s="5" t="str">
        <f>"单位名称："&amp;"峨山彝族自治县岔河中心小学校"</f>
        <v>单位名称：峨山彝族自治县岔河中心小学校</v>
      </c>
      <c r="B4" s="5"/>
      <c r="C4" s="5"/>
      <c r="D4" s="5"/>
      <c r="E4" s="6"/>
      <c r="F4" s="6"/>
      <c r="G4" s="6" t="s">
        <v>29</v>
      </c>
    </row>
    <row r="5" ht="18.75" customHeight="1" spans="1:7">
      <c r="A5" s="7" t="s">
        <v>209</v>
      </c>
      <c r="B5" s="7" t="s">
        <v>208</v>
      </c>
      <c r="C5" s="7" t="s">
        <v>140</v>
      </c>
      <c r="D5" s="7" t="s">
        <v>433</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214</v>
      </c>
      <c r="C9" s="10" t="s">
        <v>213</v>
      </c>
      <c r="D9" s="9" t="s">
        <v>434</v>
      </c>
      <c r="E9" s="11">
        <v>64900</v>
      </c>
      <c r="F9" s="11"/>
      <c r="G9" s="11"/>
    </row>
    <row r="10" ht="20.25" customHeight="1" spans="1:7">
      <c r="A10" s="9" t="s">
        <v>56</v>
      </c>
      <c r="B10" s="9" t="s">
        <v>217</v>
      </c>
      <c r="C10" s="10" t="s">
        <v>216</v>
      </c>
      <c r="D10" s="9" t="s">
        <v>434</v>
      </c>
      <c r="E10" s="11">
        <v>6096.96</v>
      </c>
      <c r="F10" s="11"/>
      <c r="G10" s="11"/>
    </row>
    <row r="11" ht="20.25" customHeight="1" spans="1:7">
      <c r="A11" s="9" t="s">
        <v>56</v>
      </c>
      <c r="B11" s="9" t="s">
        <v>217</v>
      </c>
      <c r="C11" s="10" t="s">
        <v>223</v>
      </c>
      <c r="D11" s="9" t="s">
        <v>434</v>
      </c>
      <c r="E11" s="11">
        <v>301038.8</v>
      </c>
      <c r="F11" s="11"/>
      <c r="G11" s="11"/>
    </row>
    <row r="12" ht="20.25" customHeight="1" spans="1:7">
      <c r="A12" s="9" t="s">
        <v>56</v>
      </c>
      <c r="B12" s="9" t="s">
        <v>217</v>
      </c>
      <c r="C12" s="10" t="s">
        <v>227</v>
      </c>
      <c r="D12" s="9" t="s">
        <v>434</v>
      </c>
      <c r="E12" s="11">
        <v>29640</v>
      </c>
      <c r="F12" s="11"/>
      <c r="G12" s="11"/>
    </row>
    <row r="13" ht="20.25" customHeight="1" spans="1:7">
      <c r="A13" s="9" t="s">
        <v>56</v>
      </c>
      <c r="B13" s="9" t="s">
        <v>217</v>
      </c>
      <c r="C13" s="10" t="s">
        <v>231</v>
      </c>
      <c r="D13" s="9" t="s">
        <v>434</v>
      </c>
      <c r="E13" s="11">
        <v>273.6</v>
      </c>
      <c r="F13" s="11"/>
      <c r="G13" s="11"/>
    </row>
    <row r="14" ht="20.25" customHeight="1" spans="1:7">
      <c r="A14" s="9" t="s">
        <v>56</v>
      </c>
      <c r="B14" s="9" t="s">
        <v>217</v>
      </c>
      <c r="C14" s="10" t="s">
        <v>233</v>
      </c>
      <c r="D14" s="9" t="s">
        <v>434</v>
      </c>
      <c r="E14" s="11">
        <v>14160</v>
      </c>
      <c r="F14" s="11"/>
      <c r="G14" s="11"/>
    </row>
    <row r="15" ht="20.25" customHeight="1" spans="1:7">
      <c r="A15" s="9" t="s">
        <v>56</v>
      </c>
      <c r="B15" s="9" t="s">
        <v>217</v>
      </c>
      <c r="C15" s="10" t="s">
        <v>235</v>
      </c>
      <c r="D15" s="9" t="s">
        <v>434</v>
      </c>
      <c r="E15" s="11">
        <v>16050</v>
      </c>
      <c r="F15" s="11"/>
      <c r="G15" s="11"/>
    </row>
    <row r="16" ht="20.25" customHeight="1" spans="1:7">
      <c r="A16" s="9" t="s">
        <v>56</v>
      </c>
      <c r="B16" s="9" t="s">
        <v>217</v>
      </c>
      <c r="C16" s="10" t="s">
        <v>237</v>
      </c>
      <c r="D16" s="9" t="s">
        <v>434</v>
      </c>
      <c r="E16" s="11">
        <v>5400</v>
      </c>
      <c r="F16" s="11"/>
      <c r="G16" s="11"/>
    </row>
    <row r="17" ht="20.25" customHeight="1" spans="1:7">
      <c r="A17" s="12" t="s">
        <v>32</v>
      </c>
      <c r="B17" s="12"/>
      <c r="C17" s="12"/>
      <c r="D17" s="12"/>
      <c r="E17" s="11">
        <v>437559.36</v>
      </c>
      <c r="F17" s="11"/>
      <c r="G17" s="11"/>
    </row>
  </sheetData>
  <mergeCells count="11">
    <mergeCell ref="A3:G3"/>
    <mergeCell ref="A4:D4"/>
    <mergeCell ref="E5:G5"/>
    <mergeCell ref="A17:D17"/>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P16" sqref="P16"/>
    </sheetView>
  </sheetViews>
  <sheetFormatPr defaultColWidth="8.85" defaultRowHeight="15" customHeight="1"/>
  <cols>
    <col min="1" max="1" width="11.125" customWidth="1"/>
    <col min="2" max="2" width="14.625" customWidth="1"/>
    <col min="3" max="8" width="11.125" customWidth="1"/>
    <col min="9" max="9" width="8.875" customWidth="1"/>
    <col min="10" max="13" width="11.125" customWidth="1"/>
    <col min="14" max="14" width="8.875" customWidth="1"/>
    <col min="15" max="15" width="4.125" customWidth="1"/>
    <col min="16" max="19" width="11.125"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"单位名称："&amp;"峨山彝族自治县岔河中心小学校"</f>
        <v>单位名称：峨山彝族自治县岔河中心小学校</v>
      </c>
      <c r="B4" s="5"/>
      <c r="C4" s="5"/>
      <c r="D4" s="5"/>
      <c r="E4" s="64"/>
      <c r="F4" s="64"/>
      <c r="G4" s="64"/>
      <c r="H4" s="64"/>
      <c r="I4" s="6"/>
      <c r="J4" s="6"/>
      <c r="K4" s="6"/>
      <c r="L4" s="6"/>
      <c r="M4" s="6"/>
      <c r="N4" s="6"/>
      <c r="O4" s="6"/>
      <c r="P4" s="6"/>
      <c r="Q4" s="6"/>
      <c r="R4" s="6"/>
      <c r="S4" s="6" t="s">
        <v>29</v>
      </c>
    </row>
    <row r="5" s="84" customFormat="1" ht="18.75" customHeight="1" spans="1:19">
      <c r="A5" s="14" t="s">
        <v>30</v>
      </c>
      <c r="B5" s="85" t="s">
        <v>31</v>
      </c>
      <c r="C5" s="85" t="s">
        <v>32</v>
      </c>
      <c r="D5" s="85" t="s">
        <v>33</v>
      </c>
      <c r="E5" s="85"/>
      <c r="F5" s="85"/>
      <c r="G5" s="85"/>
      <c r="H5" s="85"/>
      <c r="I5" s="85"/>
      <c r="J5" s="88"/>
      <c r="K5" s="88"/>
      <c r="L5" s="88"/>
      <c r="M5" s="88"/>
      <c r="N5" s="88"/>
      <c r="O5" s="85" t="s">
        <v>20</v>
      </c>
      <c r="P5" s="85"/>
      <c r="Q5" s="85"/>
      <c r="R5" s="85"/>
      <c r="S5" s="85"/>
    </row>
    <row r="6" s="84" customFormat="1" ht="18.75" customHeight="1" spans="1:19">
      <c r="A6" s="14"/>
      <c r="B6" s="85"/>
      <c r="C6" s="85"/>
      <c r="D6" s="86" t="s">
        <v>34</v>
      </c>
      <c r="E6" s="86" t="s">
        <v>35</v>
      </c>
      <c r="F6" s="86" t="s">
        <v>36</v>
      </c>
      <c r="G6" s="86" t="s">
        <v>37</v>
      </c>
      <c r="H6" s="86" t="s">
        <v>38</v>
      </c>
      <c r="I6" s="86" t="s">
        <v>39</v>
      </c>
      <c r="J6" s="89"/>
      <c r="K6" s="89"/>
      <c r="L6" s="89"/>
      <c r="M6" s="89"/>
      <c r="N6" s="89"/>
      <c r="O6" s="86" t="s">
        <v>34</v>
      </c>
      <c r="P6" s="86" t="s">
        <v>35</v>
      </c>
      <c r="Q6" s="86" t="s">
        <v>36</v>
      </c>
      <c r="R6" s="86" t="s">
        <v>37</v>
      </c>
      <c r="S6" s="86" t="s">
        <v>40</v>
      </c>
    </row>
    <row r="7" s="84" customFormat="1" ht="25.5" spans="1:19">
      <c r="A7" s="14"/>
      <c r="B7" s="85"/>
      <c r="C7" s="85"/>
      <c r="D7" s="86"/>
      <c r="E7" s="86"/>
      <c r="F7" s="86"/>
      <c r="G7" s="86"/>
      <c r="H7" s="86"/>
      <c r="I7" s="86" t="s">
        <v>34</v>
      </c>
      <c r="J7" s="86" t="s">
        <v>41</v>
      </c>
      <c r="K7" s="86" t="s">
        <v>42</v>
      </c>
      <c r="L7" s="86" t="s">
        <v>43</v>
      </c>
      <c r="M7" s="86" t="s">
        <v>44</v>
      </c>
      <c r="N7" s="86" t="s">
        <v>45</v>
      </c>
      <c r="O7" s="86"/>
      <c r="P7" s="86"/>
      <c r="Q7" s="86"/>
      <c r="R7" s="86"/>
      <c r="S7" s="86"/>
    </row>
    <row r="8" ht="18.75" customHeight="1" spans="1:19">
      <c r="A8" s="87" t="s">
        <v>46</v>
      </c>
      <c r="B8" s="15" t="s">
        <v>47</v>
      </c>
      <c r="C8" s="15" t="s">
        <v>48</v>
      </c>
      <c r="D8" s="15" t="s">
        <v>49</v>
      </c>
      <c r="E8" s="87" t="s">
        <v>50</v>
      </c>
      <c r="F8" s="15" t="s">
        <v>51</v>
      </c>
      <c r="G8" s="15" t="s">
        <v>52</v>
      </c>
      <c r="H8" s="87" t="s">
        <v>53</v>
      </c>
      <c r="I8" s="15" t="s">
        <v>54</v>
      </c>
      <c r="J8" s="15">
        <v>10</v>
      </c>
      <c r="K8" s="15">
        <v>11</v>
      </c>
      <c r="L8" s="15">
        <v>12</v>
      </c>
      <c r="M8" s="15">
        <v>13</v>
      </c>
      <c r="N8" s="15">
        <v>14</v>
      </c>
      <c r="O8" s="15">
        <v>15</v>
      </c>
      <c r="P8" s="15">
        <v>16</v>
      </c>
      <c r="Q8" s="15">
        <v>17</v>
      </c>
      <c r="R8" s="15">
        <v>18</v>
      </c>
      <c r="S8" s="15">
        <v>19</v>
      </c>
    </row>
    <row r="9" ht="29" customHeight="1" spans="1:19">
      <c r="A9" s="17" t="s">
        <v>55</v>
      </c>
      <c r="B9" s="17" t="s">
        <v>56</v>
      </c>
      <c r="C9" s="18">
        <v>10729663.78</v>
      </c>
      <c r="D9" s="18">
        <v>10589663.78</v>
      </c>
      <c r="E9" s="18">
        <v>10589663.78</v>
      </c>
      <c r="F9" s="18"/>
      <c r="G9" s="18"/>
      <c r="H9" s="18"/>
      <c r="I9" s="18">
        <v>140000</v>
      </c>
      <c r="J9" s="18"/>
      <c r="K9" s="18"/>
      <c r="L9" s="18"/>
      <c r="M9" s="18"/>
      <c r="N9" s="18">
        <v>140000</v>
      </c>
      <c r="O9" s="18"/>
      <c r="P9" s="18"/>
      <c r="Q9" s="18"/>
      <c r="R9" s="18"/>
      <c r="S9" s="18"/>
    </row>
    <row r="10" ht="20.25" customHeight="1" spans="1:19">
      <c r="A10" s="55" t="s">
        <v>32</v>
      </c>
      <c r="B10" s="55"/>
      <c r="C10" s="18">
        <v>10729663.78</v>
      </c>
      <c r="D10" s="18">
        <v>10589663.78</v>
      </c>
      <c r="E10" s="18">
        <v>10589663.78</v>
      </c>
      <c r="F10" s="18"/>
      <c r="G10" s="18"/>
      <c r="H10" s="18"/>
      <c r="I10" s="18">
        <v>140000</v>
      </c>
      <c r="J10" s="18"/>
      <c r="K10" s="18"/>
      <c r="L10" s="18"/>
      <c r="M10" s="18"/>
      <c r="N10" s="18">
        <v>140000</v>
      </c>
      <c r="O10" s="18"/>
      <c r="P10" s="18"/>
      <c r="Q10" s="18"/>
      <c r="R10" s="18"/>
      <c r="S10" s="18"/>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workbookViewId="0">
      <pane ySplit="1" topLeftCell="A2" activePane="bottomLeft" state="frozen"/>
      <selection/>
      <selection pane="bottomLeft" activeCell="H12" sqref="H12"/>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63"/>
      <c r="L3" s="63"/>
      <c r="M3" s="63"/>
      <c r="N3" s="63"/>
      <c r="O3" s="63"/>
    </row>
    <row r="4" ht="18.75" customHeight="1" spans="1:15">
      <c r="A4" s="51" t="str">
        <f>"单位名称："&amp;"峨山彝族自治县岔河中心小学校"</f>
        <v>单位名称：峨山彝族自治县岔河中心小学校</v>
      </c>
      <c r="B4" s="51"/>
      <c r="C4" s="51"/>
      <c r="D4" s="51"/>
      <c r="E4" s="51"/>
      <c r="F4" s="51"/>
      <c r="G4" s="51"/>
      <c r="H4" s="51"/>
      <c r="I4" s="51"/>
      <c r="J4" s="3"/>
      <c r="K4" s="3"/>
      <c r="L4" s="3"/>
      <c r="M4" s="3"/>
      <c r="N4" s="3"/>
      <c r="O4" s="3" t="s">
        <v>29</v>
      </c>
    </row>
    <row r="5" ht="18.75" customHeight="1" spans="1:15">
      <c r="A5" s="14" t="s">
        <v>59</v>
      </c>
      <c r="B5" s="14" t="s">
        <v>60</v>
      </c>
      <c r="C5" s="54" t="s">
        <v>32</v>
      </c>
      <c r="D5" s="54" t="s">
        <v>35</v>
      </c>
      <c r="E5" s="54"/>
      <c r="F5" s="54"/>
      <c r="G5" s="14" t="s">
        <v>36</v>
      </c>
      <c r="H5" s="54" t="s">
        <v>37</v>
      </c>
      <c r="I5" s="14" t="s">
        <v>61</v>
      </c>
      <c r="J5" s="54" t="s">
        <v>62</v>
      </c>
      <c r="K5" s="54"/>
      <c r="L5" s="54"/>
      <c r="M5" s="54"/>
      <c r="N5" s="54"/>
      <c r="O5" s="54"/>
    </row>
    <row r="6" ht="18.75" customHeight="1" spans="1:15">
      <c r="A6" s="14"/>
      <c r="B6" s="14"/>
      <c r="C6" s="54"/>
      <c r="D6" s="54" t="s">
        <v>34</v>
      </c>
      <c r="E6" s="54" t="s">
        <v>63</v>
      </c>
      <c r="F6" s="54" t="s">
        <v>64</v>
      </c>
      <c r="G6" s="14"/>
      <c r="H6" s="54"/>
      <c r="I6" s="14"/>
      <c r="J6" s="54" t="s">
        <v>34</v>
      </c>
      <c r="K6" s="54" t="s">
        <v>65</v>
      </c>
      <c r="L6" s="15" t="s">
        <v>66</v>
      </c>
      <c r="M6" s="15" t="s">
        <v>67</v>
      </c>
      <c r="N6" s="15" t="s">
        <v>68</v>
      </c>
      <c r="O6" s="15" t="s">
        <v>69</v>
      </c>
    </row>
    <row r="7" ht="18.75" customHeight="1" spans="1:15">
      <c r="A7" s="15" t="s">
        <v>46</v>
      </c>
      <c r="B7" s="15" t="s">
        <v>47</v>
      </c>
      <c r="C7" s="15" t="s">
        <v>48</v>
      </c>
      <c r="D7" s="15" t="s">
        <v>49</v>
      </c>
      <c r="E7" s="15" t="s">
        <v>50</v>
      </c>
      <c r="F7" s="15" t="s">
        <v>51</v>
      </c>
      <c r="G7" s="15" t="s">
        <v>52</v>
      </c>
      <c r="H7" s="15" t="s">
        <v>53</v>
      </c>
      <c r="I7" s="15" t="s">
        <v>54</v>
      </c>
      <c r="J7" s="15" t="s">
        <v>70</v>
      </c>
      <c r="K7" s="15">
        <v>11</v>
      </c>
      <c r="L7" s="15">
        <v>12</v>
      </c>
      <c r="M7" s="15">
        <v>13</v>
      </c>
      <c r="N7" s="15">
        <v>14</v>
      </c>
      <c r="O7" s="15">
        <v>15</v>
      </c>
    </row>
    <row r="8" ht="20.25" customHeight="1" spans="1:15">
      <c r="A8" s="17" t="s">
        <v>71</v>
      </c>
      <c r="B8" s="17" t="s">
        <v>72</v>
      </c>
      <c r="C8" s="18">
        <v>7397987.24</v>
      </c>
      <c r="D8" s="18">
        <v>7257987.24</v>
      </c>
      <c r="E8" s="18">
        <v>7121466.68</v>
      </c>
      <c r="F8" s="18">
        <v>136520.56</v>
      </c>
      <c r="G8" s="18"/>
      <c r="H8" s="18"/>
      <c r="I8" s="18"/>
      <c r="J8" s="18">
        <v>140000</v>
      </c>
      <c r="K8" s="18"/>
      <c r="L8" s="18"/>
      <c r="M8" s="18"/>
      <c r="N8" s="18"/>
      <c r="O8" s="18">
        <v>140000</v>
      </c>
    </row>
    <row r="9" ht="20.25" customHeight="1" spans="1:15">
      <c r="A9" s="77" t="s">
        <v>73</v>
      </c>
      <c r="B9" s="77" t="s">
        <v>74</v>
      </c>
      <c r="C9" s="18">
        <v>7397843.24</v>
      </c>
      <c r="D9" s="18">
        <v>7257843.24</v>
      </c>
      <c r="E9" s="18">
        <v>7121466.68</v>
      </c>
      <c r="F9" s="18">
        <v>136376.56</v>
      </c>
      <c r="G9" s="18"/>
      <c r="H9" s="18"/>
      <c r="I9" s="18"/>
      <c r="J9" s="18">
        <v>140000</v>
      </c>
      <c r="K9" s="18"/>
      <c r="L9" s="18"/>
      <c r="M9" s="18"/>
      <c r="N9" s="18"/>
      <c r="O9" s="18">
        <v>140000</v>
      </c>
    </row>
    <row r="10" ht="20.25" customHeight="1" spans="1:15">
      <c r="A10" s="78" t="s">
        <v>75</v>
      </c>
      <c r="B10" s="78" t="s">
        <v>76</v>
      </c>
      <c r="C10" s="18">
        <v>154933.6</v>
      </c>
      <c r="D10" s="18">
        <v>154933.6</v>
      </c>
      <c r="E10" s="18">
        <v>75600</v>
      </c>
      <c r="F10" s="18">
        <v>79333.6</v>
      </c>
      <c r="G10" s="18"/>
      <c r="H10" s="18"/>
      <c r="I10" s="18"/>
      <c r="J10" s="18"/>
      <c r="K10" s="18"/>
      <c r="L10" s="18"/>
      <c r="M10" s="18"/>
      <c r="N10" s="18"/>
      <c r="O10" s="18"/>
    </row>
    <row r="11" ht="20.25" customHeight="1" spans="1:15">
      <c r="A11" s="78" t="s">
        <v>77</v>
      </c>
      <c r="B11" s="78" t="s">
        <v>78</v>
      </c>
      <c r="C11" s="18">
        <v>7242909.64</v>
      </c>
      <c r="D11" s="18">
        <v>7102909.64</v>
      </c>
      <c r="E11" s="18">
        <v>7045866.68</v>
      </c>
      <c r="F11" s="18">
        <v>57042.96</v>
      </c>
      <c r="G11" s="18"/>
      <c r="H11" s="18"/>
      <c r="I11" s="18"/>
      <c r="J11" s="18">
        <v>140000</v>
      </c>
      <c r="K11" s="18"/>
      <c r="L11" s="18"/>
      <c r="M11" s="18"/>
      <c r="N11" s="18"/>
      <c r="O11" s="18">
        <v>140000</v>
      </c>
    </row>
    <row r="12" ht="20.25" customHeight="1" spans="1:15">
      <c r="A12" s="77" t="s">
        <v>79</v>
      </c>
      <c r="B12" s="77" t="s">
        <v>80</v>
      </c>
      <c r="C12" s="18">
        <v>144</v>
      </c>
      <c r="D12" s="18">
        <v>144</v>
      </c>
      <c r="E12" s="18"/>
      <c r="F12" s="18">
        <v>144</v>
      </c>
      <c r="G12" s="18"/>
      <c r="H12" s="18"/>
      <c r="I12" s="18"/>
      <c r="J12" s="18"/>
      <c r="K12" s="18"/>
      <c r="L12" s="18"/>
      <c r="M12" s="18"/>
      <c r="N12" s="18"/>
      <c r="O12" s="18"/>
    </row>
    <row r="13" ht="20.25" customHeight="1" spans="1:15">
      <c r="A13" s="78" t="s">
        <v>81</v>
      </c>
      <c r="B13" s="78" t="s">
        <v>82</v>
      </c>
      <c r="C13" s="18">
        <v>144</v>
      </c>
      <c r="D13" s="18">
        <v>144</v>
      </c>
      <c r="E13" s="18"/>
      <c r="F13" s="18">
        <v>144</v>
      </c>
      <c r="G13" s="18"/>
      <c r="H13" s="18"/>
      <c r="I13" s="18"/>
      <c r="J13" s="18"/>
      <c r="K13" s="18"/>
      <c r="L13" s="18"/>
      <c r="M13" s="18"/>
      <c r="N13" s="18"/>
      <c r="O13" s="18"/>
    </row>
    <row r="14" ht="20.25" customHeight="1" spans="1:15">
      <c r="A14" s="17" t="s">
        <v>83</v>
      </c>
      <c r="B14" s="17" t="s">
        <v>84</v>
      </c>
      <c r="C14" s="18">
        <v>2042972.56</v>
      </c>
      <c r="D14" s="18">
        <v>2042972.56</v>
      </c>
      <c r="E14" s="18">
        <v>1741933.76</v>
      </c>
      <c r="F14" s="18">
        <v>301038.8</v>
      </c>
      <c r="G14" s="18"/>
      <c r="H14" s="18"/>
      <c r="I14" s="18"/>
      <c r="J14" s="18"/>
      <c r="K14" s="18"/>
      <c r="L14" s="18"/>
      <c r="M14" s="18"/>
      <c r="N14" s="18"/>
      <c r="O14" s="18"/>
    </row>
    <row r="15" ht="20.25" customHeight="1" spans="1:15">
      <c r="A15" s="77" t="s">
        <v>85</v>
      </c>
      <c r="B15" s="77" t="s">
        <v>86</v>
      </c>
      <c r="C15" s="18">
        <v>1741933.76</v>
      </c>
      <c r="D15" s="18">
        <v>1741933.76</v>
      </c>
      <c r="E15" s="18">
        <v>1741933.76</v>
      </c>
      <c r="F15" s="18"/>
      <c r="G15" s="18"/>
      <c r="H15" s="18"/>
      <c r="I15" s="18"/>
      <c r="J15" s="18"/>
      <c r="K15" s="18"/>
      <c r="L15" s="18"/>
      <c r="M15" s="18"/>
      <c r="N15" s="18"/>
      <c r="O15" s="18"/>
    </row>
    <row r="16" ht="20.25" customHeight="1" spans="1:15">
      <c r="A16" s="78" t="s">
        <v>87</v>
      </c>
      <c r="B16" s="78" t="s">
        <v>88</v>
      </c>
      <c r="C16" s="18">
        <v>843600</v>
      </c>
      <c r="D16" s="18">
        <v>843600</v>
      </c>
      <c r="E16" s="18">
        <v>843600</v>
      </c>
      <c r="F16" s="18"/>
      <c r="G16" s="18"/>
      <c r="H16" s="18"/>
      <c r="I16" s="18"/>
      <c r="J16" s="18"/>
      <c r="K16" s="18"/>
      <c r="L16" s="18"/>
      <c r="M16" s="18"/>
      <c r="N16" s="18"/>
      <c r="O16" s="18"/>
    </row>
    <row r="17" ht="22.5" spans="1:15">
      <c r="A17" s="78" t="s">
        <v>89</v>
      </c>
      <c r="B17" s="78" t="s">
        <v>90</v>
      </c>
      <c r="C17" s="18">
        <v>898333.76</v>
      </c>
      <c r="D17" s="18">
        <v>898333.76</v>
      </c>
      <c r="E17" s="18">
        <v>898333.76</v>
      </c>
      <c r="F17" s="18"/>
      <c r="G17" s="18"/>
      <c r="H17" s="18"/>
      <c r="I17" s="18"/>
      <c r="J17" s="18"/>
      <c r="K17" s="18"/>
      <c r="L17" s="18"/>
      <c r="M17" s="18"/>
      <c r="N17" s="18"/>
      <c r="O17" s="18"/>
    </row>
    <row r="18" ht="20.25" customHeight="1" spans="1:15">
      <c r="A18" s="77" t="s">
        <v>91</v>
      </c>
      <c r="B18" s="77" t="s">
        <v>92</v>
      </c>
      <c r="C18" s="18">
        <v>301038.8</v>
      </c>
      <c r="D18" s="18">
        <v>301038.8</v>
      </c>
      <c r="E18" s="18"/>
      <c r="F18" s="18">
        <v>301038.8</v>
      </c>
      <c r="G18" s="18"/>
      <c r="H18" s="18"/>
      <c r="I18" s="18"/>
      <c r="J18" s="18"/>
      <c r="K18" s="18"/>
      <c r="L18" s="18"/>
      <c r="M18" s="18"/>
      <c r="N18" s="18"/>
      <c r="O18" s="18"/>
    </row>
    <row r="19" ht="20.25" customHeight="1" spans="1:15">
      <c r="A19" s="78" t="s">
        <v>93</v>
      </c>
      <c r="B19" s="78" t="s">
        <v>94</v>
      </c>
      <c r="C19" s="18">
        <v>301038.8</v>
      </c>
      <c r="D19" s="18">
        <v>301038.8</v>
      </c>
      <c r="E19" s="18"/>
      <c r="F19" s="18">
        <v>301038.8</v>
      </c>
      <c r="G19" s="18"/>
      <c r="H19" s="18"/>
      <c r="I19" s="18"/>
      <c r="J19" s="18"/>
      <c r="K19" s="18"/>
      <c r="L19" s="18"/>
      <c r="M19" s="18"/>
      <c r="N19" s="18"/>
      <c r="O19" s="18"/>
    </row>
    <row r="20" ht="20.25" customHeight="1" spans="1:15">
      <c r="A20" s="17" t="s">
        <v>95</v>
      </c>
      <c r="B20" s="17" t="s">
        <v>96</v>
      </c>
      <c r="C20" s="18">
        <v>519179.98</v>
      </c>
      <c r="D20" s="18">
        <v>519179.98</v>
      </c>
      <c r="E20" s="18">
        <v>519179.98</v>
      </c>
      <c r="F20" s="18"/>
      <c r="G20" s="18"/>
      <c r="H20" s="18"/>
      <c r="I20" s="18"/>
      <c r="J20" s="18"/>
      <c r="K20" s="18"/>
      <c r="L20" s="18"/>
      <c r="M20" s="18"/>
      <c r="N20" s="18"/>
      <c r="O20" s="18"/>
    </row>
    <row r="21" ht="20.25" customHeight="1" spans="1:15">
      <c r="A21" s="77" t="s">
        <v>97</v>
      </c>
      <c r="B21" s="77" t="s">
        <v>98</v>
      </c>
      <c r="C21" s="18">
        <v>519179.98</v>
      </c>
      <c r="D21" s="18">
        <v>519179.98</v>
      </c>
      <c r="E21" s="18">
        <v>519179.98</v>
      </c>
      <c r="F21" s="18"/>
      <c r="G21" s="18"/>
      <c r="H21" s="18"/>
      <c r="I21" s="18"/>
      <c r="J21" s="18"/>
      <c r="K21" s="18"/>
      <c r="L21" s="18"/>
      <c r="M21" s="18"/>
      <c r="N21" s="18"/>
      <c r="O21" s="18"/>
    </row>
    <row r="22" ht="20.25" customHeight="1" spans="1:15">
      <c r="A22" s="78" t="s">
        <v>99</v>
      </c>
      <c r="B22" s="78" t="s">
        <v>100</v>
      </c>
      <c r="C22" s="18">
        <v>466010.64</v>
      </c>
      <c r="D22" s="18">
        <v>466010.64</v>
      </c>
      <c r="E22" s="18">
        <v>466010.64</v>
      </c>
      <c r="F22" s="18"/>
      <c r="G22" s="18"/>
      <c r="H22" s="18"/>
      <c r="I22" s="18"/>
      <c r="J22" s="18"/>
      <c r="K22" s="18"/>
      <c r="L22" s="18"/>
      <c r="M22" s="18"/>
      <c r="N22" s="18"/>
      <c r="O22" s="18"/>
    </row>
    <row r="23" ht="20.25" customHeight="1" spans="1:15">
      <c r="A23" s="78" t="s">
        <v>101</v>
      </c>
      <c r="B23" s="78" t="s">
        <v>102</v>
      </c>
      <c r="C23" s="18">
        <v>53169.34</v>
      </c>
      <c r="D23" s="18">
        <v>53169.34</v>
      </c>
      <c r="E23" s="18">
        <v>53169.34</v>
      </c>
      <c r="F23" s="18"/>
      <c r="G23" s="18"/>
      <c r="H23" s="18"/>
      <c r="I23" s="18"/>
      <c r="J23" s="18"/>
      <c r="K23" s="18"/>
      <c r="L23" s="18"/>
      <c r="M23" s="18"/>
      <c r="N23" s="18"/>
      <c r="O23" s="18"/>
    </row>
    <row r="24" ht="20.25" customHeight="1" spans="1:15">
      <c r="A24" s="17" t="s">
        <v>103</v>
      </c>
      <c r="B24" s="17" t="s">
        <v>104</v>
      </c>
      <c r="C24" s="18">
        <v>769524</v>
      </c>
      <c r="D24" s="18">
        <v>769524</v>
      </c>
      <c r="E24" s="18">
        <v>769524</v>
      </c>
      <c r="F24" s="18"/>
      <c r="G24" s="18"/>
      <c r="H24" s="18"/>
      <c r="I24" s="18"/>
      <c r="J24" s="18"/>
      <c r="K24" s="18"/>
      <c r="L24" s="18"/>
      <c r="M24" s="18"/>
      <c r="N24" s="18"/>
      <c r="O24" s="18"/>
    </row>
    <row r="25" ht="20.25" customHeight="1" spans="1:15">
      <c r="A25" s="77" t="s">
        <v>105</v>
      </c>
      <c r="B25" s="77" t="s">
        <v>106</v>
      </c>
      <c r="C25" s="18">
        <v>769524</v>
      </c>
      <c r="D25" s="18">
        <v>769524</v>
      </c>
      <c r="E25" s="18">
        <v>769524</v>
      </c>
      <c r="F25" s="18"/>
      <c r="G25" s="18"/>
      <c r="H25" s="18"/>
      <c r="I25" s="18"/>
      <c r="J25" s="18"/>
      <c r="K25" s="18"/>
      <c r="L25" s="18"/>
      <c r="M25" s="18"/>
      <c r="N25" s="18"/>
      <c r="O25" s="18"/>
    </row>
    <row r="26" ht="20.25" customHeight="1" spans="1:15">
      <c r="A26" s="78" t="s">
        <v>107</v>
      </c>
      <c r="B26" s="78" t="s">
        <v>108</v>
      </c>
      <c r="C26" s="18">
        <v>769524</v>
      </c>
      <c r="D26" s="18">
        <v>769524</v>
      </c>
      <c r="E26" s="18">
        <v>769524</v>
      </c>
      <c r="F26" s="18"/>
      <c r="G26" s="18"/>
      <c r="H26" s="18"/>
      <c r="I26" s="18"/>
      <c r="J26" s="18"/>
      <c r="K26" s="18"/>
      <c r="L26" s="18"/>
      <c r="M26" s="18"/>
      <c r="N26" s="18"/>
      <c r="O26" s="18"/>
    </row>
    <row r="27" ht="20.25" customHeight="1" spans="1:15">
      <c r="A27" s="55" t="s">
        <v>109</v>
      </c>
      <c r="B27" s="55"/>
      <c r="C27" s="18">
        <v>10729663.78</v>
      </c>
      <c r="D27" s="18">
        <v>10589663.78</v>
      </c>
      <c r="E27" s="18">
        <v>10152104.42</v>
      </c>
      <c r="F27" s="18">
        <v>437559.36</v>
      </c>
      <c r="G27" s="18"/>
      <c r="H27" s="18"/>
      <c r="I27" s="18"/>
      <c r="J27" s="18">
        <v>140000</v>
      </c>
      <c r="K27" s="18"/>
      <c r="L27" s="18"/>
      <c r="M27" s="18"/>
      <c r="N27" s="18"/>
      <c r="O27" s="18">
        <v>140000</v>
      </c>
    </row>
  </sheetData>
  <mergeCells count="11">
    <mergeCell ref="A3:O3"/>
    <mergeCell ref="A4:I4"/>
    <mergeCell ref="D5:F5"/>
    <mergeCell ref="J5:O5"/>
    <mergeCell ref="A27:B27"/>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H12" sqref="H12"/>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110</v>
      </c>
    </row>
    <row r="3" ht="45" customHeight="1" spans="1:4">
      <c r="A3" s="4" t="s">
        <v>111</v>
      </c>
      <c r="B3" s="4"/>
      <c r="C3" s="4"/>
      <c r="D3" s="4"/>
    </row>
    <row r="4" ht="18.75" customHeight="1" spans="1:4">
      <c r="A4" s="5" t="str">
        <f>"单位名称："&amp;"峨山彝族自治县岔河中心小学校"</f>
        <v>单位名称：峨山彝族自治县岔河中心小学校</v>
      </c>
      <c r="B4" s="5"/>
      <c r="C4" s="79"/>
      <c r="D4" s="6" t="s">
        <v>2</v>
      </c>
    </row>
    <row r="5" ht="22.5" customHeight="1" spans="1:4">
      <c r="A5" s="8" t="s">
        <v>3</v>
      </c>
      <c r="B5" s="8"/>
      <c r="C5" s="8" t="s">
        <v>4</v>
      </c>
      <c r="D5" s="8"/>
    </row>
    <row r="6" ht="18.75" customHeight="1" spans="1:4">
      <c r="A6" s="8" t="s">
        <v>5</v>
      </c>
      <c r="B6" s="8" t="s">
        <v>6</v>
      </c>
      <c r="C6" s="8" t="s">
        <v>112</v>
      </c>
      <c r="D6" s="8" t="s">
        <v>6</v>
      </c>
    </row>
    <row r="7" ht="18.75" customHeight="1" spans="1:4">
      <c r="A7" s="8"/>
      <c r="B7" s="8"/>
      <c r="C7" s="8"/>
      <c r="D7" s="8"/>
    </row>
    <row r="8" ht="22.5" customHeight="1" spans="1:4">
      <c r="A8" s="16" t="s">
        <v>113</v>
      </c>
      <c r="B8" s="18">
        <v>10589663.78</v>
      </c>
      <c r="C8" s="16" t="s">
        <v>114</v>
      </c>
      <c r="D8" s="18">
        <v>10589663.78</v>
      </c>
    </row>
    <row r="9" ht="22.5" customHeight="1" spans="1:4">
      <c r="A9" s="16" t="s">
        <v>115</v>
      </c>
      <c r="B9" s="18">
        <v>10589663.78</v>
      </c>
      <c r="C9" s="16" t="str">
        <f>"（"&amp;"一"&amp;"）"&amp;"教育支出"</f>
        <v>（一）教育支出</v>
      </c>
      <c r="D9" s="18">
        <v>7257987.24</v>
      </c>
    </row>
    <row r="10" ht="22.5" customHeight="1" spans="1:4">
      <c r="A10" s="16" t="s">
        <v>116</v>
      </c>
      <c r="B10" s="18"/>
      <c r="C10" s="16" t="str">
        <f>"（"&amp;"二"&amp;"）"&amp;"社会保障和就业支出"</f>
        <v>（二）社会保障和就业支出</v>
      </c>
      <c r="D10" s="18">
        <v>2042972.56</v>
      </c>
    </row>
    <row r="11" ht="22.5" customHeight="1" spans="1:4">
      <c r="A11" s="16" t="s">
        <v>117</v>
      </c>
      <c r="B11" s="18"/>
      <c r="C11" s="16" t="str">
        <f>"（"&amp;"三"&amp;"）"&amp;"卫生健康支出"</f>
        <v>（三）卫生健康支出</v>
      </c>
      <c r="D11" s="18">
        <v>519179.98</v>
      </c>
    </row>
    <row r="12" ht="22.5" customHeight="1" spans="1:4">
      <c r="A12" s="16" t="s">
        <v>118</v>
      </c>
      <c r="B12" s="18"/>
      <c r="C12" s="16" t="str">
        <f>"（"&amp;"四"&amp;"）"&amp;"住房保障支出"</f>
        <v>（四）住房保障支出</v>
      </c>
      <c r="D12" s="18">
        <v>769524</v>
      </c>
    </row>
    <row r="13" ht="22.5" customHeight="1" spans="1:4">
      <c r="A13" s="16" t="s">
        <v>115</v>
      </c>
      <c r="B13" s="18"/>
      <c r="C13" s="16"/>
      <c r="D13" s="18"/>
    </row>
    <row r="14" ht="22.5" customHeight="1" spans="1:4">
      <c r="A14" s="16" t="s">
        <v>116</v>
      </c>
      <c r="B14" s="18"/>
      <c r="C14" s="16"/>
      <c r="D14" s="18"/>
    </row>
    <row r="15" ht="22.5" customHeight="1" spans="1:4">
      <c r="A15" s="16" t="s">
        <v>117</v>
      </c>
      <c r="B15" s="18"/>
      <c r="C15" s="16"/>
      <c r="D15" s="18"/>
    </row>
    <row r="16" ht="22.5" customHeight="1" spans="1:4">
      <c r="A16" s="80"/>
      <c r="B16" s="18"/>
      <c r="C16" s="16" t="s">
        <v>119</v>
      </c>
      <c r="D16" s="18"/>
    </row>
    <row r="17" ht="22.5" customHeight="1" spans="1:4">
      <c r="A17" s="81" t="s">
        <v>120</v>
      </c>
      <c r="B17" s="82">
        <v>10589663.78</v>
      </c>
      <c r="C17" s="83" t="s">
        <v>121</v>
      </c>
      <c r="D17" s="82">
        <v>10589663.78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pane ySplit="1" topLeftCell="A2" activePane="bottomLeft" state="frozen"/>
      <selection/>
      <selection pane="bottomLeft" activeCell="K7" sqref="K7"/>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50" t="s">
        <v>122</v>
      </c>
    </row>
    <row r="3" ht="37.5" customHeight="1" spans="1:7">
      <c r="A3" s="4" t="s">
        <v>123</v>
      </c>
      <c r="B3" s="4"/>
      <c r="C3" s="4"/>
      <c r="D3" s="4"/>
      <c r="E3" s="4"/>
      <c r="F3" s="4"/>
      <c r="G3" s="4"/>
    </row>
    <row r="4" ht="18.75" customHeight="1" spans="1:7">
      <c r="A4" s="51" t="str">
        <f>"单位名称："&amp;"峨山彝族自治县岔河中心小学校"</f>
        <v>单位名称：峨山彝族自治县岔河中心小学校</v>
      </c>
      <c r="B4" s="51"/>
      <c r="C4" s="51"/>
      <c r="D4" s="52"/>
      <c r="E4" s="52"/>
      <c r="F4" s="52"/>
      <c r="G4" s="53" t="s">
        <v>29</v>
      </c>
    </row>
    <row r="5" ht="18.75" customHeight="1" spans="1:7">
      <c r="A5" s="14" t="s">
        <v>124</v>
      </c>
      <c r="B5" s="14" t="s">
        <v>60</v>
      </c>
      <c r="C5" s="54" t="s">
        <v>32</v>
      </c>
      <c r="D5" s="54" t="s">
        <v>63</v>
      </c>
      <c r="E5" s="54"/>
      <c r="F5" s="54"/>
      <c r="G5" s="14" t="s">
        <v>64</v>
      </c>
    </row>
    <row r="6" ht="18.75" customHeight="1" spans="1:7">
      <c r="A6" s="14" t="s">
        <v>59</v>
      </c>
      <c r="B6" s="14" t="s">
        <v>60</v>
      </c>
      <c r="C6" s="54"/>
      <c r="D6" s="54" t="s">
        <v>34</v>
      </c>
      <c r="E6" s="54" t="s">
        <v>125</v>
      </c>
      <c r="F6" s="54" t="s">
        <v>126</v>
      </c>
      <c r="G6" s="14"/>
    </row>
    <row r="7" ht="18.75" customHeight="1" spans="1:7">
      <c r="A7" s="15" t="s">
        <v>46</v>
      </c>
      <c r="B7" s="15" t="s">
        <v>47</v>
      </c>
      <c r="C7" s="15" t="s">
        <v>48</v>
      </c>
      <c r="D7" s="15" t="s">
        <v>49</v>
      </c>
      <c r="E7" s="15" t="s">
        <v>50</v>
      </c>
      <c r="F7" s="15" t="s">
        <v>51</v>
      </c>
      <c r="G7" s="15" t="s">
        <v>52</v>
      </c>
    </row>
    <row r="8" ht="20.25" customHeight="1" spans="1:7">
      <c r="A8" s="17" t="s">
        <v>71</v>
      </c>
      <c r="B8" s="17" t="s">
        <v>72</v>
      </c>
      <c r="C8" s="18">
        <v>7257987.24</v>
      </c>
      <c r="D8" s="18">
        <v>7121466.68</v>
      </c>
      <c r="E8" s="18">
        <v>6981466.68</v>
      </c>
      <c r="F8" s="18">
        <v>140000</v>
      </c>
      <c r="G8" s="18">
        <v>136520.56</v>
      </c>
    </row>
    <row r="9" ht="20.25" customHeight="1" spans="1:7">
      <c r="A9" s="77" t="s">
        <v>73</v>
      </c>
      <c r="B9" s="77" t="s">
        <v>74</v>
      </c>
      <c r="C9" s="18">
        <v>7257843.24</v>
      </c>
      <c r="D9" s="18">
        <v>7121466.68</v>
      </c>
      <c r="E9" s="18">
        <v>6981466.68</v>
      </c>
      <c r="F9" s="18">
        <v>140000</v>
      </c>
      <c r="G9" s="18">
        <v>136376.56</v>
      </c>
    </row>
    <row r="10" ht="20.25" customHeight="1" spans="1:7">
      <c r="A10" s="78" t="s">
        <v>75</v>
      </c>
      <c r="B10" s="78" t="s">
        <v>76</v>
      </c>
      <c r="C10" s="18">
        <v>154933.6</v>
      </c>
      <c r="D10" s="18">
        <v>75600</v>
      </c>
      <c r="E10" s="18">
        <v>75600</v>
      </c>
      <c r="F10" s="18"/>
      <c r="G10" s="18">
        <v>79333.6</v>
      </c>
    </row>
    <row r="11" ht="20.25" customHeight="1" spans="1:7">
      <c r="A11" s="78" t="s">
        <v>77</v>
      </c>
      <c r="B11" s="78" t="s">
        <v>78</v>
      </c>
      <c r="C11" s="18">
        <v>7102909.64</v>
      </c>
      <c r="D11" s="18">
        <v>7045866.68</v>
      </c>
      <c r="E11" s="18">
        <v>6905866.68</v>
      </c>
      <c r="F11" s="18">
        <v>140000</v>
      </c>
      <c r="G11" s="18">
        <v>57042.96</v>
      </c>
    </row>
    <row r="12" ht="20.25" customHeight="1" spans="1:7">
      <c r="A12" s="77" t="s">
        <v>79</v>
      </c>
      <c r="B12" s="77" t="s">
        <v>80</v>
      </c>
      <c r="C12" s="18">
        <v>144</v>
      </c>
      <c r="D12" s="18"/>
      <c r="E12" s="18"/>
      <c r="F12" s="18"/>
      <c r="G12" s="18">
        <v>144</v>
      </c>
    </row>
    <row r="13" ht="20.25" customHeight="1" spans="1:7">
      <c r="A13" s="78" t="s">
        <v>81</v>
      </c>
      <c r="B13" s="78" t="s">
        <v>82</v>
      </c>
      <c r="C13" s="18">
        <v>144</v>
      </c>
      <c r="D13" s="18"/>
      <c r="E13" s="18"/>
      <c r="F13" s="18"/>
      <c r="G13" s="18">
        <v>144</v>
      </c>
    </row>
    <row r="14" ht="20.25" customHeight="1" spans="1:7">
      <c r="A14" s="17" t="s">
        <v>83</v>
      </c>
      <c r="B14" s="17" t="s">
        <v>84</v>
      </c>
      <c r="C14" s="18">
        <v>2042972.56</v>
      </c>
      <c r="D14" s="18">
        <v>1741933.76</v>
      </c>
      <c r="E14" s="18">
        <v>1719733.76</v>
      </c>
      <c r="F14" s="18">
        <v>22200</v>
      </c>
      <c r="G14" s="18">
        <v>301038.8</v>
      </c>
    </row>
    <row r="15" ht="20.25" customHeight="1" spans="1:7">
      <c r="A15" s="77" t="s">
        <v>85</v>
      </c>
      <c r="B15" s="77" t="s">
        <v>86</v>
      </c>
      <c r="C15" s="18">
        <v>1741933.76</v>
      </c>
      <c r="D15" s="18">
        <v>1741933.76</v>
      </c>
      <c r="E15" s="18">
        <v>1719733.76</v>
      </c>
      <c r="F15" s="18">
        <v>22200</v>
      </c>
      <c r="G15" s="18"/>
    </row>
    <row r="16" ht="20.25" customHeight="1" spans="1:7">
      <c r="A16" s="78" t="s">
        <v>87</v>
      </c>
      <c r="B16" s="78" t="s">
        <v>88</v>
      </c>
      <c r="C16" s="18">
        <v>843600</v>
      </c>
      <c r="D16" s="18">
        <v>843600</v>
      </c>
      <c r="E16" s="18">
        <v>821400</v>
      </c>
      <c r="F16" s="18">
        <v>22200</v>
      </c>
      <c r="G16" s="18"/>
    </row>
    <row r="17" ht="22.5" spans="1:7">
      <c r="A17" s="78" t="s">
        <v>89</v>
      </c>
      <c r="B17" s="78" t="s">
        <v>90</v>
      </c>
      <c r="C17" s="18">
        <v>898333.76</v>
      </c>
      <c r="D17" s="18">
        <v>898333.76</v>
      </c>
      <c r="E17" s="18">
        <v>898333.76</v>
      </c>
      <c r="F17" s="18"/>
      <c r="G17" s="18"/>
    </row>
    <row r="18" ht="20.25" customHeight="1" spans="1:7">
      <c r="A18" s="77" t="s">
        <v>91</v>
      </c>
      <c r="B18" s="77" t="s">
        <v>92</v>
      </c>
      <c r="C18" s="18">
        <v>301038.8</v>
      </c>
      <c r="D18" s="18"/>
      <c r="E18" s="18"/>
      <c r="F18" s="18"/>
      <c r="G18" s="18">
        <v>301038.8</v>
      </c>
    </row>
    <row r="19" ht="20.25" customHeight="1" spans="1:7">
      <c r="A19" s="78" t="s">
        <v>93</v>
      </c>
      <c r="B19" s="78" t="s">
        <v>94</v>
      </c>
      <c r="C19" s="18">
        <v>301038.8</v>
      </c>
      <c r="D19" s="18"/>
      <c r="E19" s="18"/>
      <c r="F19" s="18"/>
      <c r="G19" s="18">
        <v>301038.8</v>
      </c>
    </row>
    <row r="20" ht="20.25" customHeight="1" spans="1:7">
      <c r="A20" s="17" t="s">
        <v>95</v>
      </c>
      <c r="B20" s="17" t="s">
        <v>96</v>
      </c>
      <c r="C20" s="18">
        <v>519179.98</v>
      </c>
      <c r="D20" s="18">
        <v>519179.98</v>
      </c>
      <c r="E20" s="18">
        <v>519179.98</v>
      </c>
      <c r="F20" s="18"/>
      <c r="G20" s="18"/>
    </row>
    <row r="21" ht="20.25" customHeight="1" spans="1:7">
      <c r="A21" s="77" t="s">
        <v>97</v>
      </c>
      <c r="B21" s="77" t="s">
        <v>98</v>
      </c>
      <c r="C21" s="18">
        <v>519179.98</v>
      </c>
      <c r="D21" s="18">
        <v>519179.98</v>
      </c>
      <c r="E21" s="18">
        <v>519179.98</v>
      </c>
      <c r="F21" s="18"/>
      <c r="G21" s="18"/>
    </row>
    <row r="22" ht="20.25" customHeight="1" spans="1:7">
      <c r="A22" s="78" t="s">
        <v>99</v>
      </c>
      <c r="B22" s="78" t="s">
        <v>100</v>
      </c>
      <c r="C22" s="18">
        <v>466010.64</v>
      </c>
      <c r="D22" s="18">
        <v>466010.64</v>
      </c>
      <c r="E22" s="18">
        <v>466010.64</v>
      </c>
      <c r="F22" s="18"/>
      <c r="G22" s="18"/>
    </row>
    <row r="23" ht="20.25" customHeight="1" spans="1:7">
      <c r="A23" s="78" t="s">
        <v>101</v>
      </c>
      <c r="B23" s="78" t="s">
        <v>102</v>
      </c>
      <c r="C23" s="18">
        <v>53169.34</v>
      </c>
      <c r="D23" s="18">
        <v>53169.34</v>
      </c>
      <c r="E23" s="18">
        <v>53169.34</v>
      </c>
      <c r="F23" s="18"/>
      <c r="G23" s="18"/>
    </row>
    <row r="24" ht="20.25" customHeight="1" spans="1:7">
      <c r="A24" s="17" t="s">
        <v>103</v>
      </c>
      <c r="B24" s="17" t="s">
        <v>104</v>
      </c>
      <c r="C24" s="18">
        <v>769524</v>
      </c>
      <c r="D24" s="18">
        <v>769524</v>
      </c>
      <c r="E24" s="18">
        <v>769524</v>
      </c>
      <c r="F24" s="18"/>
      <c r="G24" s="18"/>
    </row>
    <row r="25" ht="20.25" customHeight="1" spans="1:7">
      <c r="A25" s="77" t="s">
        <v>105</v>
      </c>
      <c r="B25" s="77" t="s">
        <v>106</v>
      </c>
      <c r="C25" s="18">
        <v>769524</v>
      </c>
      <c r="D25" s="18">
        <v>769524</v>
      </c>
      <c r="E25" s="18">
        <v>769524</v>
      </c>
      <c r="F25" s="18"/>
      <c r="G25" s="18"/>
    </row>
    <row r="26" ht="20.25" customHeight="1" spans="1:7">
      <c r="A26" s="78" t="s">
        <v>107</v>
      </c>
      <c r="B26" s="78" t="s">
        <v>108</v>
      </c>
      <c r="C26" s="18">
        <v>769524</v>
      </c>
      <c r="D26" s="18">
        <v>769524</v>
      </c>
      <c r="E26" s="18">
        <v>769524</v>
      </c>
      <c r="F26" s="18"/>
      <c r="G26" s="18"/>
    </row>
    <row r="27" ht="20.25" customHeight="1" spans="1:7">
      <c r="A27" s="55" t="s">
        <v>109</v>
      </c>
      <c r="B27" s="55"/>
      <c r="C27" s="56">
        <v>10589663.78</v>
      </c>
      <c r="D27" s="56">
        <v>10152104.42</v>
      </c>
      <c r="E27" s="56">
        <v>9989904.42</v>
      </c>
      <c r="F27" s="56">
        <v>162200</v>
      </c>
      <c r="G27" s="56">
        <v>437559.36</v>
      </c>
    </row>
  </sheetData>
  <mergeCells count="7">
    <mergeCell ref="A3:G3"/>
    <mergeCell ref="A4:C4"/>
    <mergeCell ref="A5:B5"/>
    <mergeCell ref="D5:F5"/>
    <mergeCell ref="A27:B27"/>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C13" sqref="C13"/>
    </sheetView>
  </sheetViews>
  <sheetFormatPr defaultColWidth="8.85" defaultRowHeight="15" customHeight="1" outlineLevelCol="5"/>
  <cols>
    <col min="1" max="6" width="28.575" customWidth="1"/>
  </cols>
  <sheetData>
    <row r="1" customHeight="1" spans="1:6">
      <c r="A1" s="1"/>
      <c r="B1" s="1"/>
      <c r="C1" s="1"/>
      <c r="D1" s="1"/>
      <c r="E1" s="1"/>
      <c r="F1" s="1"/>
    </row>
    <row r="2" ht="18.75" customHeight="1" spans="1:6">
      <c r="A2" s="67"/>
      <c r="B2" s="67"/>
      <c r="C2" s="68"/>
      <c r="D2" s="2"/>
      <c r="E2" s="2"/>
      <c r="F2" s="69" t="s">
        <v>127</v>
      </c>
    </row>
    <row r="3" ht="41.25" customHeight="1" spans="1:6">
      <c r="A3" s="70" t="s">
        <v>128</v>
      </c>
      <c r="B3" s="70"/>
      <c r="C3" s="70"/>
      <c r="D3" s="70"/>
      <c r="E3" s="70"/>
      <c r="F3" s="70"/>
    </row>
    <row r="4" ht="18.75" customHeight="1" spans="1:6">
      <c r="A4" s="5" t="str">
        <f>"单位名称："&amp;"峨山彝族自治县岔河中心小学校"</f>
        <v>单位名称：峨山彝族自治县岔河中心小学校</v>
      </c>
      <c r="B4" s="5"/>
      <c r="C4" s="5"/>
      <c r="D4" s="71"/>
      <c r="E4" s="2"/>
      <c r="F4" s="69" t="s">
        <v>29</v>
      </c>
    </row>
    <row r="5" ht="18.75" customHeight="1" spans="1:6">
      <c r="A5" s="14" t="s">
        <v>129</v>
      </c>
      <c r="B5" s="54" t="s">
        <v>130</v>
      </c>
      <c r="C5" s="54" t="s">
        <v>131</v>
      </c>
      <c r="D5" s="54"/>
      <c r="E5" s="54"/>
      <c r="F5" s="54" t="s">
        <v>132</v>
      </c>
    </row>
    <row r="6" ht="18.75" customHeight="1" spans="1:6">
      <c r="A6" s="14"/>
      <c r="B6" s="54"/>
      <c r="C6" s="54" t="s">
        <v>34</v>
      </c>
      <c r="D6" s="54" t="s">
        <v>133</v>
      </c>
      <c r="E6" s="54" t="s">
        <v>134</v>
      </c>
      <c r="F6" s="54"/>
    </row>
    <row r="7" ht="18.75" customHeight="1" spans="1:6">
      <c r="A7" s="72">
        <v>1</v>
      </c>
      <c r="B7" s="73">
        <v>2</v>
      </c>
      <c r="C7" s="72">
        <v>3</v>
      </c>
      <c r="D7" s="72">
        <v>4</v>
      </c>
      <c r="E7" s="72">
        <v>5</v>
      </c>
      <c r="F7" s="72">
        <v>6</v>
      </c>
    </row>
    <row r="8" ht="20.25" customHeight="1" spans="1:6">
      <c r="A8" s="18"/>
      <c r="B8" s="18"/>
      <c r="C8" s="18"/>
      <c r="D8" s="18"/>
      <c r="E8" s="18"/>
      <c r="F8" s="18"/>
    </row>
    <row r="9" s="13" customFormat="1" ht="14.25" customHeight="1" spans="1:6">
      <c r="A9" s="74" t="s">
        <v>135</v>
      </c>
      <c r="B9" s="74"/>
      <c r="C9" s="75"/>
      <c r="D9" s="76"/>
      <c r="E9" s="76"/>
      <c r="F9" s="76"/>
    </row>
  </sheetData>
  <mergeCells count="7">
    <mergeCell ref="A3:F3"/>
    <mergeCell ref="A4:C4"/>
    <mergeCell ref="C5:E5"/>
    <mergeCell ref="A9:B9"/>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3"/>
  <sheetViews>
    <sheetView showZeros="0" workbookViewId="0">
      <pane ySplit="1" topLeftCell="A2" activePane="bottomLeft" state="frozen"/>
      <selection/>
      <selection pane="bottomLeft" activeCell="H12" sqref="H12"/>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136</v>
      </c>
    </row>
    <row r="3" ht="45" customHeight="1" spans="1:23">
      <c r="A3" s="4" t="s">
        <v>137</v>
      </c>
      <c r="B3" s="4"/>
      <c r="C3" s="4"/>
      <c r="D3" s="4"/>
      <c r="E3" s="4"/>
      <c r="F3" s="4"/>
      <c r="G3" s="4"/>
      <c r="H3" s="4"/>
      <c r="I3" s="4"/>
      <c r="J3" s="4"/>
      <c r="K3" s="4"/>
      <c r="L3" s="63"/>
      <c r="M3" s="63"/>
      <c r="N3" s="63"/>
      <c r="O3" s="63"/>
      <c r="P3" s="63"/>
      <c r="Q3" s="63"/>
      <c r="R3" s="63"/>
      <c r="S3" s="63"/>
      <c r="T3" s="63"/>
      <c r="U3" s="63"/>
      <c r="V3" s="63"/>
      <c r="W3" s="63"/>
    </row>
    <row r="4" ht="18.75" customHeight="1" spans="1:23">
      <c r="A4" s="5" t="str">
        <f>"单位名称："&amp;"峨山彝族自治县岔河中心小学校"</f>
        <v>单位名称：峨山彝族自治县岔河中心小学校</v>
      </c>
      <c r="B4" s="5"/>
      <c r="C4" s="5"/>
      <c r="D4" s="5"/>
      <c r="E4" s="5"/>
      <c r="F4" s="5"/>
      <c r="G4" s="5"/>
      <c r="H4" s="64"/>
      <c r="I4" s="64"/>
      <c r="J4" s="64"/>
      <c r="K4" s="64"/>
      <c r="L4" s="6"/>
      <c r="M4" s="6"/>
      <c r="N4" s="6"/>
      <c r="O4" s="6"/>
      <c r="P4" s="6"/>
      <c r="Q4" s="6"/>
      <c r="R4" s="6"/>
      <c r="S4" s="6"/>
      <c r="T4" s="6"/>
      <c r="U4" s="6"/>
      <c r="V4" s="6"/>
      <c r="W4" s="6" t="s">
        <v>29</v>
      </c>
    </row>
    <row r="5" ht="18.75" customHeight="1" spans="1:23">
      <c r="A5" s="65" t="s">
        <v>138</v>
      </c>
      <c r="B5" s="65" t="s">
        <v>139</v>
      </c>
      <c r="C5" s="65" t="s">
        <v>140</v>
      </c>
      <c r="D5" s="65" t="s">
        <v>141</v>
      </c>
      <c r="E5" s="65" t="s">
        <v>142</v>
      </c>
      <c r="F5" s="65" t="s">
        <v>143</v>
      </c>
      <c r="G5" s="65" t="s">
        <v>144</v>
      </c>
      <c r="H5" s="66" t="s">
        <v>32</v>
      </c>
      <c r="I5" s="66" t="s">
        <v>145</v>
      </c>
      <c r="J5" s="65"/>
      <c r="K5" s="65"/>
      <c r="L5" s="65"/>
      <c r="M5" s="65"/>
      <c r="N5" s="65" t="s">
        <v>146</v>
      </c>
      <c r="O5" s="65"/>
      <c r="P5" s="65"/>
      <c r="Q5" s="65" t="s">
        <v>38</v>
      </c>
      <c r="R5" s="65" t="s">
        <v>62</v>
      </c>
      <c r="S5" s="65"/>
      <c r="T5" s="65"/>
      <c r="U5" s="65"/>
      <c r="V5" s="65"/>
      <c r="W5" s="65"/>
    </row>
    <row r="6" ht="18.75" customHeight="1" spans="1:23">
      <c r="A6" s="65"/>
      <c r="B6" s="65"/>
      <c r="C6" s="65"/>
      <c r="D6" s="65"/>
      <c r="E6" s="65"/>
      <c r="F6" s="65"/>
      <c r="G6" s="65"/>
      <c r="H6" s="66" t="s">
        <v>147</v>
      </c>
      <c r="I6" s="66" t="s">
        <v>148</v>
      </c>
      <c r="J6" s="65" t="s">
        <v>36</v>
      </c>
      <c r="K6" s="65" t="s">
        <v>37</v>
      </c>
      <c r="L6" s="65"/>
      <c r="M6" s="65"/>
      <c r="N6" s="65" t="s">
        <v>146</v>
      </c>
      <c r="O6" s="65" t="s">
        <v>36</v>
      </c>
      <c r="P6" s="65" t="s">
        <v>37</v>
      </c>
      <c r="Q6" s="65" t="s">
        <v>38</v>
      </c>
      <c r="R6" s="65" t="s">
        <v>62</v>
      </c>
      <c r="S6" s="65" t="s">
        <v>41</v>
      </c>
      <c r="T6" s="65" t="s">
        <v>42</v>
      </c>
      <c r="U6" s="65" t="s">
        <v>43</v>
      </c>
      <c r="V6" s="65" t="s">
        <v>44</v>
      </c>
      <c r="W6" s="65" t="s">
        <v>45</v>
      </c>
    </row>
    <row r="7" ht="18.75" customHeight="1" spans="1:23">
      <c r="A7" s="65"/>
      <c r="B7" s="65"/>
      <c r="C7" s="65"/>
      <c r="D7" s="65"/>
      <c r="E7" s="65"/>
      <c r="F7" s="65"/>
      <c r="G7" s="65"/>
      <c r="H7" s="66"/>
      <c r="I7" s="66" t="s">
        <v>149</v>
      </c>
      <c r="J7" s="65" t="s">
        <v>150</v>
      </c>
      <c r="K7" s="65" t="s">
        <v>151</v>
      </c>
      <c r="L7" s="65" t="s">
        <v>152</v>
      </c>
      <c r="M7" s="65" t="s">
        <v>153</v>
      </c>
      <c r="N7" s="65" t="s">
        <v>35</v>
      </c>
      <c r="O7" s="65" t="s">
        <v>36</v>
      </c>
      <c r="P7" s="65" t="s">
        <v>37</v>
      </c>
      <c r="Q7" s="65"/>
      <c r="R7" s="65" t="s">
        <v>34</v>
      </c>
      <c r="S7" s="65" t="s">
        <v>41</v>
      </c>
      <c r="T7" s="65" t="s">
        <v>42</v>
      </c>
      <c r="U7" s="65" t="s">
        <v>43</v>
      </c>
      <c r="V7" s="65" t="s">
        <v>44</v>
      </c>
      <c r="W7" s="65" t="s">
        <v>45</v>
      </c>
    </row>
    <row r="8" ht="22.65" customHeight="1" spans="1:23">
      <c r="A8" s="65"/>
      <c r="B8" s="65"/>
      <c r="C8" s="65"/>
      <c r="D8" s="65"/>
      <c r="E8" s="65"/>
      <c r="F8" s="65"/>
      <c r="G8" s="65"/>
      <c r="H8" s="66"/>
      <c r="I8" s="66" t="s">
        <v>34</v>
      </c>
      <c r="J8" s="65"/>
      <c r="K8" s="65"/>
      <c r="L8" s="65"/>
      <c r="M8" s="65"/>
      <c r="N8" s="65"/>
      <c r="O8" s="65"/>
      <c r="P8" s="65"/>
      <c r="Q8" s="65"/>
      <c r="R8" s="65"/>
      <c r="S8" s="65"/>
      <c r="T8" s="65"/>
      <c r="U8" s="65"/>
      <c r="V8" s="65"/>
      <c r="W8" s="65"/>
    </row>
    <row r="9" ht="18.75" customHeight="1" spans="1:23">
      <c r="A9" s="66" t="s">
        <v>46</v>
      </c>
      <c r="B9" s="66">
        <v>2</v>
      </c>
      <c r="C9" s="66">
        <v>3</v>
      </c>
      <c r="D9" s="66">
        <v>4</v>
      </c>
      <c r="E9" s="66">
        <v>5</v>
      </c>
      <c r="F9" s="66">
        <v>6</v>
      </c>
      <c r="G9" s="66">
        <v>7</v>
      </c>
      <c r="H9" s="66">
        <v>8</v>
      </c>
      <c r="I9" s="66">
        <v>9</v>
      </c>
      <c r="J9" s="66">
        <v>10</v>
      </c>
      <c r="K9" s="66">
        <v>11</v>
      </c>
      <c r="L9" s="66">
        <v>12</v>
      </c>
      <c r="M9" s="66">
        <v>13</v>
      </c>
      <c r="N9" s="66">
        <v>14</v>
      </c>
      <c r="O9" s="66">
        <v>15</v>
      </c>
      <c r="P9" s="66">
        <v>16</v>
      </c>
      <c r="Q9" s="66">
        <v>17</v>
      </c>
      <c r="R9" s="66">
        <v>18</v>
      </c>
      <c r="S9" s="66">
        <v>19</v>
      </c>
      <c r="T9" s="66">
        <v>20</v>
      </c>
      <c r="U9" s="66">
        <v>21</v>
      </c>
      <c r="V9" s="66">
        <v>22</v>
      </c>
      <c r="W9" s="66">
        <v>23</v>
      </c>
    </row>
    <row r="10" ht="18.75" customHeight="1" spans="1:23">
      <c r="A10" s="9" t="s">
        <v>56</v>
      </c>
      <c r="B10" s="9" t="s">
        <v>154</v>
      </c>
      <c r="C10" s="10" t="s">
        <v>155</v>
      </c>
      <c r="D10" s="9" t="s">
        <v>77</v>
      </c>
      <c r="E10" s="9" t="s">
        <v>78</v>
      </c>
      <c r="F10" s="9" t="s">
        <v>156</v>
      </c>
      <c r="G10" s="9" t="s">
        <v>157</v>
      </c>
      <c r="H10" s="18">
        <v>2846184</v>
      </c>
      <c r="I10" s="18">
        <v>2846184</v>
      </c>
      <c r="J10" s="18"/>
      <c r="K10" s="18"/>
      <c r="L10" s="18">
        <v>2846184</v>
      </c>
      <c r="M10" s="18"/>
      <c r="N10" s="18"/>
      <c r="O10" s="18"/>
      <c r="P10" s="18"/>
      <c r="Q10" s="18"/>
      <c r="R10" s="18"/>
      <c r="S10" s="18"/>
      <c r="T10" s="18"/>
      <c r="U10" s="18"/>
      <c r="V10" s="18"/>
      <c r="W10" s="18"/>
    </row>
    <row r="11" ht="18.75" customHeight="1" spans="1:23">
      <c r="A11" s="9" t="s">
        <v>56</v>
      </c>
      <c r="B11" s="9" t="s">
        <v>154</v>
      </c>
      <c r="C11" s="10" t="s">
        <v>155</v>
      </c>
      <c r="D11" s="9" t="s">
        <v>77</v>
      </c>
      <c r="E11" s="9" t="s">
        <v>78</v>
      </c>
      <c r="F11" s="9" t="s">
        <v>158</v>
      </c>
      <c r="G11" s="9" t="s">
        <v>159</v>
      </c>
      <c r="H11" s="18">
        <v>280056</v>
      </c>
      <c r="I11" s="18">
        <v>280056</v>
      </c>
      <c r="J11" s="18"/>
      <c r="K11" s="18"/>
      <c r="L11" s="18">
        <v>280056</v>
      </c>
      <c r="M11" s="18"/>
      <c r="N11" s="18"/>
      <c r="O11" s="18"/>
      <c r="P11" s="26"/>
      <c r="Q11" s="18"/>
      <c r="R11" s="18"/>
      <c r="S11" s="18"/>
      <c r="T11" s="18"/>
      <c r="U11" s="18"/>
      <c r="V11" s="18"/>
      <c r="W11" s="18"/>
    </row>
    <row r="12" ht="18.75" customHeight="1" spans="1:23">
      <c r="A12" s="9" t="s">
        <v>56</v>
      </c>
      <c r="B12" s="9" t="s">
        <v>154</v>
      </c>
      <c r="C12" s="10" t="s">
        <v>155</v>
      </c>
      <c r="D12" s="9" t="s">
        <v>77</v>
      </c>
      <c r="E12" s="9" t="s">
        <v>78</v>
      </c>
      <c r="F12" s="9" t="s">
        <v>158</v>
      </c>
      <c r="G12" s="9" t="s">
        <v>159</v>
      </c>
      <c r="H12" s="18">
        <v>300000</v>
      </c>
      <c r="I12" s="18">
        <v>300000</v>
      </c>
      <c r="J12" s="18"/>
      <c r="K12" s="18"/>
      <c r="L12" s="18">
        <v>300000</v>
      </c>
      <c r="M12" s="18"/>
      <c r="N12" s="18"/>
      <c r="O12" s="18"/>
      <c r="P12" s="26"/>
      <c r="Q12" s="18"/>
      <c r="R12" s="18"/>
      <c r="S12" s="18"/>
      <c r="T12" s="18"/>
      <c r="U12" s="18"/>
      <c r="V12" s="18"/>
      <c r="W12" s="18"/>
    </row>
    <row r="13" ht="18.75" customHeight="1" spans="1:23">
      <c r="A13" s="9" t="s">
        <v>56</v>
      </c>
      <c r="B13" s="9" t="s">
        <v>154</v>
      </c>
      <c r="C13" s="10" t="s">
        <v>155</v>
      </c>
      <c r="D13" s="9" t="s">
        <v>77</v>
      </c>
      <c r="E13" s="9" t="s">
        <v>78</v>
      </c>
      <c r="F13" s="9" t="s">
        <v>160</v>
      </c>
      <c r="G13" s="9" t="s">
        <v>161</v>
      </c>
      <c r="H13" s="18">
        <v>1560000</v>
      </c>
      <c r="I13" s="18">
        <v>1560000</v>
      </c>
      <c r="J13" s="18"/>
      <c r="K13" s="18"/>
      <c r="L13" s="18">
        <v>1560000</v>
      </c>
      <c r="M13" s="18"/>
      <c r="N13" s="18"/>
      <c r="O13" s="18"/>
      <c r="P13" s="26"/>
      <c r="Q13" s="18"/>
      <c r="R13" s="18"/>
      <c r="S13" s="18"/>
      <c r="T13" s="18"/>
      <c r="U13" s="18"/>
      <c r="V13" s="18"/>
      <c r="W13" s="18"/>
    </row>
    <row r="14" ht="18.75" customHeight="1" spans="1:23">
      <c r="A14" s="9" t="s">
        <v>56</v>
      </c>
      <c r="B14" s="9" t="s">
        <v>154</v>
      </c>
      <c r="C14" s="10" t="s">
        <v>155</v>
      </c>
      <c r="D14" s="9" t="s">
        <v>77</v>
      </c>
      <c r="E14" s="9" t="s">
        <v>78</v>
      </c>
      <c r="F14" s="9" t="s">
        <v>160</v>
      </c>
      <c r="G14" s="9" t="s">
        <v>161</v>
      </c>
      <c r="H14" s="18">
        <v>865920</v>
      </c>
      <c r="I14" s="18">
        <v>865920</v>
      </c>
      <c r="J14" s="18"/>
      <c r="K14" s="18"/>
      <c r="L14" s="18">
        <v>865920</v>
      </c>
      <c r="M14" s="18"/>
      <c r="N14" s="18"/>
      <c r="O14" s="18"/>
      <c r="P14" s="26"/>
      <c r="Q14" s="18"/>
      <c r="R14" s="18"/>
      <c r="S14" s="18"/>
      <c r="T14" s="18"/>
      <c r="U14" s="18"/>
      <c r="V14" s="18"/>
      <c r="W14" s="18"/>
    </row>
    <row r="15" ht="18.75" customHeight="1" spans="1:23">
      <c r="A15" s="9" t="s">
        <v>56</v>
      </c>
      <c r="B15" s="9" t="s">
        <v>162</v>
      </c>
      <c r="C15" s="10" t="s">
        <v>163</v>
      </c>
      <c r="D15" s="9" t="s">
        <v>77</v>
      </c>
      <c r="E15" s="9" t="s">
        <v>78</v>
      </c>
      <c r="F15" s="9" t="s">
        <v>164</v>
      </c>
      <c r="G15" s="9" t="s">
        <v>165</v>
      </c>
      <c r="H15" s="18">
        <v>39302.1</v>
      </c>
      <c r="I15" s="18">
        <v>39302.1</v>
      </c>
      <c r="J15" s="18"/>
      <c r="K15" s="18"/>
      <c r="L15" s="18">
        <v>39302.1</v>
      </c>
      <c r="M15" s="18"/>
      <c r="N15" s="18"/>
      <c r="O15" s="18"/>
      <c r="P15" s="26"/>
      <c r="Q15" s="18"/>
      <c r="R15" s="18"/>
      <c r="S15" s="18"/>
      <c r="T15" s="18"/>
      <c r="U15" s="18"/>
      <c r="V15" s="18"/>
      <c r="W15" s="18"/>
    </row>
    <row r="16" ht="18.75" customHeight="1" spans="1:23">
      <c r="A16" s="9" t="s">
        <v>56</v>
      </c>
      <c r="B16" s="9" t="s">
        <v>162</v>
      </c>
      <c r="C16" s="10" t="s">
        <v>163</v>
      </c>
      <c r="D16" s="9" t="s">
        <v>89</v>
      </c>
      <c r="E16" s="9" t="s">
        <v>90</v>
      </c>
      <c r="F16" s="9" t="s">
        <v>166</v>
      </c>
      <c r="G16" s="9" t="s">
        <v>167</v>
      </c>
      <c r="H16" s="18">
        <v>898333.76</v>
      </c>
      <c r="I16" s="18">
        <v>898333.76</v>
      </c>
      <c r="J16" s="18"/>
      <c r="K16" s="18"/>
      <c r="L16" s="18">
        <v>898333.76</v>
      </c>
      <c r="M16" s="18"/>
      <c r="N16" s="18"/>
      <c r="O16" s="18"/>
      <c r="P16" s="26"/>
      <c r="Q16" s="18"/>
      <c r="R16" s="18"/>
      <c r="S16" s="18"/>
      <c r="T16" s="18"/>
      <c r="U16" s="18"/>
      <c r="V16" s="18"/>
      <c r="W16" s="18"/>
    </row>
    <row r="17" ht="18.75" customHeight="1" spans="1:23">
      <c r="A17" s="9" t="s">
        <v>56</v>
      </c>
      <c r="B17" s="9" t="s">
        <v>162</v>
      </c>
      <c r="C17" s="10" t="s">
        <v>163</v>
      </c>
      <c r="D17" s="9" t="s">
        <v>99</v>
      </c>
      <c r="E17" s="9" t="s">
        <v>100</v>
      </c>
      <c r="F17" s="9" t="s">
        <v>168</v>
      </c>
      <c r="G17" s="9" t="s">
        <v>169</v>
      </c>
      <c r="H17" s="18">
        <v>466010.64</v>
      </c>
      <c r="I17" s="18">
        <v>466010.64</v>
      </c>
      <c r="J17" s="18"/>
      <c r="K17" s="18"/>
      <c r="L17" s="18">
        <v>466010.64</v>
      </c>
      <c r="M17" s="18"/>
      <c r="N17" s="18"/>
      <c r="O17" s="18"/>
      <c r="P17" s="26"/>
      <c r="Q17" s="18"/>
      <c r="R17" s="18"/>
      <c r="S17" s="18"/>
      <c r="T17" s="18"/>
      <c r="U17" s="18"/>
      <c r="V17" s="18"/>
      <c r="W17" s="18"/>
    </row>
    <row r="18" ht="18.75" customHeight="1" spans="1:23">
      <c r="A18" s="9" t="s">
        <v>56</v>
      </c>
      <c r="B18" s="9" t="s">
        <v>162</v>
      </c>
      <c r="C18" s="10" t="s">
        <v>163</v>
      </c>
      <c r="D18" s="9" t="s">
        <v>101</v>
      </c>
      <c r="E18" s="9" t="s">
        <v>102</v>
      </c>
      <c r="F18" s="9" t="s">
        <v>164</v>
      </c>
      <c r="G18" s="9" t="s">
        <v>165</v>
      </c>
      <c r="H18" s="18">
        <v>30711</v>
      </c>
      <c r="I18" s="18">
        <v>30711</v>
      </c>
      <c r="J18" s="18"/>
      <c r="K18" s="18"/>
      <c r="L18" s="18">
        <v>30711</v>
      </c>
      <c r="M18" s="18"/>
      <c r="N18" s="18"/>
      <c r="O18" s="18"/>
      <c r="P18" s="26"/>
      <c r="Q18" s="18"/>
      <c r="R18" s="18"/>
      <c r="S18" s="18"/>
      <c r="T18" s="18"/>
      <c r="U18" s="18"/>
      <c r="V18" s="18"/>
      <c r="W18" s="18"/>
    </row>
    <row r="19" ht="18.75" customHeight="1" spans="1:23">
      <c r="A19" s="9" t="s">
        <v>56</v>
      </c>
      <c r="B19" s="9" t="s">
        <v>162</v>
      </c>
      <c r="C19" s="10" t="s">
        <v>163</v>
      </c>
      <c r="D19" s="9" t="s">
        <v>101</v>
      </c>
      <c r="E19" s="9" t="s">
        <v>102</v>
      </c>
      <c r="F19" s="9" t="s">
        <v>164</v>
      </c>
      <c r="G19" s="9" t="s">
        <v>165</v>
      </c>
      <c r="H19" s="18">
        <v>22458.34</v>
      </c>
      <c r="I19" s="18">
        <v>22458.34</v>
      </c>
      <c r="J19" s="18"/>
      <c r="K19" s="18"/>
      <c r="L19" s="18">
        <v>22458.34</v>
      </c>
      <c r="M19" s="18"/>
      <c r="N19" s="18"/>
      <c r="O19" s="18"/>
      <c r="P19" s="26"/>
      <c r="Q19" s="18"/>
      <c r="R19" s="18"/>
      <c r="S19" s="18"/>
      <c r="T19" s="18"/>
      <c r="U19" s="18"/>
      <c r="V19" s="18"/>
      <c r="W19" s="18"/>
    </row>
    <row r="20" ht="18.75" customHeight="1" spans="1:23">
      <c r="A20" s="9" t="s">
        <v>56</v>
      </c>
      <c r="B20" s="9" t="s">
        <v>170</v>
      </c>
      <c r="C20" s="10" t="s">
        <v>108</v>
      </c>
      <c r="D20" s="9" t="s">
        <v>107</v>
      </c>
      <c r="E20" s="9" t="s">
        <v>108</v>
      </c>
      <c r="F20" s="9" t="s">
        <v>171</v>
      </c>
      <c r="G20" s="9" t="s">
        <v>108</v>
      </c>
      <c r="H20" s="18">
        <v>769524</v>
      </c>
      <c r="I20" s="18">
        <v>769524</v>
      </c>
      <c r="J20" s="18"/>
      <c r="K20" s="18"/>
      <c r="L20" s="18">
        <v>769524</v>
      </c>
      <c r="M20" s="18"/>
      <c r="N20" s="18"/>
      <c r="O20" s="18"/>
      <c r="P20" s="26"/>
      <c r="Q20" s="18"/>
      <c r="R20" s="18"/>
      <c r="S20" s="18"/>
      <c r="T20" s="18"/>
      <c r="U20" s="18"/>
      <c r="V20" s="18"/>
      <c r="W20" s="18"/>
    </row>
    <row r="21" ht="18.75" customHeight="1" spans="1:23">
      <c r="A21" s="9" t="s">
        <v>56</v>
      </c>
      <c r="B21" s="9" t="s">
        <v>172</v>
      </c>
      <c r="C21" s="10" t="s">
        <v>173</v>
      </c>
      <c r="D21" s="9" t="s">
        <v>87</v>
      </c>
      <c r="E21" s="9" t="s">
        <v>88</v>
      </c>
      <c r="F21" s="9" t="s">
        <v>174</v>
      </c>
      <c r="G21" s="9" t="s">
        <v>175</v>
      </c>
      <c r="H21" s="18">
        <v>532800</v>
      </c>
      <c r="I21" s="18">
        <v>532800</v>
      </c>
      <c r="J21" s="18"/>
      <c r="K21" s="18"/>
      <c r="L21" s="18">
        <v>532800</v>
      </c>
      <c r="M21" s="18"/>
      <c r="N21" s="18"/>
      <c r="O21" s="18"/>
      <c r="P21" s="26"/>
      <c r="Q21" s="18"/>
      <c r="R21" s="18"/>
      <c r="S21" s="18"/>
      <c r="T21" s="18"/>
      <c r="U21" s="18"/>
      <c r="V21" s="18"/>
      <c r="W21" s="18"/>
    </row>
    <row r="22" ht="18.75" customHeight="1" spans="1:23">
      <c r="A22" s="9" t="s">
        <v>56</v>
      </c>
      <c r="B22" s="9" t="s">
        <v>176</v>
      </c>
      <c r="C22" s="10" t="s">
        <v>177</v>
      </c>
      <c r="D22" s="9" t="s">
        <v>77</v>
      </c>
      <c r="E22" s="9" t="s">
        <v>78</v>
      </c>
      <c r="F22" s="9" t="s">
        <v>178</v>
      </c>
      <c r="G22" s="9" t="s">
        <v>177</v>
      </c>
      <c r="H22" s="18">
        <v>40000</v>
      </c>
      <c r="I22" s="18">
        <v>40000</v>
      </c>
      <c r="J22" s="18"/>
      <c r="K22" s="18"/>
      <c r="L22" s="18">
        <v>40000</v>
      </c>
      <c r="M22" s="18"/>
      <c r="N22" s="18"/>
      <c r="O22" s="18"/>
      <c r="P22" s="26"/>
      <c r="Q22" s="18"/>
      <c r="R22" s="18"/>
      <c r="S22" s="18"/>
      <c r="T22" s="18"/>
      <c r="U22" s="18"/>
      <c r="V22" s="18"/>
      <c r="W22" s="18"/>
    </row>
    <row r="23" ht="18.75" customHeight="1" spans="1:23">
      <c r="A23" s="9" t="s">
        <v>56</v>
      </c>
      <c r="B23" s="9" t="s">
        <v>179</v>
      </c>
      <c r="C23" s="10" t="s">
        <v>180</v>
      </c>
      <c r="D23" s="9" t="s">
        <v>87</v>
      </c>
      <c r="E23" s="9" t="s">
        <v>88</v>
      </c>
      <c r="F23" s="9" t="s">
        <v>181</v>
      </c>
      <c r="G23" s="9" t="s">
        <v>182</v>
      </c>
      <c r="H23" s="18">
        <v>22200</v>
      </c>
      <c r="I23" s="18">
        <v>22200</v>
      </c>
      <c r="J23" s="18"/>
      <c r="K23" s="18"/>
      <c r="L23" s="18">
        <v>22200</v>
      </c>
      <c r="M23" s="18"/>
      <c r="N23" s="18"/>
      <c r="O23" s="18"/>
      <c r="P23" s="26"/>
      <c r="Q23" s="18"/>
      <c r="R23" s="18"/>
      <c r="S23" s="18"/>
      <c r="T23" s="18"/>
      <c r="U23" s="18"/>
      <c r="V23" s="18"/>
      <c r="W23" s="18"/>
    </row>
    <row r="24" ht="18.75" customHeight="1" spans="1:23">
      <c r="A24" s="9" t="s">
        <v>56</v>
      </c>
      <c r="B24" s="9" t="s">
        <v>183</v>
      </c>
      <c r="C24" s="10" t="s">
        <v>184</v>
      </c>
      <c r="D24" s="9" t="s">
        <v>77</v>
      </c>
      <c r="E24" s="9" t="s">
        <v>78</v>
      </c>
      <c r="F24" s="9" t="s">
        <v>160</v>
      </c>
      <c r="G24" s="9" t="s">
        <v>161</v>
      </c>
      <c r="H24" s="18">
        <v>180000</v>
      </c>
      <c r="I24" s="18">
        <v>180000</v>
      </c>
      <c r="J24" s="18"/>
      <c r="K24" s="18"/>
      <c r="L24" s="18">
        <v>180000</v>
      </c>
      <c r="M24" s="18"/>
      <c r="N24" s="18"/>
      <c r="O24" s="18"/>
      <c r="P24" s="26"/>
      <c r="Q24" s="18"/>
      <c r="R24" s="18"/>
      <c r="S24" s="18"/>
      <c r="T24" s="18"/>
      <c r="U24" s="18"/>
      <c r="V24" s="18"/>
      <c r="W24" s="18"/>
    </row>
    <row r="25" ht="18.75" customHeight="1" spans="1:23">
      <c r="A25" s="9" t="s">
        <v>56</v>
      </c>
      <c r="B25" s="9" t="s">
        <v>183</v>
      </c>
      <c r="C25" s="10" t="s">
        <v>184</v>
      </c>
      <c r="D25" s="9" t="s">
        <v>77</v>
      </c>
      <c r="E25" s="9" t="s">
        <v>78</v>
      </c>
      <c r="F25" s="9" t="s">
        <v>160</v>
      </c>
      <c r="G25" s="9" t="s">
        <v>161</v>
      </c>
      <c r="H25" s="18">
        <v>660000</v>
      </c>
      <c r="I25" s="18">
        <v>660000</v>
      </c>
      <c r="J25" s="18"/>
      <c r="K25" s="18"/>
      <c r="L25" s="18">
        <v>660000</v>
      </c>
      <c r="M25" s="18"/>
      <c r="N25" s="18"/>
      <c r="O25" s="18"/>
      <c r="P25" s="26"/>
      <c r="Q25" s="18"/>
      <c r="R25" s="18"/>
      <c r="S25" s="18"/>
      <c r="T25" s="18"/>
      <c r="U25" s="18"/>
      <c r="V25" s="18"/>
      <c r="W25" s="18"/>
    </row>
    <row r="26" ht="18.75" customHeight="1" spans="1:23">
      <c r="A26" s="9" t="s">
        <v>56</v>
      </c>
      <c r="B26" s="9" t="s">
        <v>185</v>
      </c>
      <c r="C26" s="10" t="s">
        <v>186</v>
      </c>
      <c r="D26" s="9" t="s">
        <v>77</v>
      </c>
      <c r="E26" s="9" t="s">
        <v>78</v>
      </c>
      <c r="F26" s="9" t="s">
        <v>164</v>
      </c>
      <c r="G26" s="9" t="s">
        <v>165</v>
      </c>
      <c r="H26" s="18">
        <v>114404.58</v>
      </c>
      <c r="I26" s="18">
        <v>114404.58</v>
      </c>
      <c r="J26" s="18"/>
      <c r="K26" s="18"/>
      <c r="L26" s="18">
        <v>114404.58</v>
      </c>
      <c r="M26" s="18"/>
      <c r="N26" s="18"/>
      <c r="O26" s="18"/>
      <c r="P26" s="26"/>
      <c r="Q26" s="18"/>
      <c r="R26" s="18"/>
      <c r="S26" s="18"/>
      <c r="T26" s="18"/>
      <c r="U26" s="18"/>
      <c r="V26" s="18"/>
      <c r="W26" s="18"/>
    </row>
    <row r="27" ht="18.75" customHeight="1" spans="1:23">
      <c r="A27" s="9" t="s">
        <v>56</v>
      </c>
      <c r="B27" s="9" t="s">
        <v>187</v>
      </c>
      <c r="C27" s="10" t="s">
        <v>188</v>
      </c>
      <c r="D27" s="9" t="s">
        <v>77</v>
      </c>
      <c r="E27" s="9" t="s">
        <v>78</v>
      </c>
      <c r="F27" s="9" t="s">
        <v>189</v>
      </c>
      <c r="G27" s="9" t="s">
        <v>188</v>
      </c>
      <c r="H27" s="18">
        <v>100000</v>
      </c>
      <c r="I27" s="18">
        <v>100000</v>
      </c>
      <c r="J27" s="18"/>
      <c r="K27" s="18"/>
      <c r="L27" s="18">
        <v>100000</v>
      </c>
      <c r="M27" s="18"/>
      <c r="N27" s="18"/>
      <c r="O27" s="18"/>
      <c r="P27" s="26"/>
      <c r="Q27" s="18"/>
      <c r="R27" s="18"/>
      <c r="S27" s="18"/>
      <c r="T27" s="18"/>
      <c r="U27" s="18"/>
      <c r="V27" s="18"/>
      <c r="W27" s="18"/>
    </row>
    <row r="28" ht="18.75" customHeight="1" spans="1:23">
      <c r="A28" s="9" t="s">
        <v>56</v>
      </c>
      <c r="B28" s="9" t="s">
        <v>190</v>
      </c>
      <c r="C28" s="10" t="s">
        <v>191</v>
      </c>
      <c r="D28" s="9" t="s">
        <v>87</v>
      </c>
      <c r="E28" s="9" t="s">
        <v>88</v>
      </c>
      <c r="F28" s="9" t="s">
        <v>192</v>
      </c>
      <c r="G28" s="9" t="s">
        <v>193</v>
      </c>
      <c r="H28" s="18">
        <v>288600</v>
      </c>
      <c r="I28" s="18">
        <v>288600</v>
      </c>
      <c r="J28" s="18"/>
      <c r="K28" s="18"/>
      <c r="L28" s="18">
        <v>288600</v>
      </c>
      <c r="M28" s="18"/>
      <c r="N28" s="18"/>
      <c r="O28" s="18"/>
      <c r="P28" s="26"/>
      <c r="Q28" s="18"/>
      <c r="R28" s="18"/>
      <c r="S28" s="18"/>
      <c r="T28" s="18"/>
      <c r="U28" s="18"/>
      <c r="V28" s="18"/>
      <c r="W28" s="18"/>
    </row>
    <row r="29" ht="18.75" customHeight="1" spans="1:23">
      <c r="A29" s="9" t="s">
        <v>56</v>
      </c>
      <c r="B29" s="9" t="s">
        <v>194</v>
      </c>
      <c r="C29" s="10" t="s">
        <v>195</v>
      </c>
      <c r="D29" s="9" t="s">
        <v>77</v>
      </c>
      <c r="E29" s="9" t="s">
        <v>78</v>
      </c>
      <c r="F29" s="9" t="s">
        <v>196</v>
      </c>
      <c r="G29" s="9" t="s">
        <v>197</v>
      </c>
      <c r="H29" s="18">
        <v>60000</v>
      </c>
      <c r="I29" s="18">
        <v>60000</v>
      </c>
      <c r="J29" s="18"/>
      <c r="K29" s="18"/>
      <c r="L29" s="18">
        <v>60000</v>
      </c>
      <c r="M29" s="18"/>
      <c r="N29" s="18"/>
      <c r="O29" s="18"/>
      <c r="P29" s="26"/>
      <c r="Q29" s="18"/>
      <c r="R29" s="18"/>
      <c r="S29" s="18"/>
      <c r="T29" s="18"/>
      <c r="U29" s="18"/>
      <c r="V29" s="18"/>
      <c r="W29" s="18"/>
    </row>
    <row r="30" ht="18.75" customHeight="1" spans="1:23">
      <c r="A30" s="9" t="s">
        <v>56</v>
      </c>
      <c r="B30" s="9" t="s">
        <v>198</v>
      </c>
      <c r="C30" s="10" t="s">
        <v>199</v>
      </c>
      <c r="D30" s="9" t="s">
        <v>77</v>
      </c>
      <c r="E30" s="9" t="s">
        <v>78</v>
      </c>
      <c r="F30" s="9" t="s">
        <v>200</v>
      </c>
      <c r="G30" s="9" t="s">
        <v>201</v>
      </c>
      <c r="H30" s="18">
        <v>35000</v>
      </c>
      <c r="I30" s="18"/>
      <c r="J30" s="18"/>
      <c r="K30" s="18"/>
      <c r="L30" s="18"/>
      <c r="M30" s="18"/>
      <c r="N30" s="18"/>
      <c r="O30" s="18"/>
      <c r="P30" s="26"/>
      <c r="Q30" s="18"/>
      <c r="R30" s="18">
        <v>35000</v>
      </c>
      <c r="S30" s="18"/>
      <c r="T30" s="18"/>
      <c r="U30" s="18"/>
      <c r="V30" s="18"/>
      <c r="W30" s="18">
        <v>35000</v>
      </c>
    </row>
    <row r="31" ht="18.75" customHeight="1" spans="1:23">
      <c r="A31" s="9" t="s">
        <v>56</v>
      </c>
      <c r="B31" s="9" t="s">
        <v>198</v>
      </c>
      <c r="C31" s="10" t="s">
        <v>199</v>
      </c>
      <c r="D31" s="9" t="s">
        <v>77</v>
      </c>
      <c r="E31" s="9" t="s">
        <v>78</v>
      </c>
      <c r="F31" s="9" t="s">
        <v>202</v>
      </c>
      <c r="G31" s="9" t="s">
        <v>203</v>
      </c>
      <c r="H31" s="18">
        <v>105000</v>
      </c>
      <c r="I31" s="18"/>
      <c r="J31" s="18"/>
      <c r="K31" s="18"/>
      <c r="L31" s="18"/>
      <c r="M31" s="18"/>
      <c r="N31" s="18"/>
      <c r="O31" s="18"/>
      <c r="P31" s="26"/>
      <c r="Q31" s="18"/>
      <c r="R31" s="18">
        <v>105000</v>
      </c>
      <c r="S31" s="18"/>
      <c r="T31" s="18"/>
      <c r="U31" s="18"/>
      <c r="V31" s="18"/>
      <c r="W31" s="18">
        <v>105000</v>
      </c>
    </row>
    <row r="32" ht="18.75" customHeight="1" spans="1:23">
      <c r="A32" s="9" t="s">
        <v>56</v>
      </c>
      <c r="B32" s="9" t="s">
        <v>204</v>
      </c>
      <c r="C32" s="10" t="s">
        <v>205</v>
      </c>
      <c r="D32" s="9" t="s">
        <v>75</v>
      </c>
      <c r="E32" s="9" t="s">
        <v>76</v>
      </c>
      <c r="F32" s="9" t="s">
        <v>196</v>
      </c>
      <c r="G32" s="9" t="s">
        <v>197</v>
      </c>
      <c r="H32" s="18">
        <v>75600</v>
      </c>
      <c r="I32" s="18">
        <v>75600</v>
      </c>
      <c r="J32" s="18"/>
      <c r="K32" s="18"/>
      <c r="L32" s="18">
        <v>75600</v>
      </c>
      <c r="M32" s="18"/>
      <c r="N32" s="18"/>
      <c r="O32" s="18"/>
      <c r="P32" s="26"/>
      <c r="Q32" s="18"/>
      <c r="R32" s="18"/>
      <c r="S32" s="18"/>
      <c r="T32" s="18"/>
      <c r="U32" s="18"/>
      <c r="V32" s="18"/>
      <c r="W32" s="18"/>
    </row>
    <row r="33" ht="18.75" customHeight="1" spans="1:23">
      <c r="A33" s="12" t="s">
        <v>32</v>
      </c>
      <c r="B33" s="12"/>
      <c r="C33" s="12"/>
      <c r="D33" s="12"/>
      <c r="E33" s="12"/>
      <c r="F33" s="12"/>
      <c r="G33" s="12"/>
      <c r="H33" s="18">
        <v>10292104.42</v>
      </c>
      <c r="I33" s="18">
        <v>10152104.42</v>
      </c>
      <c r="J33" s="18"/>
      <c r="K33" s="18"/>
      <c r="L33" s="18">
        <v>10152104.42</v>
      </c>
      <c r="M33" s="18"/>
      <c r="N33" s="18"/>
      <c r="O33" s="18"/>
      <c r="P33" s="18"/>
      <c r="Q33" s="18"/>
      <c r="R33" s="18">
        <v>140000</v>
      </c>
      <c r="S33" s="18"/>
      <c r="T33" s="18"/>
      <c r="U33" s="18"/>
      <c r="V33" s="18"/>
      <c r="W33" s="18">
        <v>140000</v>
      </c>
    </row>
  </sheetData>
  <mergeCells count="30">
    <mergeCell ref="A3:W3"/>
    <mergeCell ref="A4:G4"/>
    <mergeCell ref="I5:W5"/>
    <mergeCell ref="I6:M6"/>
    <mergeCell ref="N6:P6"/>
    <mergeCell ref="R6:W6"/>
    <mergeCell ref="A33:G3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3"/>
  <sheetViews>
    <sheetView showZeros="0" workbookViewId="0">
      <pane ySplit="1" topLeftCell="A11" activePane="bottomLeft" state="frozen"/>
      <selection/>
      <selection pane="bottomLeft" activeCell="H12" sqref="H12"/>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206</v>
      </c>
    </row>
    <row r="3" ht="45" customHeight="1" spans="1:23">
      <c r="A3" s="4" t="s">
        <v>207</v>
      </c>
      <c r="B3" s="4"/>
      <c r="C3" s="4"/>
      <c r="D3" s="4"/>
      <c r="E3" s="4"/>
      <c r="F3" s="4"/>
      <c r="G3" s="4"/>
      <c r="H3" s="4"/>
      <c r="I3" s="4"/>
      <c r="J3" s="4"/>
      <c r="K3" s="4"/>
      <c r="L3" s="4"/>
      <c r="M3" s="4"/>
      <c r="N3" s="63"/>
      <c r="O3" s="63"/>
      <c r="P3" s="63"/>
      <c r="Q3" s="63"/>
      <c r="R3" s="63"/>
      <c r="S3" s="63"/>
      <c r="T3" s="63"/>
      <c r="U3" s="63"/>
      <c r="V3" s="63"/>
      <c r="W3" s="63"/>
    </row>
    <row r="4" ht="18.75" customHeight="1" spans="1:23">
      <c r="A4" s="5" t="str">
        <f>"单位名称："&amp;"峨山彝族自治县岔河中心小学校"</f>
        <v>单位名称：峨山彝族自治县岔河中心小学校</v>
      </c>
      <c r="B4" s="5"/>
      <c r="C4" s="5"/>
      <c r="D4" s="5"/>
      <c r="E4" s="5"/>
      <c r="F4" s="5"/>
      <c r="G4" s="5"/>
      <c r="H4" s="5"/>
      <c r="I4" s="64"/>
      <c r="J4" s="64"/>
      <c r="K4" s="64"/>
      <c r="L4" s="64"/>
      <c r="M4" s="64"/>
      <c r="N4" s="6"/>
      <c r="O4" s="6"/>
      <c r="P4" s="6"/>
      <c r="Q4" s="6"/>
      <c r="R4" s="6"/>
      <c r="S4" s="6"/>
      <c r="T4" s="6"/>
      <c r="U4" s="6"/>
      <c r="V4" s="6"/>
      <c r="W4" s="6" t="s">
        <v>29</v>
      </c>
    </row>
    <row r="5" ht="18.75" customHeight="1" spans="1:23">
      <c r="A5" s="14" t="s">
        <v>208</v>
      </c>
      <c r="B5" s="14" t="s">
        <v>139</v>
      </c>
      <c r="C5" s="14" t="s">
        <v>140</v>
      </c>
      <c r="D5" s="14" t="s">
        <v>209</v>
      </c>
      <c r="E5" s="14" t="s">
        <v>141</v>
      </c>
      <c r="F5" s="14" t="s">
        <v>142</v>
      </c>
      <c r="G5" s="14" t="s">
        <v>210</v>
      </c>
      <c r="H5" s="14" t="s">
        <v>144</v>
      </c>
      <c r="I5" s="54" t="s">
        <v>32</v>
      </c>
      <c r="J5" s="54" t="s">
        <v>211</v>
      </c>
      <c r="K5" s="14"/>
      <c r="L5" s="14"/>
      <c r="M5" s="14"/>
      <c r="N5" s="14" t="s">
        <v>146</v>
      </c>
      <c r="O5" s="14"/>
      <c r="P5" s="14"/>
      <c r="Q5" s="14" t="s">
        <v>38</v>
      </c>
      <c r="R5" s="14" t="s">
        <v>62</v>
      </c>
      <c r="S5" s="14"/>
      <c r="T5" s="14"/>
      <c r="U5" s="14"/>
      <c r="V5" s="14"/>
      <c r="W5" s="14"/>
    </row>
    <row r="6" ht="18.75" customHeight="1" spans="1:23">
      <c r="A6" s="14"/>
      <c r="B6" s="14"/>
      <c r="C6" s="14"/>
      <c r="D6" s="14"/>
      <c r="E6" s="14"/>
      <c r="F6" s="14"/>
      <c r="G6" s="14"/>
      <c r="H6" s="14"/>
      <c r="I6" s="54" t="s">
        <v>147</v>
      </c>
      <c r="J6" s="54" t="s">
        <v>35</v>
      </c>
      <c r="K6" s="14"/>
      <c r="L6" s="14" t="s">
        <v>36</v>
      </c>
      <c r="M6" s="14" t="s">
        <v>37</v>
      </c>
      <c r="N6" s="14" t="s">
        <v>35</v>
      </c>
      <c r="O6" s="14" t="s">
        <v>36</v>
      </c>
      <c r="P6" s="14" t="s">
        <v>37</v>
      </c>
      <c r="Q6" s="14" t="s">
        <v>38</v>
      </c>
      <c r="R6" s="14" t="s">
        <v>34</v>
      </c>
      <c r="S6" s="14" t="s">
        <v>41</v>
      </c>
      <c r="T6" s="14" t="s">
        <v>42</v>
      </c>
      <c r="U6" s="14" t="s">
        <v>43</v>
      </c>
      <c r="V6" s="14" t="s">
        <v>44</v>
      </c>
      <c r="W6" s="14" t="s">
        <v>45</v>
      </c>
    </row>
    <row r="7" ht="18.75" customHeight="1" spans="1:23">
      <c r="A7" s="14"/>
      <c r="B7" s="14"/>
      <c r="C7" s="14"/>
      <c r="D7" s="14"/>
      <c r="E7" s="14"/>
      <c r="F7" s="14"/>
      <c r="G7" s="14"/>
      <c r="H7" s="14"/>
      <c r="I7" s="54"/>
      <c r="J7" s="54" t="s">
        <v>35</v>
      </c>
      <c r="K7" s="14"/>
      <c r="L7" s="14" t="s">
        <v>36</v>
      </c>
      <c r="M7" s="14" t="s">
        <v>37</v>
      </c>
      <c r="N7" s="14" t="s">
        <v>35</v>
      </c>
      <c r="O7" s="14" t="s">
        <v>36</v>
      </c>
      <c r="P7" s="14" t="s">
        <v>37</v>
      </c>
      <c r="Q7" s="14"/>
      <c r="R7" s="14" t="s">
        <v>34</v>
      </c>
      <c r="S7" s="14" t="s">
        <v>41</v>
      </c>
      <c r="T7" s="14" t="s">
        <v>42</v>
      </c>
      <c r="U7" s="14" t="s">
        <v>43</v>
      </c>
      <c r="V7" s="14" t="s">
        <v>44</v>
      </c>
      <c r="W7" s="14" t="s">
        <v>45</v>
      </c>
    </row>
    <row r="8" ht="22.65" customHeight="1" spans="1:23">
      <c r="A8" s="14"/>
      <c r="B8" s="14"/>
      <c r="C8" s="14"/>
      <c r="D8" s="14"/>
      <c r="E8" s="14"/>
      <c r="F8" s="14"/>
      <c r="G8" s="14"/>
      <c r="H8" s="14"/>
      <c r="I8" s="54"/>
      <c r="J8" s="54" t="s">
        <v>34</v>
      </c>
      <c r="K8" s="14" t="s">
        <v>212</v>
      </c>
      <c r="L8" s="14"/>
      <c r="M8" s="14"/>
      <c r="N8" s="14"/>
      <c r="O8" s="14"/>
      <c r="P8" s="14"/>
      <c r="Q8" s="14"/>
      <c r="R8" s="14"/>
      <c r="S8" s="14"/>
      <c r="T8" s="14"/>
      <c r="U8" s="14"/>
      <c r="V8" s="14"/>
      <c r="W8" s="14"/>
    </row>
    <row r="9" ht="18.75" customHeight="1" spans="1:23">
      <c r="A9" s="15" t="s">
        <v>46</v>
      </c>
      <c r="B9" s="15">
        <v>2</v>
      </c>
      <c r="C9" s="15">
        <v>3</v>
      </c>
      <c r="D9" s="15">
        <v>4</v>
      </c>
      <c r="E9" s="15">
        <v>5</v>
      </c>
      <c r="F9" s="15">
        <v>6</v>
      </c>
      <c r="G9" s="15">
        <v>7</v>
      </c>
      <c r="H9" s="15">
        <v>8</v>
      </c>
      <c r="I9" s="15">
        <v>9</v>
      </c>
      <c r="J9" s="15">
        <v>10</v>
      </c>
      <c r="K9" s="15">
        <v>11</v>
      </c>
      <c r="L9" s="15">
        <v>12</v>
      </c>
      <c r="M9" s="15">
        <v>13</v>
      </c>
      <c r="N9" s="15">
        <v>14</v>
      </c>
      <c r="O9" s="15">
        <v>15</v>
      </c>
      <c r="P9" s="15">
        <v>16</v>
      </c>
      <c r="Q9" s="15">
        <v>17</v>
      </c>
      <c r="R9" s="15">
        <v>18</v>
      </c>
      <c r="S9" s="15">
        <v>19</v>
      </c>
      <c r="T9" s="15">
        <v>20</v>
      </c>
      <c r="U9" s="15">
        <v>21</v>
      </c>
      <c r="V9" s="15">
        <v>22</v>
      </c>
      <c r="W9" s="15">
        <v>23</v>
      </c>
    </row>
    <row r="10" ht="18.75" customHeight="1" spans="1:23">
      <c r="A10" s="9"/>
      <c r="B10" s="9"/>
      <c r="C10" s="10" t="s">
        <v>213</v>
      </c>
      <c r="D10" s="9"/>
      <c r="E10" s="9"/>
      <c r="F10" s="9"/>
      <c r="G10" s="9"/>
      <c r="H10" s="9"/>
      <c r="I10" s="11">
        <v>64900</v>
      </c>
      <c r="J10" s="11">
        <v>64900</v>
      </c>
      <c r="K10" s="11">
        <v>64900</v>
      </c>
      <c r="L10" s="11"/>
      <c r="M10" s="11"/>
      <c r="N10" s="11"/>
      <c r="O10" s="11"/>
      <c r="P10" s="11"/>
      <c r="Q10" s="11"/>
      <c r="R10" s="11"/>
      <c r="S10" s="11"/>
      <c r="T10" s="11"/>
      <c r="U10" s="11"/>
      <c r="V10" s="11"/>
      <c r="W10" s="11"/>
    </row>
    <row r="11" ht="18.75" customHeight="1" spans="1:23">
      <c r="A11" s="9" t="s">
        <v>214</v>
      </c>
      <c r="B11" s="9" t="s">
        <v>215</v>
      </c>
      <c r="C11" s="10" t="s">
        <v>213</v>
      </c>
      <c r="D11" s="9" t="s">
        <v>56</v>
      </c>
      <c r="E11" s="9" t="s">
        <v>75</v>
      </c>
      <c r="F11" s="9" t="s">
        <v>76</v>
      </c>
      <c r="G11" s="9" t="s">
        <v>200</v>
      </c>
      <c r="H11" s="9" t="s">
        <v>201</v>
      </c>
      <c r="I11" s="11">
        <v>64900</v>
      </c>
      <c r="J11" s="11">
        <v>64900</v>
      </c>
      <c r="K11" s="11">
        <v>64900</v>
      </c>
      <c r="L11" s="11"/>
      <c r="M11" s="11"/>
      <c r="N11" s="11"/>
      <c r="O11" s="11"/>
      <c r="P11" s="11"/>
      <c r="Q11" s="11"/>
      <c r="R11" s="11"/>
      <c r="S11" s="11"/>
      <c r="T11" s="11"/>
      <c r="U11" s="11"/>
      <c r="V11" s="11"/>
      <c r="W11" s="11"/>
    </row>
    <row r="12" ht="18.75" customHeight="1" spans="1:23">
      <c r="A12" s="26"/>
      <c r="B12" s="26"/>
      <c r="C12" s="10" t="s">
        <v>216</v>
      </c>
      <c r="D12" s="26"/>
      <c r="E12" s="26"/>
      <c r="F12" s="26"/>
      <c r="G12" s="26"/>
      <c r="H12" s="26"/>
      <c r="I12" s="11">
        <v>6096.96</v>
      </c>
      <c r="J12" s="11">
        <v>6096.96</v>
      </c>
      <c r="K12" s="11">
        <v>6096.96</v>
      </c>
      <c r="L12" s="11"/>
      <c r="M12" s="11"/>
      <c r="N12" s="11"/>
      <c r="O12" s="11"/>
      <c r="P12" s="26"/>
      <c r="Q12" s="11"/>
      <c r="R12" s="11"/>
      <c r="S12" s="11"/>
      <c r="T12" s="11"/>
      <c r="U12" s="11"/>
      <c r="V12" s="11"/>
      <c r="W12" s="11"/>
    </row>
    <row r="13" ht="18.75" customHeight="1" spans="1:23">
      <c r="A13" s="9" t="s">
        <v>217</v>
      </c>
      <c r="B13" s="9" t="s">
        <v>218</v>
      </c>
      <c r="C13" s="10" t="s">
        <v>216</v>
      </c>
      <c r="D13" s="9" t="s">
        <v>56</v>
      </c>
      <c r="E13" s="9" t="s">
        <v>77</v>
      </c>
      <c r="F13" s="9" t="s">
        <v>78</v>
      </c>
      <c r="G13" s="9" t="s">
        <v>200</v>
      </c>
      <c r="H13" s="9" t="s">
        <v>201</v>
      </c>
      <c r="I13" s="11">
        <v>1684.8</v>
      </c>
      <c r="J13" s="11">
        <v>1684.8</v>
      </c>
      <c r="K13" s="11">
        <v>1684.8</v>
      </c>
      <c r="L13" s="11"/>
      <c r="M13" s="11"/>
      <c r="N13" s="11"/>
      <c r="O13" s="11"/>
      <c r="P13" s="26"/>
      <c r="Q13" s="11"/>
      <c r="R13" s="11"/>
      <c r="S13" s="11"/>
      <c r="T13" s="11"/>
      <c r="U13" s="11"/>
      <c r="V13" s="11"/>
      <c r="W13" s="11"/>
    </row>
    <row r="14" ht="18.75" customHeight="1" spans="1:23">
      <c r="A14" s="9" t="s">
        <v>217</v>
      </c>
      <c r="B14" s="9" t="s">
        <v>218</v>
      </c>
      <c r="C14" s="10" t="s">
        <v>216</v>
      </c>
      <c r="D14" s="9" t="s">
        <v>56</v>
      </c>
      <c r="E14" s="9" t="s">
        <v>77</v>
      </c>
      <c r="F14" s="9" t="s">
        <v>78</v>
      </c>
      <c r="G14" s="9" t="s">
        <v>219</v>
      </c>
      <c r="H14" s="9" t="s">
        <v>220</v>
      </c>
      <c r="I14" s="11">
        <v>2000</v>
      </c>
      <c r="J14" s="11">
        <v>2000</v>
      </c>
      <c r="K14" s="11">
        <v>2000</v>
      </c>
      <c r="L14" s="11"/>
      <c r="M14" s="11"/>
      <c r="N14" s="11"/>
      <c r="O14" s="11"/>
      <c r="P14" s="26"/>
      <c r="Q14" s="11"/>
      <c r="R14" s="11"/>
      <c r="S14" s="11"/>
      <c r="T14" s="11"/>
      <c r="U14" s="11"/>
      <c r="V14" s="11"/>
      <c r="W14" s="11"/>
    </row>
    <row r="15" ht="18.75" customHeight="1" spans="1:23">
      <c r="A15" s="9" t="s">
        <v>217</v>
      </c>
      <c r="B15" s="9" t="s">
        <v>218</v>
      </c>
      <c r="C15" s="10" t="s">
        <v>216</v>
      </c>
      <c r="D15" s="9" t="s">
        <v>56</v>
      </c>
      <c r="E15" s="9" t="s">
        <v>77</v>
      </c>
      <c r="F15" s="9" t="s">
        <v>78</v>
      </c>
      <c r="G15" s="9" t="s">
        <v>221</v>
      </c>
      <c r="H15" s="9" t="s">
        <v>222</v>
      </c>
      <c r="I15" s="11">
        <v>2268.16</v>
      </c>
      <c r="J15" s="11">
        <v>2268.16</v>
      </c>
      <c r="K15" s="11">
        <v>2268.16</v>
      </c>
      <c r="L15" s="11"/>
      <c r="M15" s="11"/>
      <c r="N15" s="11"/>
      <c r="O15" s="11"/>
      <c r="P15" s="26"/>
      <c r="Q15" s="11"/>
      <c r="R15" s="11"/>
      <c r="S15" s="11"/>
      <c r="T15" s="11"/>
      <c r="U15" s="11"/>
      <c r="V15" s="11"/>
      <c r="W15" s="11"/>
    </row>
    <row r="16" ht="18.75" customHeight="1" spans="1:23">
      <c r="A16" s="9" t="s">
        <v>217</v>
      </c>
      <c r="B16" s="9" t="s">
        <v>218</v>
      </c>
      <c r="C16" s="10" t="s">
        <v>216</v>
      </c>
      <c r="D16" s="9" t="s">
        <v>56</v>
      </c>
      <c r="E16" s="9" t="s">
        <v>81</v>
      </c>
      <c r="F16" s="9" t="s">
        <v>82</v>
      </c>
      <c r="G16" s="9" t="s">
        <v>200</v>
      </c>
      <c r="H16" s="9" t="s">
        <v>201</v>
      </c>
      <c r="I16" s="11">
        <v>144</v>
      </c>
      <c r="J16" s="11">
        <v>144</v>
      </c>
      <c r="K16" s="11">
        <v>144</v>
      </c>
      <c r="L16" s="11"/>
      <c r="M16" s="11"/>
      <c r="N16" s="11"/>
      <c r="O16" s="11"/>
      <c r="P16" s="26"/>
      <c r="Q16" s="11"/>
      <c r="R16" s="11"/>
      <c r="S16" s="11"/>
      <c r="T16" s="11"/>
      <c r="U16" s="11"/>
      <c r="V16" s="11"/>
      <c r="W16" s="11"/>
    </row>
    <row r="17" ht="18.75" customHeight="1" spans="1:23">
      <c r="A17" s="26"/>
      <c r="B17" s="26"/>
      <c r="C17" s="10" t="s">
        <v>223</v>
      </c>
      <c r="D17" s="26"/>
      <c r="E17" s="26"/>
      <c r="F17" s="26"/>
      <c r="G17" s="26"/>
      <c r="H17" s="26"/>
      <c r="I17" s="11">
        <v>301038.8</v>
      </c>
      <c r="J17" s="11">
        <v>301038.8</v>
      </c>
      <c r="K17" s="11">
        <v>301038.8</v>
      </c>
      <c r="L17" s="11"/>
      <c r="M17" s="11"/>
      <c r="N17" s="11"/>
      <c r="O17" s="11"/>
      <c r="P17" s="26"/>
      <c r="Q17" s="11"/>
      <c r="R17" s="11"/>
      <c r="S17" s="11"/>
      <c r="T17" s="11"/>
      <c r="U17" s="11"/>
      <c r="V17" s="11"/>
      <c r="W17" s="11"/>
    </row>
    <row r="18" ht="18.75" customHeight="1" spans="1:23">
      <c r="A18" s="9" t="s">
        <v>217</v>
      </c>
      <c r="B18" s="9" t="s">
        <v>224</v>
      </c>
      <c r="C18" s="10" t="s">
        <v>223</v>
      </c>
      <c r="D18" s="9" t="s">
        <v>56</v>
      </c>
      <c r="E18" s="9" t="s">
        <v>93</v>
      </c>
      <c r="F18" s="9" t="s">
        <v>94</v>
      </c>
      <c r="G18" s="9" t="s">
        <v>225</v>
      </c>
      <c r="H18" s="9" t="s">
        <v>226</v>
      </c>
      <c r="I18" s="11">
        <v>207438.8</v>
      </c>
      <c r="J18" s="11">
        <v>207438.8</v>
      </c>
      <c r="K18" s="11">
        <v>207438.8</v>
      </c>
      <c r="L18" s="11"/>
      <c r="M18" s="11"/>
      <c r="N18" s="11"/>
      <c r="O18" s="11"/>
      <c r="P18" s="26"/>
      <c r="Q18" s="11"/>
      <c r="R18" s="11"/>
      <c r="S18" s="11"/>
      <c r="T18" s="11"/>
      <c r="U18" s="11"/>
      <c r="V18" s="11"/>
      <c r="W18" s="11"/>
    </row>
    <row r="19" ht="18.75" customHeight="1" spans="1:23">
      <c r="A19" s="9" t="s">
        <v>217</v>
      </c>
      <c r="B19" s="9" t="s">
        <v>224</v>
      </c>
      <c r="C19" s="10" t="s">
        <v>223</v>
      </c>
      <c r="D19" s="9" t="s">
        <v>56</v>
      </c>
      <c r="E19" s="9" t="s">
        <v>93</v>
      </c>
      <c r="F19" s="9" t="s">
        <v>94</v>
      </c>
      <c r="G19" s="9" t="s">
        <v>174</v>
      </c>
      <c r="H19" s="9" t="s">
        <v>175</v>
      </c>
      <c r="I19" s="11">
        <v>93600</v>
      </c>
      <c r="J19" s="11">
        <v>93600</v>
      </c>
      <c r="K19" s="11">
        <v>93600</v>
      </c>
      <c r="L19" s="11"/>
      <c r="M19" s="11"/>
      <c r="N19" s="11"/>
      <c r="O19" s="11"/>
      <c r="P19" s="26"/>
      <c r="Q19" s="11"/>
      <c r="R19" s="11"/>
      <c r="S19" s="11"/>
      <c r="T19" s="11"/>
      <c r="U19" s="11"/>
      <c r="V19" s="11"/>
      <c r="W19" s="11"/>
    </row>
    <row r="20" ht="18.75" customHeight="1" spans="1:23">
      <c r="A20" s="26"/>
      <c r="B20" s="26"/>
      <c r="C20" s="10" t="s">
        <v>227</v>
      </c>
      <c r="D20" s="26"/>
      <c r="E20" s="26"/>
      <c r="F20" s="26"/>
      <c r="G20" s="26"/>
      <c r="H20" s="26"/>
      <c r="I20" s="11">
        <v>29640</v>
      </c>
      <c r="J20" s="11">
        <v>29640</v>
      </c>
      <c r="K20" s="11">
        <v>29640</v>
      </c>
      <c r="L20" s="11"/>
      <c r="M20" s="11"/>
      <c r="N20" s="11"/>
      <c r="O20" s="11"/>
      <c r="P20" s="26"/>
      <c r="Q20" s="11"/>
      <c r="R20" s="11"/>
      <c r="S20" s="11"/>
      <c r="T20" s="11"/>
      <c r="U20" s="11"/>
      <c r="V20" s="11"/>
      <c r="W20" s="11"/>
    </row>
    <row r="21" ht="18.75" customHeight="1" spans="1:23">
      <c r="A21" s="9" t="s">
        <v>217</v>
      </c>
      <c r="B21" s="9" t="s">
        <v>228</v>
      </c>
      <c r="C21" s="10" t="s">
        <v>227</v>
      </c>
      <c r="D21" s="9" t="s">
        <v>56</v>
      </c>
      <c r="E21" s="9" t="s">
        <v>77</v>
      </c>
      <c r="F21" s="9" t="s">
        <v>78</v>
      </c>
      <c r="G21" s="9" t="s">
        <v>229</v>
      </c>
      <c r="H21" s="9" t="s">
        <v>230</v>
      </c>
      <c r="I21" s="11">
        <v>29640</v>
      </c>
      <c r="J21" s="11">
        <v>29640</v>
      </c>
      <c r="K21" s="11">
        <v>29640</v>
      </c>
      <c r="L21" s="11"/>
      <c r="M21" s="11"/>
      <c r="N21" s="11"/>
      <c r="O21" s="11"/>
      <c r="P21" s="26"/>
      <c r="Q21" s="11"/>
      <c r="R21" s="11"/>
      <c r="S21" s="11"/>
      <c r="T21" s="11"/>
      <c r="U21" s="11"/>
      <c r="V21" s="11"/>
      <c r="W21" s="11"/>
    </row>
    <row r="22" ht="18.75" customHeight="1" spans="1:23">
      <c r="A22" s="26"/>
      <c r="B22" s="26"/>
      <c r="C22" s="10" t="s">
        <v>231</v>
      </c>
      <c r="D22" s="26"/>
      <c r="E22" s="26"/>
      <c r="F22" s="26"/>
      <c r="G22" s="26"/>
      <c r="H22" s="26"/>
      <c r="I22" s="11">
        <v>273.6</v>
      </c>
      <c r="J22" s="11">
        <v>273.6</v>
      </c>
      <c r="K22" s="11">
        <v>273.6</v>
      </c>
      <c r="L22" s="11"/>
      <c r="M22" s="11"/>
      <c r="N22" s="11"/>
      <c r="O22" s="11"/>
      <c r="P22" s="26"/>
      <c r="Q22" s="11"/>
      <c r="R22" s="11"/>
      <c r="S22" s="11"/>
      <c r="T22" s="11"/>
      <c r="U22" s="11"/>
      <c r="V22" s="11"/>
      <c r="W22" s="11"/>
    </row>
    <row r="23" ht="18.75" customHeight="1" spans="1:23">
      <c r="A23" s="9" t="s">
        <v>217</v>
      </c>
      <c r="B23" s="9" t="s">
        <v>232</v>
      </c>
      <c r="C23" s="10" t="s">
        <v>231</v>
      </c>
      <c r="D23" s="9" t="s">
        <v>56</v>
      </c>
      <c r="E23" s="9" t="s">
        <v>75</v>
      </c>
      <c r="F23" s="9" t="s">
        <v>76</v>
      </c>
      <c r="G23" s="9" t="s">
        <v>229</v>
      </c>
      <c r="H23" s="9" t="s">
        <v>230</v>
      </c>
      <c r="I23" s="11">
        <v>273.6</v>
      </c>
      <c r="J23" s="11">
        <v>273.6</v>
      </c>
      <c r="K23" s="11">
        <v>273.6</v>
      </c>
      <c r="L23" s="11"/>
      <c r="M23" s="11"/>
      <c r="N23" s="11"/>
      <c r="O23" s="11"/>
      <c r="P23" s="26"/>
      <c r="Q23" s="11"/>
      <c r="R23" s="11"/>
      <c r="S23" s="11"/>
      <c r="T23" s="11"/>
      <c r="U23" s="11"/>
      <c r="V23" s="11"/>
      <c r="W23" s="11"/>
    </row>
    <row r="24" ht="18.75" customHeight="1" spans="1:23">
      <c r="A24" s="26"/>
      <c r="B24" s="26"/>
      <c r="C24" s="10" t="s">
        <v>233</v>
      </c>
      <c r="D24" s="26"/>
      <c r="E24" s="26"/>
      <c r="F24" s="26"/>
      <c r="G24" s="26"/>
      <c r="H24" s="26"/>
      <c r="I24" s="11">
        <v>14160</v>
      </c>
      <c r="J24" s="11">
        <v>14160</v>
      </c>
      <c r="K24" s="11">
        <v>14160</v>
      </c>
      <c r="L24" s="11"/>
      <c r="M24" s="11"/>
      <c r="N24" s="11"/>
      <c r="O24" s="11"/>
      <c r="P24" s="26"/>
      <c r="Q24" s="11"/>
      <c r="R24" s="11"/>
      <c r="S24" s="11"/>
      <c r="T24" s="11"/>
      <c r="U24" s="11"/>
      <c r="V24" s="11"/>
      <c r="W24" s="11"/>
    </row>
    <row r="25" ht="18.75" customHeight="1" spans="1:23">
      <c r="A25" s="9" t="s">
        <v>217</v>
      </c>
      <c r="B25" s="9" t="s">
        <v>234</v>
      </c>
      <c r="C25" s="10" t="s">
        <v>233</v>
      </c>
      <c r="D25" s="9" t="s">
        <v>56</v>
      </c>
      <c r="E25" s="9" t="s">
        <v>75</v>
      </c>
      <c r="F25" s="9" t="s">
        <v>76</v>
      </c>
      <c r="G25" s="9" t="s">
        <v>200</v>
      </c>
      <c r="H25" s="9" t="s">
        <v>201</v>
      </c>
      <c r="I25" s="11">
        <v>9160</v>
      </c>
      <c r="J25" s="11">
        <v>9160</v>
      </c>
      <c r="K25" s="11">
        <v>9160</v>
      </c>
      <c r="L25" s="11"/>
      <c r="M25" s="11"/>
      <c r="N25" s="11"/>
      <c r="O25" s="11"/>
      <c r="P25" s="26"/>
      <c r="Q25" s="11"/>
      <c r="R25" s="11"/>
      <c r="S25" s="11"/>
      <c r="T25" s="11"/>
      <c r="U25" s="11"/>
      <c r="V25" s="11"/>
      <c r="W25" s="11"/>
    </row>
    <row r="26" ht="18.75" customHeight="1" spans="1:23">
      <c r="A26" s="9" t="s">
        <v>217</v>
      </c>
      <c r="B26" s="9" t="s">
        <v>234</v>
      </c>
      <c r="C26" s="10" t="s">
        <v>233</v>
      </c>
      <c r="D26" s="9" t="s">
        <v>56</v>
      </c>
      <c r="E26" s="9" t="s">
        <v>75</v>
      </c>
      <c r="F26" s="9" t="s">
        <v>76</v>
      </c>
      <c r="G26" s="9" t="s">
        <v>219</v>
      </c>
      <c r="H26" s="9" t="s">
        <v>220</v>
      </c>
      <c r="I26" s="11">
        <v>3000</v>
      </c>
      <c r="J26" s="11">
        <v>3000</v>
      </c>
      <c r="K26" s="11">
        <v>3000</v>
      </c>
      <c r="L26" s="11"/>
      <c r="M26" s="11"/>
      <c r="N26" s="11"/>
      <c r="O26" s="11"/>
      <c r="P26" s="26"/>
      <c r="Q26" s="11"/>
      <c r="R26" s="11"/>
      <c r="S26" s="11"/>
      <c r="T26" s="11"/>
      <c r="U26" s="11"/>
      <c r="V26" s="11"/>
      <c r="W26" s="11"/>
    </row>
    <row r="27" ht="18.75" customHeight="1" spans="1:23">
      <c r="A27" s="9" t="s">
        <v>217</v>
      </c>
      <c r="B27" s="9" t="s">
        <v>234</v>
      </c>
      <c r="C27" s="10" t="s">
        <v>233</v>
      </c>
      <c r="D27" s="9" t="s">
        <v>56</v>
      </c>
      <c r="E27" s="9" t="s">
        <v>75</v>
      </c>
      <c r="F27" s="9" t="s">
        <v>76</v>
      </c>
      <c r="G27" s="9" t="s">
        <v>221</v>
      </c>
      <c r="H27" s="9" t="s">
        <v>222</v>
      </c>
      <c r="I27" s="11">
        <v>2000</v>
      </c>
      <c r="J27" s="11">
        <v>2000</v>
      </c>
      <c r="K27" s="11">
        <v>2000</v>
      </c>
      <c r="L27" s="11"/>
      <c r="M27" s="11"/>
      <c r="N27" s="11"/>
      <c r="O27" s="11"/>
      <c r="P27" s="26"/>
      <c r="Q27" s="11"/>
      <c r="R27" s="11"/>
      <c r="S27" s="11"/>
      <c r="T27" s="11"/>
      <c r="U27" s="11"/>
      <c r="V27" s="11"/>
      <c r="W27" s="11"/>
    </row>
    <row r="28" ht="18.75" customHeight="1" spans="1:23">
      <c r="A28" s="26"/>
      <c r="B28" s="26"/>
      <c r="C28" s="10" t="s">
        <v>235</v>
      </c>
      <c r="D28" s="26"/>
      <c r="E28" s="26"/>
      <c r="F28" s="26"/>
      <c r="G28" s="26"/>
      <c r="H28" s="26"/>
      <c r="I28" s="11">
        <v>16050</v>
      </c>
      <c r="J28" s="11">
        <v>16050</v>
      </c>
      <c r="K28" s="11">
        <v>16050</v>
      </c>
      <c r="L28" s="11"/>
      <c r="M28" s="11"/>
      <c r="N28" s="11"/>
      <c r="O28" s="11"/>
      <c r="P28" s="26"/>
      <c r="Q28" s="11"/>
      <c r="R28" s="11"/>
      <c r="S28" s="11"/>
      <c r="T28" s="11"/>
      <c r="U28" s="11"/>
      <c r="V28" s="11"/>
      <c r="W28" s="11"/>
    </row>
    <row r="29" ht="18.75" customHeight="1" spans="1:23">
      <c r="A29" s="9" t="s">
        <v>217</v>
      </c>
      <c r="B29" s="9" t="s">
        <v>236</v>
      </c>
      <c r="C29" s="10" t="s">
        <v>235</v>
      </c>
      <c r="D29" s="9" t="s">
        <v>56</v>
      </c>
      <c r="E29" s="9" t="s">
        <v>77</v>
      </c>
      <c r="F29" s="9" t="s">
        <v>78</v>
      </c>
      <c r="G29" s="9" t="s">
        <v>229</v>
      </c>
      <c r="H29" s="9" t="s">
        <v>230</v>
      </c>
      <c r="I29" s="11">
        <v>15975</v>
      </c>
      <c r="J29" s="11">
        <v>15975</v>
      </c>
      <c r="K29" s="11">
        <v>15975</v>
      </c>
      <c r="L29" s="11"/>
      <c r="M29" s="11"/>
      <c r="N29" s="11"/>
      <c r="O29" s="11"/>
      <c r="P29" s="26"/>
      <c r="Q29" s="11"/>
      <c r="R29" s="11"/>
      <c r="S29" s="11"/>
      <c r="T29" s="11"/>
      <c r="U29" s="11"/>
      <c r="V29" s="11"/>
      <c r="W29" s="11"/>
    </row>
    <row r="30" ht="18.75" customHeight="1" spans="1:23">
      <c r="A30" s="9" t="s">
        <v>217</v>
      </c>
      <c r="B30" s="9" t="s">
        <v>236</v>
      </c>
      <c r="C30" s="10" t="s">
        <v>235</v>
      </c>
      <c r="D30" s="9" t="s">
        <v>56</v>
      </c>
      <c r="E30" s="9" t="s">
        <v>77</v>
      </c>
      <c r="F30" s="9" t="s">
        <v>78</v>
      </c>
      <c r="G30" s="9" t="s">
        <v>229</v>
      </c>
      <c r="H30" s="9" t="s">
        <v>230</v>
      </c>
      <c r="I30" s="11">
        <v>75</v>
      </c>
      <c r="J30" s="11">
        <v>75</v>
      </c>
      <c r="K30" s="11">
        <v>75</v>
      </c>
      <c r="L30" s="11"/>
      <c r="M30" s="11"/>
      <c r="N30" s="11"/>
      <c r="O30" s="11"/>
      <c r="P30" s="26"/>
      <c r="Q30" s="11"/>
      <c r="R30" s="11"/>
      <c r="S30" s="11"/>
      <c r="T30" s="11"/>
      <c r="U30" s="11"/>
      <c r="V30" s="11"/>
      <c r="W30" s="11"/>
    </row>
    <row r="31" ht="18.75" customHeight="1" spans="1:23">
      <c r="A31" s="26"/>
      <c r="B31" s="26"/>
      <c r="C31" s="10" t="s">
        <v>237</v>
      </c>
      <c r="D31" s="26"/>
      <c r="E31" s="26"/>
      <c r="F31" s="26"/>
      <c r="G31" s="26"/>
      <c r="H31" s="26"/>
      <c r="I31" s="11">
        <v>5400</v>
      </c>
      <c r="J31" s="11">
        <v>5400</v>
      </c>
      <c r="K31" s="11">
        <v>5400</v>
      </c>
      <c r="L31" s="11"/>
      <c r="M31" s="11"/>
      <c r="N31" s="11"/>
      <c r="O31" s="11"/>
      <c r="P31" s="26"/>
      <c r="Q31" s="11"/>
      <c r="R31" s="11"/>
      <c r="S31" s="11"/>
      <c r="T31" s="11"/>
      <c r="U31" s="11"/>
      <c r="V31" s="11"/>
      <c r="W31" s="11"/>
    </row>
    <row r="32" ht="18.75" customHeight="1" spans="1:23">
      <c r="A32" s="9" t="s">
        <v>217</v>
      </c>
      <c r="B32" s="9" t="s">
        <v>238</v>
      </c>
      <c r="C32" s="10" t="s">
        <v>237</v>
      </c>
      <c r="D32" s="9" t="s">
        <v>56</v>
      </c>
      <c r="E32" s="9" t="s">
        <v>77</v>
      </c>
      <c r="F32" s="9" t="s">
        <v>78</v>
      </c>
      <c r="G32" s="9" t="s">
        <v>229</v>
      </c>
      <c r="H32" s="9" t="s">
        <v>230</v>
      </c>
      <c r="I32" s="11">
        <v>5400</v>
      </c>
      <c r="J32" s="11">
        <v>5400</v>
      </c>
      <c r="K32" s="11">
        <v>5400</v>
      </c>
      <c r="L32" s="11"/>
      <c r="M32" s="11"/>
      <c r="N32" s="11"/>
      <c r="O32" s="11"/>
      <c r="P32" s="26"/>
      <c r="Q32" s="11"/>
      <c r="R32" s="11"/>
      <c r="S32" s="11"/>
      <c r="T32" s="11"/>
      <c r="U32" s="11"/>
      <c r="V32" s="11"/>
      <c r="W32" s="11"/>
    </row>
    <row r="33" ht="18.75" customHeight="1" spans="1:23">
      <c r="A33" s="12" t="s">
        <v>32</v>
      </c>
      <c r="B33" s="12"/>
      <c r="C33" s="12"/>
      <c r="D33" s="12"/>
      <c r="E33" s="12"/>
      <c r="F33" s="12"/>
      <c r="G33" s="12"/>
      <c r="H33" s="12"/>
      <c r="I33" s="11">
        <v>437559.36</v>
      </c>
      <c r="J33" s="11">
        <v>437559.36</v>
      </c>
      <c r="K33" s="11">
        <v>437559.36</v>
      </c>
      <c r="L33" s="11"/>
      <c r="M33" s="11"/>
      <c r="N33" s="11"/>
      <c r="O33" s="11"/>
      <c r="P33" s="11"/>
      <c r="Q33" s="11"/>
      <c r="R33" s="11"/>
      <c r="S33" s="11"/>
      <c r="T33" s="11"/>
      <c r="U33" s="11"/>
      <c r="V33" s="11"/>
      <c r="W33" s="11"/>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3"/>
  <sheetViews>
    <sheetView showZeros="0" workbookViewId="0">
      <pane ySplit="1" topLeftCell="A2" activePane="bottomLeft" state="frozen"/>
      <selection/>
      <selection pane="bottomLeft" activeCell="F9" sqref="F9"/>
    </sheetView>
  </sheetViews>
  <sheetFormatPr defaultColWidth="8.85" defaultRowHeight="15" customHeight="1"/>
  <cols>
    <col min="1" max="1" width="29.875" customWidth="1"/>
    <col min="2" max="2" width="41.55" customWidth="1"/>
    <col min="3" max="3" width="8.125" customWidth="1"/>
    <col min="4" max="4" width="11.125" customWidth="1"/>
    <col min="5" max="5" width="26.125" customWidth="1"/>
    <col min="6" max="6" width="7.625" customWidth="1"/>
    <col min="7" max="8" width="10" customWidth="1"/>
    <col min="9" max="9" width="7.625" customWidth="1"/>
    <col min="10" max="10" width="27.625" customWidth="1"/>
  </cols>
  <sheetData>
    <row r="1" s="58" customFormat="1" customHeight="1" spans="1:10">
      <c r="A1" s="59"/>
      <c r="B1" s="59"/>
      <c r="C1" s="59"/>
      <c r="D1" s="59"/>
      <c r="E1" s="59"/>
      <c r="F1" s="59"/>
      <c r="G1" s="59"/>
      <c r="H1" s="59"/>
      <c r="I1" s="59"/>
      <c r="J1" s="59"/>
    </row>
    <row r="2" customHeight="1" spans="1:10">
      <c r="A2" s="23" t="s">
        <v>239</v>
      </c>
      <c r="B2" s="23"/>
      <c r="C2" s="23"/>
      <c r="D2" s="23"/>
      <c r="E2" s="23"/>
      <c r="F2" s="23"/>
      <c r="G2" s="23"/>
      <c r="H2" s="23"/>
      <c r="I2" s="23"/>
      <c r="J2" s="23"/>
    </row>
    <row r="3" ht="45" customHeight="1" spans="1:10">
      <c r="A3" s="38" t="s">
        <v>240</v>
      </c>
      <c r="B3" s="38"/>
      <c r="C3" s="38"/>
      <c r="D3" s="38"/>
      <c r="E3" s="38"/>
      <c r="F3" s="38"/>
      <c r="G3" s="38"/>
      <c r="H3" s="38"/>
      <c r="I3" s="38"/>
      <c r="J3" s="38"/>
    </row>
    <row r="4" ht="20.25" customHeight="1" spans="1:10">
      <c r="A4" s="22" t="str">
        <f>"单位名称："&amp;"峨山彝族自治县岔河中心小学校"</f>
        <v>单位名称：峨山彝族自治县岔河中心小学校</v>
      </c>
      <c r="B4" s="22"/>
      <c r="C4" s="22"/>
      <c r="D4" s="22"/>
      <c r="E4" s="22"/>
      <c r="F4" s="22"/>
      <c r="G4" s="22"/>
      <c r="H4" s="22"/>
      <c r="I4" s="22"/>
      <c r="J4" s="22"/>
    </row>
    <row r="5" ht="20.25" customHeight="1" spans="1:10">
      <c r="A5" s="39" t="s">
        <v>241</v>
      </c>
      <c r="B5" s="39" t="s">
        <v>242</v>
      </c>
      <c r="C5" s="39" t="s">
        <v>243</v>
      </c>
      <c r="D5" s="39" t="s">
        <v>244</v>
      </c>
      <c r="E5" s="39" t="s">
        <v>245</v>
      </c>
      <c r="F5" s="39" t="s">
        <v>246</v>
      </c>
      <c r="G5" s="39" t="s">
        <v>247</v>
      </c>
      <c r="H5" s="39" t="s">
        <v>248</v>
      </c>
      <c r="I5" s="39" t="s">
        <v>249</v>
      </c>
      <c r="J5" s="39" t="s">
        <v>250</v>
      </c>
    </row>
    <row r="6" ht="46.5" customHeight="1" spans="1:10">
      <c r="A6" s="39"/>
      <c r="B6" s="39"/>
      <c r="C6" s="39"/>
      <c r="D6" s="39"/>
      <c r="E6" s="39"/>
      <c r="F6" s="39"/>
      <c r="G6" s="39"/>
      <c r="H6" s="39"/>
      <c r="I6" s="39"/>
      <c r="J6" s="39"/>
    </row>
    <row r="7" ht="20.25" customHeight="1" spans="1:10">
      <c r="A7" s="40">
        <v>1</v>
      </c>
      <c r="B7" s="40">
        <v>2</v>
      </c>
      <c r="C7" s="40">
        <v>3</v>
      </c>
      <c r="D7" s="40">
        <v>4</v>
      </c>
      <c r="E7" s="40">
        <v>5</v>
      </c>
      <c r="F7" s="40">
        <v>6</v>
      </c>
      <c r="G7" s="40">
        <v>7</v>
      </c>
      <c r="H7" s="40">
        <v>8</v>
      </c>
      <c r="I7" s="40">
        <v>9</v>
      </c>
      <c r="J7" s="40">
        <v>10</v>
      </c>
    </row>
    <row r="8" ht="20.25" customHeight="1" spans="1:10">
      <c r="A8" s="26" t="s">
        <v>56</v>
      </c>
      <c r="B8" s="26"/>
      <c r="C8" s="26"/>
      <c r="E8" s="46"/>
      <c r="F8" s="46"/>
      <c r="G8" s="46"/>
      <c r="H8" s="46"/>
      <c r="I8" s="46"/>
      <c r="J8" s="46"/>
    </row>
    <row r="9" ht="191.25" spans="1:10">
      <c r="A9" s="60" t="s">
        <v>237</v>
      </c>
      <c r="B9" s="26" t="s">
        <v>251</v>
      </c>
      <c r="C9" s="27"/>
      <c r="D9" s="27"/>
      <c r="E9" s="46"/>
      <c r="F9" s="46"/>
      <c r="G9" s="46"/>
      <c r="H9" s="46"/>
      <c r="I9" s="46"/>
      <c r="J9" s="46"/>
    </row>
    <row r="10" ht="13.5" spans="1:10">
      <c r="A10" s="26"/>
      <c r="B10" s="26"/>
      <c r="C10" s="26" t="s">
        <v>252</v>
      </c>
      <c r="D10" s="61" t="s">
        <v>253</v>
      </c>
      <c r="E10" s="62" t="s">
        <v>254</v>
      </c>
      <c r="F10" s="47" t="s">
        <v>255</v>
      </c>
      <c r="G10" s="27" t="s">
        <v>256</v>
      </c>
      <c r="H10" s="47" t="s">
        <v>257</v>
      </c>
      <c r="I10" s="47" t="s">
        <v>258</v>
      </c>
      <c r="J10" s="62" t="s">
        <v>259</v>
      </c>
    </row>
    <row r="11" ht="13.5" spans="1:10">
      <c r="A11" s="26"/>
      <c r="B11" s="26"/>
      <c r="C11" s="26" t="s">
        <v>252</v>
      </c>
      <c r="D11" s="61" t="s">
        <v>253</v>
      </c>
      <c r="E11" s="62" t="s">
        <v>260</v>
      </c>
      <c r="F11" s="47" t="s">
        <v>261</v>
      </c>
      <c r="G11" s="27" t="s">
        <v>262</v>
      </c>
      <c r="H11" s="47" t="s">
        <v>263</v>
      </c>
      <c r="I11" s="47" t="s">
        <v>258</v>
      </c>
      <c r="J11" s="62" t="s">
        <v>264</v>
      </c>
    </row>
    <row r="12" ht="13.5" spans="1:10">
      <c r="A12" s="26"/>
      <c r="B12" s="26"/>
      <c r="C12" s="26" t="s">
        <v>252</v>
      </c>
      <c r="D12" s="61" t="s">
        <v>265</v>
      </c>
      <c r="E12" s="62" t="s">
        <v>266</v>
      </c>
      <c r="F12" s="47" t="s">
        <v>261</v>
      </c>
      <c r="G12" s="27" t="s">
        <v>267</v>
      </c>
      <c r="H12" s="47" t="s">
        <v>268</v>
      </c>
      <c r="I12" s="47" t="s">
        <v>258</v>
      </c>
      <c r="J12" s="62" t="s">
        <v>269</v>
      </c>
    </row>
    <row r="13" ht="13.5" spans="1:10">
      <c r="A13" s="26"/>
      <c r="B13" s="26"/>
      <c r="C13" s="26" t="s">
        <v>252</v>
      </c>
      <c r="D13" s="61" t="s">
        <v>265</v>
      </c>
      <c r="E13" s="62" t="s">
        <v>270</v>
      </c>
      <c r="F13" s="47" t="s">
        <v>261</v>
      </c>
      <c r="G13" s="27" t="s">
        <v>267</v>
      </c>
      <c r="H13" s="47" t="s">
        <v>268</v>
      </c>
      <c r="I13" s="47" t="s">
        <v>258</v>
      </c>
      <c r="J13" s="62" t="s">
        <v>271</v>
      </c>
    </row>
    <row r="14" ht="13.5" spans="1:10">
      <c r="A14" s="26"/>
      <c r="B14" s="26"/>
      <c r="C14" s="26" t="s">
        <v>252</v>
      </c>
      <c r="D14" s="61" t="s">
        <v>272</v>
      </c>
      <c r="E14" s="62" t="s">
        <v>273</v>
      </c>
      <c r="F14" s="47" t="s">
        <v>255</v>
      </c>
      <c r="G14" s="27" t="s">
        <v>274</v>
      </c>
      <c r="H14" s="47" t="s">
        <v>275</v>
      </c>
      <c r="I14" s="47" t="s">
        <v>258</v>
      </c>
      <c r="J14" s="62" t="s">
        <v>276</v>
      </c>
    </row>
    <row r="15" ht="22.5" spans="1:10">
      <c r="A15" s="26"/>
      <c r="B15" s="26"/>
      <c r="C15" s="26" t="s">
        <v>277</v>
      </c>
      <c r="D15" s="61" t="s">
        <v>278</v>
      </c>
      <c r="E15" s="62" t="s">
        <v>279</v>
      </c>
      <c r="F15" s="47" t="s">
        <v>261</v>
      </c>
      <c r="G15" s="27" t="s">
        <v>280</v>
      </c>
      <c r="H15" s="47" t="s">
        <v>268</v>
      </c>
      <c r="I15" s="47" t="s">
        <v>281</v>
      </c>
      <c r="J15" s="62" t="s">
        <v>282</v>
      </c>
    </row>
    <row r="16" ht="13.5" spans="1:10">
      <c r="A16" s="26"/>
      <c r="B16" s="26"/>
      <c r="C16" s="26" t="s">
        <v>283</v>
      </c>
      <c r="D16" s="61" t="s">
        <v>284</v>
      </c>
      <c r="E16" s="62" t="s">
        <v>285</v>
      </c>
      <c r="F16" s="47" t="s">
        <v>286</v>
      </c>
      <c r="G16" s="27" t="s">
        <v>287</v>
      </c>
      <c r="H16" s="47" t="s">
        <v>268</v>
      </c>
      <c r="I16" s="47" t="s">
        <v>258</v>
      </c>
      <c r="J16" s="62" t="s">
        <v>288</v>
      </c>
    </row>
    <row r="17" ht="105" customHeight="1" spans="1:10">
      <c r="A17" s="60" t="s">
        <v>233</v>
      </c>
      <c r="B17" s="26" t="s">
        <v>289</v>
      </c>
      <c r="C17" s="26"/>
      <c r="D17" s="26"/>
      <c r="E17" s="26"/>
      <c r="F17" s="26"/>
      <c r="G17" s="26"/>
      <c r="H17" s="26"/>
      <c r="I17" s="26"/>
      <c r="J17" s="26"/>
    </row>
    <row r="18" ht="13.5" spans="1:10">
      <c r="A18" s="26"/>
      <c r="B18" s="26"/>
      <c r="C18" s="26" t="s">
        <v>252</v>
      </c>
      <c r="D18" s="61" t="s">
        <v>253</v>
      </c>
      <c r="E18" s="62" t="s">
        <v>290</v>
      </c>
      <c r="F18" s="47" t="s">
        <v>255</v>
      </c>
      <c r="G18" s="27" t="s">
        <v>291</v>
      </c>
      <c r="H18" s="47" t="s">
        <v>257</v>
      </c>
      <c r="I18" s="47" t="s">
        <v>258</v>
      </c>
      <c r="J18" s="62" t="s">
        <v>292</v>
      </c>
    </row>
    <row r="19" ht="13.5" spans="1:10">
      <c r="A19" s="26"/>
      <c r="B19" s="26"/>
      <c r="C19" s="26" t="s">
        <v>252</v>
      </c>
      <c r="D19" s="61" t="s">
        <v>265</v>
      </c>
      <c r="E19" s="62" t="s">
        <v>293</v>
      </c>
      <c r="F19" s="47" t="s">
        <v>261</v>
      </c>
      <c r="G19" s="27" t="s">
        <v>267</v>
      </c>
      <c r="H19" s="47" t="s">
        <v>268</v>
      </c>
      <c r="I19" s="47" t="s">
        <v>258</v>
      </c>
      <c r="J19" s="62" t="s">
        <v>294</v>
      </c>
    </row>
    <row r="20" ht="13.5" spans="1:10">
      <c r="A20" s="26"/>
      <c r="B20" s="26"/>
      <c r="C20" s="26" t="s">
        <v>252</v>
      </c>
      <c r="D20" s="61" t="s">
        <v>272</v>
      </c>
      <c r="E20" s="62" t="s">
        <v>295</v>
      </c>
      <c r="F20" s="47" t="s">
        <v>255</v>
      </c>
      <c r="G20" s="27" t="s">
        <v>296</v>
      </c>
      <c r="H20" s="47" t="s">
        <v>275</v>
      </c>
      <c r="I20" s="47" t="s">
        <v>258</v>
      </c>
      <c r="J20" s="62" t="s">
        <v>297</v>
      </c>
    </row>
    <row r="21" ht="13.5" spans="1:10">
      <c r="A21" s="26"/>
      <c r="B21" s="26"/>
      <c r="C21" s="26" t="s">
        <v>277</v>
      </c>
      <c r="D21" s="61" t="s">
        <v>278</v>
      </c>
      <c r="E21" s="62" t="s">
        <v>298</v>
      </c>
      <c r="F21" s="47" t="s">
        <v>261</v>
      </c>
      <c r="G21" s="27" t="s">
        <v>299</v>
      </c>
      <c r="H21" s="47" t="s">
        <v>268</v>
      </c>
      <c r="I21" s="47" t="s">
        <v>281</v>
      </c>
      <c r="J21" s="62" t="s">
        <v>300</v>
      </c>
    </row>
    <row r="22" ht="13.5" spans="1:10">
      <c r="A22" s="26"/>
      <c r="B22" s="26"/>
      <c r="C22" s="26" t="s">
        <v>283</v>
      </c>
      <c r="D22" s="61" t="s">
        <v>284</v>
      </c>
      <c r="E22" s="62" t="s">
        <v>301</v>
      </c>
      <c r="F22" s="47" t="s">
        <v>286</v>
      </c>
      <c r="G22" s="27" t="s">
        <v>256</v>
      </c>
      <c r="H22" s="47" t="s">
        <v>268</v>
      </c>
      <c r="I22" s="47" t="s">
        <v>258</v>
      </c>
      <c r="J22" s="62" t="s">
        <v>302</v>
      </c>
    </row>
    <row r="23" ht="152" customHeight="1" spans="1:10">
      <c r="A23" s="60" t="s">
        <v>223</v>
      </c>
      <c r="B23" s="26" t="s">
        <v>303</v>
      </c>
      <c r="C23" s="26"/>
      <c r="D23" s="26"/>
      <c r="E23" s="26"/>
      <c r="F23" s="26"/>
      <c r="G23" s="26"/>
      <c r="H23" s="26"/>
      <c r="I23" s="26"/>
      <c r="J23" s="26"/>
    </row>
    <row r="24" ht="13.5" spans="1:10">
      <c r="A24" s="26"/>
      <c r="B24" s="26"/>
      <c r="C24" s="26" t="s">
        <v>252</v>
      </c>
      <c r="D24" s="61" t="s">
        <v>253</v>
      </c>
      <c r="E24" s="62" t="s">
        <v>304</v>
      </c>
      <c r="F24" s="47" t="s">
        <v>286</v>
      </c>
      <c r="G24" s="27" t="s">
        <v>48</v>
      </c>
      <c r="H24" s="47" t="s">
        <v>257</v>
      </c>
      <c r="I24" s="47" t="s">
        <v>258</v>
      </c>
      <c r="J24" s="62" t="s">
        <v>305</v>
      </c>
    </row>
    <row r="25" ht="13.5" spans="1:10">
      <c r="A25" s="26"/>
      <c r="B25" s="26"/>
      <c r="C25" s="26" t="s">
        <v>277</v>
      </c>
      <c r="D25" s="61" t="s">
        <v>306</v>
      </c>
      <c r="E25" s="62" t="s">
        <v>307</v>
      </c>
      <c r="F25" s="47" t="s">
        <v>261</v>
      </c>
      <c r="G25" s="27" t="s">
        <v>267</v>
      </c>
      <c r="H25" s="47" t="s">
        <v>268</v>
      </c>
      <c r="I25" s="47" t="s">
        <v>258</v>
      </c>
      <c r="J25" s="62" t="s">
        <v>308</v>
      </c>
    </row>
    <row r="26" ht="13.5" spans="1:10">
      <c r="A26" s="26"/>
      <c r="B26" s="26"/>
      <c r="C26" s="26" t="s">
        <v>277</v>
      </c>
      <c r="D26" s="61" t="s">
        <v>278</v>
      </c>
      <c r="E26" s="62" t="s">
        <v>309</v>
      </c>
      <c r="F26" s="47" t="s">
        <v>261</v>
      </c>
      <c r="G26" s="27" t="s">
        <v>310</v>
      </c>
      <c r="H26" s="47" t="s">
        <v>268</v>
      </c>
      <c r="I26" s="47" t="s">
        <v>281</v>
      </c>
      <c r="J26" s="62" t="s">
        <v>311</v>
      </c>
    </row>
    <row r="27" ht="13.5" spans="1:10">
      <c r="A27" s="26"/>
      <c r="B27" s="26"/>
      <c r="C27" s="26" t="s">
        <v>283</v>
      </c>
      <c r="D27" s="61" t="s">
        <v>284</v>
      </c>
      <c r="E27" s="62" t="s">
        <v>312</v>
      </c>
      <c r="F27" s="47" t="s">
        <v>286</v>
      </c>
      <c r="G27" s="27" t="s">
        <v>313</v>
      </c>
      <c r="H27" s="47" t="s">
        <v>268</v>
      </c>
      <c r="I27" s="47" t="s">
        <v>258</v>
      </c>
      <c r="J27" s="62" t="s">
        <v>314</v>
      </c>
    </row>
    <row r="28" ht="180" customHeight="1" spans="1:10">
      <c r="A28" s="60" t="s">
        <v>216</v>
      </c>
      <c r="B28" s="26" t="s">
        <v>315</v>
      </c>
      <c r="C28" s="26"/>
      <c r="D28" s="26"/>
      <c r="E28" s="26"/>
      <c r="F28" s="26"/>
      <c r="G28" s="26"/>
      <c r="H28" s="26"/>
      <c r="I28" s="26"/>
      <c r="J28" s="26"/>
    </row>
    <row r="29" ht="13.5" spans="1:10">
      <c r="A29" s="26"/>
      <c r="B29" s="26"/>
      <c r="C29" s="26" t="s">
        <v>252</v>
      </c>
      <c r="D29" s="61" t="s">
        <v>253</v>
      </c>
      <c r="E29" s="62" t="s">
        <v>316</v>
      </c>
      <c r="F29" s="47" t="s">
        <v>255</v>
      </c>
      <c r="G29" s="27" t="s">
        <v>317</v>
      </c>
      <c r="H29" s="47" t="s">
        <v>257</v>
      </c>
      <c r="I29" s="47" t="s">
        <v>258</v>
      </c>
      <c r="J29" s="62" t="s">
        <v>318</v>
      </c>
    </row>
    <row r="30" ht="13.5" spans="1:10">
      <c r="A30" s="26"/>
      <c r="B30" s="26"/>
      <c r="C30" s="26" t="s">
        <v>252</v>
      </c>
      <c r="D30" s="61" t="s">
        <v>265</v>
      </c>
      <c r="E30" s="62" t="s">
        <v>319</v>
      </c>
      <c r="F30" s="47" t="s">
        <v>261</v>
      </c>
      <c r="G30" s="27" t="s">
        <v>267</v>
      </c>
      <c r="H30" s="47" t="s">
        <v>268</v>
      </c>
      <c r="I30" s="47" t="s">
        <v>258</v>
      </c>
      <c r="J30" s="62" t="s">
        <v>320</v>
      </c>
    </row>
    <row r="31" ht="13.5" spans="1:10">
      <c r="A31" s="26"/>
      <c r="B31" s="26"/>
      <c r="C31" s="26" t="s">
        <v>252</v>
      </c>
      <c r="D31" s="61" t="s">
        <v>272</v>
      </c>
      <c r="E31" s="62" t="s">
        <v>321</v>
      </c>
      <c r="F31" s="47" t="s">
        <v>261</v>
      </c>
      <c r="G31" s="27" t="s">
        <v>322</v>
      </c>
      <c r="H31" s="47" t="s">
        <v>268</v>
      </c>
      <c r="I31" s="47" t="s">
        <v>281</v>
      </c>
      <c r="J31" s="62" t="s">
        <v>323</v>
      </c>
    </row>
    <row r="32" ht="13.5" spans="1:10">
      <c r="A32" s="26"/>
      <c r="B32" s="26"/>
      <c r="C32" s="26" t="s">
        <v>277</v>
      </c>
      <c r="D32" s="61" t="s">
        <v>278</v>
      </c>
      <c r="E32" s="62" t="s">
        <v>324</v>
      </c>
      <c r="F32" s="47" t="s">
        <v>261</v>
      </c>
      <c r="G32" s="27" t="s">
        <v>280</v>
      </c>
      <c r="H32" s="47" t="s">
        <v>268</v>
      </c>
      <c r="I32" s="47" t="s">
        <v>281</v>
      </c>
      <c r="J32" s="62" t="s">
        <v>325</v>
      </c>
    </row>
    <row r="33" ht="13.5" spans="1:10">
      <c r="A33" s="26"/>
      <c r="B33" s="26"/>
      <c r="C33" s="26" t="s">
        <v>277</v>
      </c>
      <c r="D33" s="61" t="s">
        <v>326</v>
      </c>
      <c r="E33" s="62" t="s">
        <v>327</v>
      </c>
      <c r="F33" s="47" t="s">
        <v>261</v>
      </c>
      <c r="G33" s="27" t="s">
        <v>51</v>
      </c>
      <c r="H33" s="47" t="s">
        <v>328</v>
      </c>
      <c r="I33" s="47" t="s">
        <v>258</v>
      </c>
      <c r="J33" s="62" t="s">
        <v>329</v>
      </c>
    </row>
    <row r="34" ht="13.5" spans="1:10">
      <c r="A34" s="26"/>
      <c r="B34" s="26"/>
      <c r="C34" s="26" t="s">
        <v>283</v>
      </c>
      <c r="D34" s="61" t="s">
        <v>284</v>
      </c>
      <c r="E34" s="62" t="s">
        <v>301</v>
      </c>
      <c r="F34" s="47" t="s">
        <v>286</v>
      </c>
      <c r="G34" s="27" t="s">
        <v>287</v>
      </c>
      <c r="H34" s="47" t="s">
        <v>268</v>
      </c>
      <c r="I34" s="47" t="s">
        <v>258</v>
      </c>
      <c r="J34" s="62" t="s">
        <v>330</v>
      </c>
    </row>
    <row r="35" ht="146" customHeight="1" spans="1:10">
      <c r="A35" s="60" t="s">
        <v>213</v>
      </c>
      <c r="B35" s="26" t="s">
        <v>331</v>
      </c>
      <c r="C35" s="26"/>
      <c r="D35" s="26"/>
      <c r="E35" s="26"/>
      <c r="F35" s="26"/>
      <c r="G35" s="26"/>
      <c r="H35" s="26"/>
      <c r="I35" s="26"/>
      <c r="J35" s="26"/>
    </row>
    <row r="36" ht="13.5" spans="1:10">
      <c r="A36" s="26"/>
      <c r="B36" s="26"/>
      <c r="C36" s="26" t="s">
        <v>252</v>
      </c>
      <c r="D36" s="61" t="s">
        <v>253</v>
      </c>
      <c r="E36" s="62" t="s">
        <v>332</v>
      </c>
      <c r="F36" s="47" t="s">
        <v>255</v>
      </c>
      <c r="G36" s="27" t="s">
        <v>291</v>
      </c>
      <c r="H36" s="47" t="s">
        <v>257</v>
      </c>
      <c r="I36" s="47" t="s">
        <v>258</v>
      </c>
      <c r="J36" s="62" t="s">
        <v>333</v>
      </c>
    </row>
    <row r="37" ht="13.5" spans="1:10">
      <c r="A37" s="26"/>
      <c r="B37" s="26"/>
      <c r="C37" s="26" t="s">
        <v>252</v>
      </c>
      <c r="D37" s="61" t="s">
        <v>265</v>
      </c>
      <c r="E37" s="62" t="s">
        <v>334</v>
      </c>
      <c r="F37" s="47" t="s">
        <v>286</v>
      </c>
      <c r="G37" s="27" t="s">
        <v>287</v>
      </c>
      <c r="H37" s="47" t="s">
        <v>268</v>
      </c>
      <c r="I37" s="47" t="s">
        <v>258</v>
      </c>
      <c r="J37" s="62" t="s">
        <v>335</v>
      </c>
    </row>
    <row r="38" ht="13.5" spans="1:10">
      <c r="A38" s="26"/>
      <c r="B38" s="26"/>
      <c r="C38" s="26" t="s">
        <v>252</v>
      </c>
      <c r="D38" s="61" t="s">
        <v>272</v>
      </c>
      <c r="E38" s="62" t="s">
        <v>295</v>
      </c>
      <c r="F38" s="47" t="s">
        <v>261</v>
      </c>
      <c r="G38" s="27" t="s">
        <v>322</v>
      </c>
      <c r="H38" s="47" t="s">
        <v>275</v>
      </c>
      <c r="I38" s="47" t="s">
        <v>281</v>
      </c>
      <c r="J38" s="62" t="s">
        <v>336</v>
      </c>
    </row>
    <row r="39" ht="13.5" spans="1:10">
      <c r="A39" s="26"/>
      <c r="B39" s="26"/>
      <c r="C39" s="26" t="s">
        <v>277</v>
      </c>
      <c r="D39" s="61" t="s">
        <v>278</v>
      </c>
      <c r="E39" s="62" t="s">
        <v>337</v>
      </c>
      <c r="F39" s="47" t="s">
        <v>261</v>
      </c>
      <c r="G39" s="27" t="s">
        <v>310</v>
      </c>
      <c r="H39" s="47" t="s">
        <v>268</v>
      </c>
      <c r="I39" s="47" t="s">
        <v>281</v>
      </c>
      <c r="J39" s="62" t="s">
        <v>338</v>
      </c>
    </row>
    <row r="40" ht="13.5" spans="1:10">
      <c r="A40" s="26"/>
      <c r="B40" s="26"/>
      <c r="C40" s="26" t="s">
        <v>277</v>
      </c>
      <c r="D40" s="61" t="s">
        <v>278</v>
      </c>
      <c r="E40" s="62" t="s">
        <v>339</v>
      </c>
      <c r="F40" s="47" t="s">
        <v>261</v>
      </c>
      <c r="G40" s="27" t="s">
        <v>340</v>
      </c>
      <c r="H40" s="47" t="s">
        <v>268</v>
      </c>
      <c r="I40" s="47" t="s">
        <v>281</v>
      </c>
      <c r="J40" s="62" t="s">
        <v>341</v>
      </c>
    </row>
    <row r="41" ht="13.5" spans="1:10">
      <c r="A41" s="26"/>
      <c r="B41" s="26"/>
      <c r="C41" s="26" t="s">
        <v>283</v>
      </c>
      <c r="D41" s="61" t="s">
        <v>284</v>
      </c>
      <c r="E41" s="62" t="s">
        <v>301</v>
      </c>
      <c r="F41" s="47" t="s">
        <v>286</v>
      </c>
      <c r="G41" s="27" t="s">
        <v>287</v>
      </c>
      <c r="H41" s="47" t="s">
        <v>268</v>
      </c>
      <c r="I41" s="47" t="s">
        <v>258</v>
      </c>
      <c r="J41" s="62" t="s">
        <v>302</v>
      </c>
    </row>
    <row r="42" ht="113" customHeight="1" spans="1:10">
      <c r="A42" s="60" t="s">
        <v>231</v>
      </c>
      <c r="B42" s="26" t="s">
        <v>342</v>
      </c>
      <c r="C42" s="26"/>
      <c r="D42" s="26"/>
      <c r="E42" s="26"/>
      <c r="F42" s="26"/>
      <c r="G42" s="26"/>
      <c r="H42" s="26"/>
      <c r="I42" s="26"/>
      <c r="J42" s="26"/>
    </row>
    <row r="43" ht="13.5" spans="1:10">
      <c r="A43" s="26"/>
      <c r="B43" s="26"/>
      <c r="C43" s="26" t="s">
        <v>252</v>
      </c>
      <c r="D43" s="61" t="s">
        <v>253</v>
      </c>
      <c r="E43" s="62" t="s">
        <v>343</v>
      </c>
      <c r="F43" s="47" t="s">
        <v>255</v>
      </c>
      <c r="G43" s="27" t="s">
        <v>344</v>
      </c>
      <c r="H43" s="47" t="s">
        <v>257</v>
      </c>
      <c r="I43" s="47" t="s">
        <v>258</v>
      </c>
      <c r="J43" s="62" t="s">
        <v>345</v>
      </c>
    </row>
    <row r="44" ht="13.5" spans="1:10">
      <c r="A44" s="26"/>
      <c r="B44" s="26"/>
      <c r="C44" s="26" t="s">
        <v>252</v>
      </c>
      <c r="D44" s="61" t="s">
        <v>265</v>
      </c>
      <c r="E44" s="62" t="s">
        <v>346</v>
      </c>
      <c r="F44" s="47" t="s">
        <v>286</v>
      </c>
      <c r="G44" s="27" t="s">
        <v>262</v>
      </c>
      <c r="H44" s="47" t="s">
        <v>268</v>
      </c>
      <c r="I44" s="47" t="s">
        <v>258</v>
      </c>
      <c r="J44" s="62" t="s">
        <v>347</v>
      </c>
    </row>
    <row r="45" ht="13.5" spans="1:10">
      <c r="A45" s="26"/>
      <c r="B45" s="26"/>
      <c r="C45" s="26" t="s">
        <v>252</v>
      </c>
      <c r="D45" s="61" t="s">
        <v>265</v>
      </c>
      <c r="E45" s="62" t="s">
        <v>348</v>
      </c>
      <c r="F45" s="47" t="s">
        <v>261</v>
      </c>
      <c r="G45" s="27" t="s">
        <v>267</v>
      </c>
      <c r="H45" s="47" t="s">
        <v>268</v>
      </c>
      <c r="I45" s="47" t="s">
        <v>258</v>
      </c>
      <c r="J45" s="62" t="s">
        <v>348</v>
      </c>
    </row>
    <row r="46" ht="13.5" spans="1:10">
      <c r="A46" s="26"/>
      <c r="B46" s="26"/>
      <c r="C46" s="26" t="s">
        <v>252</v>
      </c>
      <c r="D46" s="61" t="s">
        <v>272</v>
      </c>
      <c r="E46" s="62" t="s">
        <v>295</v>
      </c>
      <c r="F46" s="47" t="s">
        <v>255</v>
      </c>
      <c r="G46" s="27" t="s">
        <v>256</v>
      </c>
      <c r="H46" s="47" t="s">
        <v>275</v>
      </c>
      <c r="I46" s="47" t="s">
        <v>258</v>
      </c>
      <c r="J46" s="62" t="s">
        <v>349</v>
      </c>
    </row>
    <row r="47" ht="13.5" spans="1:10">
      <c r="A47" s="26"/>
      <c r="B47" s="26"/>
      <c r="C47" s="26" t="s">
        <v>277</v>
      </c>
      <c r="D47" s="61" t="s">
        <v>278</v>
      </c>
      <c r="E47" s="62" t="s">
        <v>350</v>
      </c>
      <c r="F47" s="47" t="s">
        <v>261</v>
      </c>
      <c r="G47" s="27" t="s">
        <v>351</v>
      </c>
      <c r="H47" s="47" t="s">
        <v>268</v>
      </c>
      <c r="I47" s="47" t="s">
        <v>281</v>
      </c>
      <c r="J47" s="62" t="s">
        <v>352</v>
      </c>
    </row>
    <row r="48" ht="13.5" spans="1:10">
      <c r="A48" s="26"/>
      <c r="B48" s="26"/>
      <c r="C48" s="26" t="s">
        <v>283</v>
      </c>
      <c r="D48" s="61" t="s">
        <v>284</v>
      </c>
      <c r="E48" s="62" t="s">
        <v>353</v>
      </c>
      <c r="F48" s="47" t="s">
        <v>286</v>
      </c>
      <c r="G48" s="27" t="s">
        <v>256</v>
      </c>
      <c r="H48" s="47" t="s">
        <v>268</v>
      </c>
      <c r="I48" s="47" t="s">
        <v>258</v>
      </c>
      <c r="J48" s="62" t="s">
        <v>354</v>
      </c>
    </row>
    <row r="49" ht="177" customHeight="1" spans="1:10">
      <c r="A49" s="60" t="s">
        <v>235</v>
      </c>
      <c r="B49" s="26" t="s">
        <v>355</v>
      </c>
      <c r="C49" s="26"/>
      <c r="D49" s="26"/>
      <c r="E49" s="26"/>
      <c r="F49" s="26"/>
      <c r="G49" s="26"/>
      <c r="H49" s="26"/>
      <c r="I49" s="26"/>
      <c r="J49" s="26"/>
    </row>
    <row r="50" ht="22.5" spans="1:10">
      <c r="A50" s="26"/>
      <c r="B50" s="26"/>
      <c r="C50" s="26" t="s">
        <v>252</v>
      </c>
      <c r="D50" s="61" t="s">
        <v>253</v>
      </c>
      <c r="E50" s="62" t="s">
        <v>356</v>
      </c>
      <c r="F50" s="47" t="s">
        <v>255</v>
      </c>
      <c r="G50" s="27" t="s">
        <v>357</v>
      </c>
      <c r="H50" s="47" t="s">
        <v>257</v>
      </c>
      <c r="I50" s="47" t="s">
        <v>258</v>
      </c>
      <c r="J50" s="62" t="s">
        <v>358</v>
      </c>
    </row>
    <row r="51" ht="22.5" spans="1:10">
      <c r="A51" s="26"/>
      <c r="B51" s="26"/>
      <c r="C51" s="26" t="s">
        <v>252</v>
      </c>
      <c r="D51" s="61" t="s">
        <v>253</v>
      </c>
      <c r="E51" s="62" t="s">
        <v>359</v>
      </c>
      <c r="F51" s="47" t="s">
        <v>255</v>
      </c>
      <c r="G51" s="27" t="s">
        <v>47</v>
      </c>
      <c r="H51" s="47" t="s">
        <v>257</v>
      </c>
      <c r="I51" s="47" t="s">
        <v>258</v>
      </c>
      <c r="J51" s="62" t="s">
        <v>360</v>
      </c>
    </row>
    <row r="52" ht="13.5" spans="1:10">
      <c r="A52" s="26"/>
      <c r="B52" s="26"/>
      <c r="C52" s="26" t="s">
        <v>252</v>
      </c>
      <c r="D52" s="61" t="s">
        <v>265</v>
      </c>
      <c r="E52" s="62" t="s">
        <v>361</v>
      </c>
      <c r="F52" s="47" t="s">
        <v>261</v>
      </c>
      <c r="G52" s="27" t="s">
        <v>267</v>
      </c>
      <c r="H52" s="47" t="s">
        <v>268</v>
      </c>
      <c r="I52" s="47" t="s">
        <v>258</v>
      </c>
      <c r="J52" s="62" t="s">
        <v>362</v>
      </c>
    </row>
    <row r="53" ht="13.5" spans="1:10">
      <c r="A53" s="26"/>
      <c r="B53" s="26"/>
      <c r="C53" s="26" t="s">
        <v>252</v>
      </c>
      <c r="D53" s="61" t="s">
        <v>272</v>
      </c>
      <c r="E53" s="62" t="s">
        <v>295</v>
      </c>
      <c r="F53" s="47" t="s">
        <v>261</v>
      </c>
      <c r="G53" s="27" t="s">
        <v>322</v>
      </c>
      <c r="H53" s="47" t="s">
        <v>268</v>
      </c>
      <c r="I53" s="47" t="s">
        <v>281</v>
      </c>
      <c r="J53" s="62" t="s">
        <v>336</v>
      </c>
    </row>
    <row r="54" ht="33.75" spans="1:10">
      <c r="A54" s="26"/>
      <c r="B54" s="26"/>
      <c r="C54" s="26" t="s">
        <v>277</v>
      </c>
      <c r="D54" s="61" t="s">
        <v>278</v>
      </c>
      <c r="E54" s="62" t="s">
        <v>363</v>
      </c>
      <c r="F54" s="47" t="s">
        <v>261</v>
      </c>
      <c r="G54" s="27" t="s">
        <v>267</v>
      </c>
      <c r="H54" s="47" t="s">
        <v>268</v>
      </c>
      <c r="I54" s="47" t="s">
        <v>258</v>
      </c>
      <c r="J54" s="62" t="s">
        <v>364</v>
      </c>
    </row>
    <row r="55" ht="13.5" spans="1:10">
      <c r="A55" s="26"/>
      <c r="B55" s="26"/>
      <c r="C55" s="26" t="s">
        <v>277</v>
      </c>
      <c r="D55" s="61" t="s">
        <v>278</v>
      </c>
      <c r="E55" s="62" t="s">
        <v>365</v>
      </c>
      <c r="F55" s="47" t="s">
        <v>261</v>
      </c>
      <c r="G55" s="27" t="s">
        <v>310</v>
      </c>
      <c r="H55" s="47" t="s">
        <v>268</v>
      </c>
      <c r="I55" s="47" t="s">
        <v>281</v>
      </c>
      <c r="J55" s="62" t="s">
        <v>366</v>
      </c>
    </row>
    <row r="56" ht="13.5" spans="1:10">
      <c r="A56" s="26"/>
      <c r="B56" s="26"/>
      <c r="C56" s="26" t="s">
        <v>283</v>
      </c>
      <c r="D56" s="61" t="s">
        <v>284</v>
      </c>
      <c r="E56" s="62" t="s">
        <v>312</v>
      </c>
      <c r="F56" s="47" t="s">
        <v>286</v>
      </c>
      <c r="G56" s="27" t="s">
        <v>256</v>
      </c>
      <c r="H56" s="47" t="s">
        <v>268</v>
      </c>
      <c r="I56" s="47" t="s">
        <v>258</v>
      </c>
      <c r="J56" s="62" t="s">
        <v>367</v>
      </c>
    </row>
    <row r="57" ht="209" customHeight="1" spans="1:10">
      <c r="A57" s="60" t="s">
        <v>227</v>
      </c>
      <c r="B57" s="26" t="s">
        <v>368</v>
      </c>
      <c r="C57" s="26"/>
      <c r="D57" s="26"/>
      <c r="E57" s="26"/>
      <c r="F57" s="26"/>
      <c r="G57" s="26"/>
      <c r="H57" s="26"/>
      <c r="I57" s="26"/>
      <c r="J57" s="26"/>
    </row>
    <row r="58" ht="22.5" spans="1:10">
      <c r="A58" s="26"/>
      <c r="B58" s="26"/>
      <c r="C58" s="26" t="s">
        <v>252</v>
      </c>
      <c r="D58" s="61" t="s">
        <v>253</v>
      </c>
      <c r="E58" s="62" t="s">
        <v>369</v>
      </c>
      <c r="F58" s="47" t="s">
        <v>255</v>
      </c>
      <c r="G58" s="27" t="s">
        <v>317</v>
      </c>
      <c r="H58" s="47" t="s">
        <v>257</v>
      </c>
      <c r="I58" s="47" t="s">
        <v>258</v>
      </c>
      <c r="J58" s="62" t="s">
        <v>370</v>
      </c>
    </row>
    <row r="59" ht="22.5" spans="1:10">
      <c r="A59" s="26"/>
      <c r="B59" s="26"/>
      <c r="C59" s="26" t="s">
        <v>252</v>
      </c>
      <c r="D59" s="61" t="s">
        <v>265</v>
      </c>
      <c r="E59" s="62" t="s">
        <v>371</v>
      </c>
      <c r="F59" s="47" t="s">
        <v>261</v>
      </c>
      <c r="G59" s="27" t="s">
        <v>267</v>
      </c>
      <c r="H59" s="47" t="s">
        <v>268</v>
      </c>
      <c r="I59" s="47" t="s">
        <v>258</v>
      </c>
      <c r="J59" s="62" t="s">
        <v>372</v>
      </c>
    </row>
    <row r="60" ht="22.5" spans="1:10">
      <c r="A60" s="26"/>
      <c r="B60" s="26"/>
      <c r="C60" s="26" t="s">
        <v>252</v>
      </c>
      <c r="D60" s="61" t="s">
        <v>265</v>
      </c>
      <c r="E60" s="62" t="s">
        <v>373</v>
      </c>
      <c r="F60" s="47" t="s">
        <v>261</v>
      </c>
      <c r="G60" s="27" t="s">
        <v>267</v>
      </c>
      <c r="H60" s="47" t="s">
        <v>268</v>
      </c>
      <c r="I60" s="47" t="s">
        <v>258</v>
      </c>
      <c r="J60" s="62" t="s">
        <v>374</v>
      </c>
    </row>
    <row r="61" ht="13.5" spans="1:10">
      <c r="A61" s="26"/>
      <c r="B61" s="26"/>
      <c r="C61" s="26" t="s">
        <v>252</v>
      </c>
      <c r="D61" s="61" t="s">
        <v>272</v>
      </c>
      <c r="E61" s="62" t="s">
        <v>375</v>
      </c>
      <c r="F61" s="47" t="s">
        <v>261</v>
      </c>
      <c r="G61" s="27" t="s">
        <v>376</v>
      </c>
      <c r="H61" s="47" t="s">
        <v>275</v>
      </c>
      <c r="I61" s="47" t="s">
        <v>258</v>
      </c>
      <c r="J61" s="62" t="s">
        <v>377</v>
      </c>
    </row>
    <row r="62" ht="33.75" spans="1:10">
      <c r="A62" s="26"/>
      <c r="B62" s="26"/>
      <c r="C62" s="26" t="s">
        <v>277</v>
      </c>
      <c r="D62" s="61" t="s">
        <v>278</v>
      </c>
      <c r="E62" s="62" t="s">
        <v>378</v>
      </c>
      <c r="F62" s="47" t="s">
        <v>261</v>
      </c>
      <c r="G62" s="27" t="s">
        <v>267</v>
      </c>
      <c r="H62" s="47" t="s">
        <v>268</v>
      </c>
      <c r="I62" s="47" t="s">
        <v>258</v>
      </c>
      <c r="J62" s="62" t="s">
        <v>364</v>
      </c>
    </row>
    <row r="63" ht="13.5" spans="1:10">
      <c r="A63" s="26"/>
      <c r="B63" s="26"/>
      <c r="C63" s="26" t="s">
        <v>283</v>
      </c>
      <c r="D63" s="61" t="s">
        <v>284</v>
      </c>
      <c r="E63" s="62" t="s">
        <v>312</v>
      </c>
      <c r="F63" s="47" t="s">
        <v>286</v>
      </c>
      <c r="G63" s="27" t="s">
        <v>256</v>
      </c>
      <c r="H63" s="47" t="s">
        <v>268</v>
      </c>
      <c r="I63" s="47" t="s">
        <v>258</v>
      </c>
      <c r="J63" s="62" t="s">
        <v>367</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scale="58" fitToHeight="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波西王几</cp:lastModifiedBy>
  <dcterms:created xsi:type="dcterms:W3CDTF">2025-02-28T07:34:00Z</dcterms:created>
  <dcterms:modified xsi:type="dcterms:W3CDTF">2025-03-12T01:56:05Z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82F91742CD384ADE80B39B1912C8620B_13</vt:lpwstr>
  </property>
  <property fmtid="{D5CDD505-2E9C-101B-9397-08002B2CF9AE}" pid="3" name="KSOProductBuildVer">
    <vt:lpwstr>2052-11.1.0.14309</vt:lpwstr>
  </property>
</Properties>
</file>