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<sst xmlns="http://schemas.openxmlformats.org/spreadsheetml/2006/main" count="953" uniqueCount="374">
  <si>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</si>
  <si>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</si>
  <si>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</si>
  <si>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</si>
  <si>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</si>
  <si>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</si>
  <si>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</si>
  <si>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</si>
  <si>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</si>
  <si>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</si>
  <si>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</si>
  <si>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</si>
  <si>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</si>
  <si>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</si>
  <si>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</si>
  <si>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</si>
  <si>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</si>
  <si>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</si>
  <si>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</si>
  <si>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</si>
  <si>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</si>
  <si>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</si>
  <si>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</si>
  <si>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</si>
  <si>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</si>
  <si>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</si>
  <si>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</si>
  <si>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</si>
  <si>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</si>
  <si>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</si>
  <si>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</si>
  <si>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</si>
  <si>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</si>
  <si>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</si>
  <si>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</si>
  <si>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</si>
  <si>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</si>
  <si>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</si>
  <si>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</si>
  <si>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</si>
  <si>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</si>
  <si>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</si>
  <si>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</si>
  <si>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</si>
  <si>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</si>
  <si>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</si>
  <si>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</si>
  <si>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</si>
  <si>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</si>
  <si>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</si>
  <si>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</si>
  <si>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</si>
  <si>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</si>
  <si>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</si>
  <si>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</si>
  <si>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105017</t>
  </si>
  <si>
    <t>峨山彝族自治县岔河中学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</si>
  <si>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</si>
  <si>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</si>
  <si>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</si>
  <si>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</si>
  <si>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</si>
  <si>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</si>
  <si>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</si>
  <si>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</si>
  <si>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</si>
  <si>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</si>
  <si>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</si>
  <si>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</si>
  <si>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</si>
  <si>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</si>
  <si>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</si>
  <si>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</si>
  <si>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</si>
  <si>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</si>
  <si>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</si>
  <si>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</si>
  <si>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</si>
  <si>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</si>
  <si>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</si>
  <si>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</si>
  <si>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</si>
  <si>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</si>
  <si>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</si>
  <si>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</si>
  <si>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</si>
  <si>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</si>
  <si>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</si>
  <si>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</si>
  <si>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</si>
  <si>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</si>
  <si>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</si>
  <si>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</si>
  <si>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</si>
  <si>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</si>
  <si>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</si>
  <si>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</si>
  <si>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</si>
  <si>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</si>
  <si>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</si>
  <si>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</si>
  <si>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</si>
  <si>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</si>
  <si>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</si>
  <si>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</si>
  <si>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</si>
  <si>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</si>
  <si>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</si>
  <si>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</si>
  <si>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</si>
  <si>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</si>
  <si>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</si>
  <si>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</si>
  <si>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</si>
  <si>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</si>
  <si>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</si>
  <si>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</si>
  <si>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</si>
  <si>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</si>
  <si>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</si>
  <si>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</si>
  <si>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</si>
  <si>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</si>
  <si>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</si>
  <si>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</si>
  <si>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备注：2025年无一般公共预算“三公”经费支出安排。</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</si>
  <si>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</si>
  <si>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</si>
  <si>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</si>
  <si>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</si>
  <si>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</si>
  <si>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</si>
  <si>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</si>
  <si>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</si>
  <si>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</si>
  <si>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</si>
  <si>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</si>
  <si>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</si>
  <si>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</si>
  <si>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</si>
  <si>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</si>
  <si>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</si>
  <si>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</si>
  <si>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</si>
  <si>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530426210000000015619</t>
  </si>
  <si>
    <t>事业人员支出工资</t>
  </si>
  <si>
    <t>30101</t>
  </si>
  <si>
    <t>基本工资</t>
  </si>
  <si>
    <t>30102</t>
  </si>
  <si>
    <t>津贴补贴</t>
  </si>
  <si>
    <t>30107</t>
  </si>
  <si>
    <t>绩效工资</t>
  </si>
  <si>
    <t>530426210000000015620</t>
  </si>
  <si>
    <t>社会保障缴费</t>
  </si>
  <si>
    <t>30112</t>
  </si>
  <si>
    <t>其他社会保障缴费</t>
  </si>
  <si>
    <t>30108</t>
  </si>
  <si>
    <t>机关事业单位基本养老保险缴费</t>
  </si>
  <si>
    <t>30110</t>
  </si>
  <si>
    <t>职工基本医疗保险缴费</t>
  </si>
  <si>
    <t>530426210000000015621</t>
  </si>
  <si>
    <t>30113</t>
  </si>
  <si>
    <t>530426210000000015622</t>
  </si>
  <si>
    <t>对个人和家庭的补助</t>
  </si>
  <si>
    <t>30305</t>
  </si>
  <si>
    <t>生活补助</t>
  </si>
  <si>
    <t>530426210000000015624</t>
  </si>
  <si>
    <t>工会经费</t>
  </si>
  <si>
    <t>30228</t>
  </si>
  <si>
    <t>530426210000000015626</t>
  </si>
  <si>
    <t>一般公用经费</t>
  </si>
  <si>
    <t>30299</t>
  </si>
  <si>
    <t>其他商品和服务支出</t>
  </si>
  <si>
    <t>530426231100001496885</t>
  </si>
  <si>
    <t>奖励性绩效工资</t>
  </si>
  <si>
    <t>530426231100001496886</t>
  </si>
  <si>
    <t>退休人员统筹外养老金</t>
  </si>
  <si>
    <t>30302</t>
  </si>
  <si>
    <t>退休费</t>
  </si>
  <si>
    <t>530426231100001496907</t>
  </si>
  <si>
    <t>残疾人就业保障金</t>
  </si>
  <si>
    <t>530426231100001496908</t>
  </si>
  <si>
    <t>福利费</t>
  </si>
  <si>
    <t>30229</t>
  </si>
  <si>
    <t>530426241100002187301</t>
  </si>
  <si>
    <t>编外人员工资</t>
  </si>
  <si>
    <t>30199</t>
  </si>
  <si>
    <t>其他工资福利支出</t>
  </si>
  <si>
    <t>530426251100003578973</t>
  </si>
  <si>
    <t>岔河中学义务教育课后服务自有资金</t>
  </si>
  <si>
    <t>30201</t>
  </si>
  <si>
    <t>办公费</t>
  </si>
  <si>
    <t>30226</t>
  </si>
  <si>
    <t>劳务费</t>
  </si>
  <si>
    <t>预算05-1表</t>
  </si>
  <si>
    <t>2025年部门项目支出预算表</t>
  </si>
  <si>
    <t>项目分类</t>
  </si>
  <si>
    <t>项目单位</t>
  </si>
  <si>
    <t>经济科目编码</t>
  </si>
  <si>
    <t>本年拨款</t>
  </si>
  <si>
    <t>其中：本次下达</t>
  </si>
  <si>
    <t>城乡义务教育阶段公用经费专项资金</t>
  </si>
  <si>
    <t>312 民生类</t>
  </si>
  <si>
    <t>530426210000000017111</t>
  </si>
  <si>
    <t>30205</t>
  </si>
  <si>
    <t>水费</t>
  </si>
  <si>
    <t>30206</t>
  </si>
  <si>
    <t>电费</t>
  </si>
  <si>
    <t>农村义务教育学生营养改善计划补助资金</t>
  </si>
  <si>
    <t>530426210000000017645</t>
  </si>
  <si>
    <t>30308</t>
  </si>
  <si>
    <t>助学金</t>
  </si>
  <si>
    <t>义务教育阶段家庭经济困难生活补助资金</t>
  </si>
  <si>
    <t>530426210000000017567</t>
  </si>
  <si>
    <t>义务教育距家十公里外就读路费县级补助资金</t>
  </si>
  <si>
    <t>530426221100000796654</t>
  </si>
  <si>
    <t>预算05-2表</t>
  </si>
  <si>
    <t>2025年部门项目支出绩效目标表</t>
  </si>
  <si>
    <t>单位名称：峨山彝族自治县岔河中学</t>
  </si>
  <si>
    <t>单位名称、项目名称</t>
  </si>
  <si>
    <t>项目年度绩效目标</t>
  </si>
  <si>
    <t>一级指标</t>
  </si>
  <si>
    <t>二级指标</t>
  </si>
  <si>
    <t>三级指标</t>
  </si>
  <si>
    <t>指标性质</t>
  </si>
  <si>
    <t>指标值</t>
  </si>
  <si>
    <t>度量单位</t>
  </si>
  <si>
    <t>指标属性</t>
  </si>
  <si>
    <t>指标内容</t>
  </si>
  <si>
    <t>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最大限度地减少中小学生因贫、因上学路程远失学的比例，提高义务教育阶段学生入学率，降低辍学率。受益对象为岔河中学2024-2025学年在校学生中，家校距离在10公里以上（不含10公里），周末需乘车往返家校的学生75人。我校2025年计划补助符合政策的75名学生，按60元/人/年标准测算，共计金额5940元，均为县级资金。</t>
  </si>
  <si>
    <t>产出指标</t>
  </si>
  <si>
    <t>数量指标</t>
  </si>
  <si>
    <t>获补学生人数</t>
  </si>
  <si>
    <t>&lt;=</t>
  </si>
  <si>
    <t>75</t>
  </si>
  <si>
    <t>人</t>
  </si>
  <si>
    <t>定量指标</t>
  </si>
  <si>
    <t>反映获补助学生人数。</t>
  </si>
  <si>
    <t>政策宣传次数</t>
  </si>
  <si>
    <t>&gt;=</t>
  </si>
  <si>
    <t>次</t>
  </si>
  <si>
    <t>反映补助政策的宣传力度情况。</t>
  </si>
  <si>
    <t>质量指标</t>
  </si>
  <si>
    <t>获补对象准确率</t>
  </si>
  <si>
    <t>=</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</si>
  <si>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</si>
  <si>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</si>
  <si>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</si>
  <si>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</si>
  <si>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</si>
  <si>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</si>
  <si>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</si>
  <si>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</si>
  <si>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政策知晓率</t>
  </si>
  <si>
    <t>反映补助政策的宣传效果情况。
政策知晓率=调查中补助政策知晓人数/调查总人数*100%</t>
  </si>
  <si>
    <t>生活状况改善</t>
  </si>
  <si>
    <t>改善</t>
  </si>
  <si>
    <t>定性指标</t>
  </si>
  <si>
    <t>反映补助促进受助对象生活状况改善的情况。</t>
  </si>
  <si>
    <t>满意度指标</t>
  </si>
  <si>
    <t>服务对象满意度</t>
  </si>
  <si>
    <t>受益对象满意度</t>
  </si>
  <si>
    <t>90</t>
  </si>
  <si>
    <t>反映获补助受益对象的满意程度。</t>
  </si>
  <si>
    <t>1.对峨山县岔河中学2025学年在校生提供营养膳食补助，改善农村义务教育阶段在校学生的营养状况，提高农村学生健康水平。
2.营养改善计划补助标准：为农村义务教育阶段学生提供营养膳食补助，标准为5元/生/天(全年按照200天计算）1000元/生/年。所需经费由省、市、县按照70%：18%：12%比例分担。
4.确保学校的正常运行，确保资金按时、足额到位，并督促学校按规定使用。明确该项资金的支出范围，确保资金规范使用，督促学校加强管理，提高资金使用效益。
5.做好该项政策的宣传、咨询等工作。年终汇总上报该项目工作执行情况，并组织实施。
6.岔河中学2025年计划补助160人，营养改善计划资金共160000元，本次项目预算申报县级部分19200元。</t>
  </si>
  <si>
    <t>补助人数</t>
  </si>
  <si>
    <t>160</t>
  </si>
  <si>
    <t>反映补助人数情况</t>
  </si>
  <si>
    <t>补助学生覆盖率</t>
  </si>
  <si>
    <t>反映补助学生全覆盖</t>
  </si>
  <si>
    <t>营养改善计划食品安全达标率</t>
  </si>
  <si>
    <t>反映食品安全达标率</t>
  </si>
  <si>
    <t>营养改善计划实施天数</t>
  </si>
  <si>
    <t>200</t>
  </si>
  <si>
    <t>天</t>
  </si>
  <si>
    <t>反映学生学生享受营养改善计划天数</t>
  </si>
  <si>
    <t>资金下达后及时支付</t>
  </si>
  <si>
    <t>及时</t>
  </si>
  <si>
    <t>反映资金下达后及时支付</t>
  </si>
  <si>
    <t>保障经济困难学生接受九年义务教育</t>
  </si>
  <si>
    <t>保障</t>
  </si>
  <si>
    <t>反映保障经济困难学生接受九年义务教育</t>
  </si>
  <si>
    <t>学生满意率</t>
  </si>
  <si>
    <t>95</t>
  </si>
  <si>
    <t>反映学生对补助的满意情况</t>
  </si>
  <si>
    <t>1.《云南省财政厅云南省教育厅关于下达2023年第二批城乡义务教育补助中央和省级直达资金的通知》（云财教〔2023〕133号）从2023年春季学期起提高义务教育学校生均公用经费基准定额，小学由年生均650元提高到720元，初中由850元提高到940元。云南省人民政府《关于进一步完善城乡义务教育经费保障机制的通知》（云政发〔2016〕74号）文件要求：公用经费补助资金由中央、省、市县按照80%︰14%︰3.6%︰2.4%比例分担，实施范围：城乡义务教育阶段学校学生（含城市学校、民办学校）。寄宿制学校按照寄宿学生数每生每年再增加300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4.2024年秋季学期岔河中学在校生人数160人，其中，寄宿生160人，根据标准测算，2025年共预算4761.60元本级资金。</t>
  </si>
  <si>
    <t>受益学生数</t>
  </si>
  <si>
    <t>反映公用经费项目受益学生人数</t>
  </si>
  <si>
    <t>月用水量</t>
  </si>
  <si>
    <t>550</t>
  </si>
  <si>
    <t>吨</t>
  </si>
  <si>
    <t>反映学校每月用水量</t>
  </si>
  <si>
    <t>月用电量</t>
  </si>
  <si>
    <t>5500</t>
  </si>
  <si>
    <t>千瓦时</t>
  </si>
  <si>
    <t>反映学校每月用电量</t>
  </si>
  <si>
    <t>教师培训费占学校年度公用经费的比例</t>
  </si>
  <si>
    <t>反映教师培训费占学校年度公用经费的比例</t>
  </si>
  <si>
    <t>资金到位后及时支付</t>
  </si>
  <si>
    <t>反映资金到位后及时支付</t>
  </si>
  <si>
    <t>改善办学条件</t>
  </si>
  <si>
    <t>反映对办学条件的积极改善作用</t>
  </si>
  <si>
    <t>保障学校正常运转</t>
  </si>
  <si>
    <t>反映保障学校正常运转</t>
  </si>
  <si>
    <t>学生满意度</t>
  </si>
  <si>
    <t>反映受益对象满意度</t>
  </si>
  <si>
    <t>1.《财政部 教育部关于下达2019年城乡义务教育补助经费预算的通知》（财科教〔2019〕30号）。按照《玉溪市财政局  玉溪市教育体育局关于下达2019年第二批义务教育家庭经济困难学生生活补助中央资金的通知》（玉财教〔2019〕262号）文件精神：确保建档立卡学生，以及非建档立卡的家庭经济困难残疾学生、农村低保家庭学生、农村特困救助供养学生等四类学生按标准足额获得资助，其余资金用于资助寄宿制除建档立卡等四类学生之外的家庭经济困难学生。
2.玉溪市人民政府办公室关于印发玉溪市基本公共服务领域市以下共同财政事权和支出责任划分改革实施方案的通知（玉政办发〔2019〕14号）。义务教育公用经费保障、中等职业教育国家助学金、中等职业教育免学费补助、普通高中教育国家助学金、普通高中教育免学费补助等事项，中央、省和我市按照80:14:6比例分担。
3.根据《玉溪市财政局玉溪市教育体育局关于下达2024年第二批城乡义务教育补助直达资金的通知》（玉财教〔2024〕179号）文件精神，从2024年春季学期开始，调整初中寄宿制家庭经济困难补助标准为：1500元/生/学年，非寄宿制家庭经济困难补助标准：750元/生/学年。岔河中学计划补助129人寄宿制家庭经济困难学生，补助资金193500元，本次申报本级补助部分11610元。</t>
  </si>
  <si>
    <t>129</t>
  </si>
  <si>
    <t>反映补助人数</t>
  </si>
  <si>
    <t>建档立卡学生覆盖率</t>
  </si>
  <si>
    <t>反映建档立卡学生覆盖率</t>
  </si>
  <si>
    <t>补助资金到位及时发放</t>
  </si>
  <si>
    <t>反映资金到位后及时发放</t>
  </si>
  <si>
    <t>保障家庭经济困难学生完成义务教育</t>
  </si>
  <si>
    <t>反映保障家庭经济困难学生完成义务教育</t>
  </si>
  <si>
    <t>缓解困难学生家庭经济压力</t>
  </si>
  <si>
    <t>反映该补助有效缓解困难学生家庭经济压力</t>
  </si>
  <si>
    <t>反映学生满意率</t>
  </si>
  <si>
    <t>预算06表</t>
  </si>
  <si>
    <t>2025年部门政府性基金预算支出预算表</t>
  </si>
  <si>
    <t>政府性基金预算支出</t>
  </si>
  <si>
    <t>备注：2025年无政府性基金预算支付支出安排。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</si>
  <si>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</si>
  <si>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</si>
  <si>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</si>
  <si>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</si>
  <si>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</si>
  <si>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</si>
  <si>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</si>
  <si>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</si>
  <si>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</si>
  <si>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</si>
  <si>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</si>
  <si>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</si>
  <si>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备注：2025年无部门政府采购预算安排。</t>
  </si>
  <si>
    <t>预算08表</t>
  </si>
  <si>
    <t>2025年部门政府购买服务预算表</t>
  </si>
  <si>
    <t>政府购买服务项目</t>
  </si>
  <si>
    <t>政府购买服务目录</t>
  </si>
  <si>
    <t>政府购买服务指导性目录代码</t>
  </si>
  <si>
    <t>备注：2025年无部门政府购买服务预算安排。</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</si>
  <si>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</si>
  <si>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</si>
  <si>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</si>
  <si>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</si>
  <si>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</si>
  <si>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</si>
  <si>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</si>
  <si>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</si>
  <si>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</si>
  <si>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</si>
  <si>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</si>
  <si>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</si>
  <si>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备注：2025年无对下转移支付安排。</t>
  </si>
  <si>
    <t>预算09-2表</t>
  </si>
  <si>
    <t>2025年对下转移支付绩效目标表</t>
  </si>
  <si>
    <t>备注：2025年无对下转移支付绩效目标。</t>
  </si>
  <si>
    <t>预算10表</t>
  </si>
  <si>
    <t>2025年新增资产配置表</t>
  </si>
  <si>
    <t>资产类别</t>
  </si>
  <si>
    <t>资产分类代码.名称</t>
  </si>
  <si>
    <t>资产名称</t>
  </si>
  <si>
    <t>财政部门批复数（元）</t>
  </si>
  <si>
    <t>单价</t>
  </si>
  <si>
    <t>金额</t>
  </si>
  <si>
    <t>备注：2025年无新增资产配置。</t>
  </si>
  <si>
    <t>预算11表</t>
  </si>
  <si>
    <t>2025年上级补助项目支出预算表</t>
  </si>
  <si>
    <t>上级补助</t>
  </si>
  <si>
    <t>备注：2025年无上级补助项目支出预算。</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</si>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</sst>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0;\-#,##0;;@"/>
    <numFmt numFmtId="180" formatCode="hh:mm:ss"/>
  </numFmts>
  <fonts count="42">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
      <name val="宋体"/>
      <charset val="1"/>
    </font>
    <font>
      <sz val="10.5"/>
      <name val="宋体"/>
      <charset val="134"/>
    </font>
    <font>
      <sz val="11"/>
      <name val="宋体"/>
      <charset val="134"/>
    </font>
    <font>
      <sz val="9"/>
      <name val="宋体"/>
      <charset val="1"/>
    </font>
    <font>
      <sz val="27"/>
      <name val="宋体"/>
      <charset val="134"/>
    </font>
    <font>
      <sz val="9"/>
      <name val="Microsoft Sans Serif"/>
      <charset val="1"/>
    </font>
    <font>
      <sz val="27"/>
      <name val="Calibri"/>
      <charset val="134"/>
    </font>
    <font>
      <sz val="10"/>
      <name val="Arial"/>
      <charset val="1"/>
    </font>
    <font>
      <b/>
      <sz val="9"/>
      <name val="宋体"/>
      <charset val="134"/>
    </font>
    <font>
      <sz val="27"/>
      <name val="Times New Roman"/>
      <charset val="134"/>
    </font>
    <font>
      <sz val="10.5"/>
      <color rgb="FF000000"/>
      <name val="SimSun"/>
      <charset val="134"/>
    </font>
    <font>
      <sz val="12"/>
      <name val="宋体"/>
      <charset val="1"/>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176" fontId="3" fillId="0" borderId="1">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177" fontId="3" fillId="0" borderId="1">
      <alignment horizontal="right" vertical="center"/>
    </xf>
    <xf numFmtId="0" fontId="27" fillId="0" borderId="0" applyNumberFormat="0" applyFill="0" applyBorder="0" applyAlignment="0" applyProtection="0">
      <alignment vertical="center"/>
    </xf>
    <xf numFmtId="0" fontId="21" fillId="7" borderId="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25" fillId="9" borderId="0" applyNumberFormat="0" applyBorder="0" applyAlignment="0" applyProtection="0">
      <alignment vertical="center"/>
    </xf>
    <xf numFmtId="0" fontId="28" fillId="0" borderId="9" applyNumberFormat="0" applyFill="0" applyAlignment="0" applyProtection="0">
      <alignment vertical="center"/>
    </xf>
    <xf numFmtId="0" fontId="25" fillId="10" borderId="0" applyNumberFormat="0" applyBorder="0" applyAlignment="0" applyProtection="0">
      <alignment vertical="center"/>
    </xf>
    <xf numFmtId="0" fontId="34" fillId="11" borderId="10" applyNumberFormat="0" applyAlignment="0" applyProtection="0">
      <alignment vertical="center"/>
    </xf>
    <xf numFmtId="0" fontId="35" fillId="11" borderId="6" applyNumberFormat="0" applyAlignment="0" applyProtection="0">
      <alignment vertical="center"/>
    </xf>
    <xf numFmtId="0" fontId="36" fillId="12" borderId="1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3" fillId="0" borderId="1">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3" fillId="0" borderId="0">
      <alignment vertical="top"/>
      <protection locked="0"/>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80" fontId="3" fillId="0" borderId="1">
      <alignment horizontal="right" vertical="center"/>
    </xf>
    <xf numFmtId="179" fontId="3" fillId="0" borderId="1">
      <alignment horizontal="right" vertical="center"/>
    </xf>
    <xf numFmtId="0" fontId="41" fillId="0" borderId="0">
      <alignment vertical="top"/>
      <protection locked="0"/>
    </xf>
  </cellStyleXfs>
  <cellXfs count="9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0" xfId="58" applyFont="1" applyFill="1" applyBorder="1" applyAlignment="1" applyProtection="1"/>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5" applyNumberFormat="1" applyFont="1" applyBorder="1">
      <alignment horizontal="right" vertical="center"/>
    </xf>
    <xf numFmtId="0" fontId="3" fillId="0" borderId="1" xfId="0" applyFont="1" applyBorder="1" applyAlignment="1">
      <alignment horizontal="center" vertical="center"/>
    </xf>
    <xf numFmtId="0" fontId="2" fillId="0" borderId="0" xfId="58" applyFont="1" applyFill="1" applyBorder="1" applyAlignment="1" applyProtection="1">
      <alignment vertical="center"/>
    </xf>
    <xf numFmtId="0" fontId="10" fillId="0" borderId="0" xfId="58" applyFont="1" applyFill="1" applyBorder="1" applyAlignment="1" applyProtection="1">
      <alignment vertical="top"/>
      <protection locked="0"/>
    </xf>
    <xf numFmtId="49" fontId="3" fillId="0" borderId="0" xfId="54" applyNumberFormat="1" applyFont="1" applyBorder="1">
      <alignment horizontal="left" vertical="center" wrapText="1"/>
    </xf>
    <xf numFmtId="49" fontId="3" fillId="0" borderId="0" xfId="54" applyNumberFormat="1" applyFont="1" applyBorder="1" applyAlignment="1">
      <alignment horizontal="right" vertical="center" wrapText="1"/>
    </xf>
    <xf numFmtId="49" fontId="11" fillId="0" borderId="0" xfId="0" applyNumberFormat="1" applyFont="1" applyBorder="1" applyAlignment="1">
      <alignment horizontal="center" vertical="center" wrapText="1"/>
    </xf>
    <xf numFmtId="49" fontId="5" fillId="0" borderId="1" xfId="54" applyNumberFormat="1" applyFont="1" applyBorder="1" applyAlignment="1">
      <alignment horizontal="center" vertical="center" wrapText="1"/>
    </xf>
    <xf numFmtId="49" fontId="3" fillId="0" borderId="1" xfId="54" applyNumberFormat="1" applyFont="1" applyBorder="1">
      <alignment horizontal="left" vertical="center" wrapText="1"/>
    </xf>
    <xf numFmtId="49" fontId="3" fillId="0" borderId="1" xfId="54" applyNumberFormat="1" applyFont="1" applyBorder="1" applyAlignment="1">
      <alignment horizontal="center" vertical="center" wrapText="1"/>
    </xf>
    <xf numFmtId="0" fontId="7" fillId="0" borderId="0" xfId="58" applyFont="1" applyFill="1" applyBorder="1" applyAlignment="1" applyProtection="1">
      <alignment vertical="center"/>
    </xf>
    <xf numFmtId="0" fontId="12" fillId="0" borderId="0" xfId="58" applyFont="1" applyFill="1" applyBorder="1" applyAlignment="1" applyProtection="1">
      <alignment vertical="top"/>
      <protection locked="0"/>
    </xf>
    <xf numFmtId="49" fontId="11" fillId="0" borderId="0" xfId="54" applyNumberFormat="1" applyFont="1" applyBorder="1" applyAlignment="1">
      <alignment horizontal="center" vertical="center" wrapText="1"/>
    </xf>
    <xf numFmtId="0" fontId="13" fillId="0" borderId="0" xfId="0" applyFont="1" applyBorder="1" applyAlignment="1">
      <alignment horizontal="center" vertical="center"/>
    </xf>
    <xf numFmtId="49" fontId="3" fillId="0" borderId="0" xfId="54"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2" fillId="0" borderId="0" xfId="47" applyFont="1" applyFill="1" applyBorder="1" applyAlignment="1" applyProtection="1">
      <alignment vertical="center"/>
    </xf>
    <xf numFmtId="49" fontId="3" fillId="0" borderId="1" xfId="0" applyNumberFormat="1" applyFont="1" applyBorder="1" applyAlignment="1">
      <alignment horizontal="left" vertical="center" wrapText="1"/>
    </xf>
    <xf numFmtId="49" fontId="1" fillId="0" borderId="1" xfId="54" applyNumberFormat="1" applyFont="1" applyBorder="1" applyAlignment="1">
      <alignment horizontal="center" vertical="center" wrapText="1"/>
    </xf>
    <xf numFmtId="49" fontId="4" fillId="0" borderId="0" xfId="54" applyNumberFormat="1" applyFont="1" applyBorder="1" applyAlignment="1">
      <alignment horizontal="center" vertical="center" wrapText="1"/>
    </xf>
    <xf numFmtId="49" fontId="8" fillId="0" borderId="1" xfId="54" applyNumberFormat="1" applyFont="1" applyBorder="1" applyAlignment="1">
      <alignment horizontal="center" vertical="center" wrapText="1"/>
    </xf>
    <xf numFmtId="179" fontId="3" fillId="0" borderId="1" xfId="57"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0" fontId="14" fillId="0" borderId="0" xfId="58" applyFont="1" applyFill="1" applyBorder="1" applyAlignment="1" applyProtection="1"/>
    <xf numFmtId="179" fontId="8" fillId="0" borderId="1" xfId="57" applyNumberFormat="1" applyFont="1" applyBorder="1" applyAlignment="1">
      <alignment horizontal="center" vertical="center" wrapText="1"/>
    </xf>
    <xf numFmtId="49" fontId="15" fillId="0" borderId="0" xfId="54" applyNumberFormat="1" applyFont="1" applyBorder="1" applyAlignment="1">
      <alignment horizontal="right" vertical="center" wrapText="1"/>
    </xf>
    <xf numFmtId="0" fontId="3" fillId="0" borderId="1" xfId="54" applyNumberFormat="1" applyFont="1" applyBorder="1">
      <alignment horizontal="left" vertical="center" wrapText="1"/>
    </xf>
    <xf numFmtId="178" fontId="3" fillId="0" borderId="1" xfId="54" applyNumberFormat="1" applyFont="1" applyBorder="1" applyAlignment="1">
      <alignment horizontal="right" vertical="center" wrapText="1"/>
    </xf>
    <xf numFmtId="178" fontId="3" fillId="0" borderId="1" xfId="54" applyNumberFormat="1" applyFont="1" applyBorder="1" applyAlignment="1">
      <alignment horizontal="center" vertical="center" wrapText="1"/>
    </xf>
    <xf numFmtId="49" fontId="16" fillId="0" borderId="0" xfId="54" applyNumberFormat="1" applyFont="1" applyBorder="1" applyAlignment="1">
      <alignment horizontal="center" vertical="center" wrapText="1"/>
    </xf>
    <xf numFmtId="179" fontId="5" fillId="0" borderId="1" xfId="57"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8"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7" fillId="0" borderId="0" xfId="58" applyNumberFormat="1" applyFont="1" applyFill="1" applyBorder="1" applyAlignment="1" applyProtection="1"/>
    <xf numFmtId="49" fontId="3" fillId="0" borderId="1" xfId="54"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4" applyNumberFormat="1" applyFont="1" applyBorder="1">
      <alignment horizontal="left" vertical="center" wrapText="1"/>
    </xf>
    <xf numFmtId="0" fontId="16" fillId="0" borderId="0" xfId="0" applyFont="1" applyAlignment="1">
      <alignment horizontal="center" vertical="center"/>
    </xf>
    <xf numFmtId="0" fontId="9"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0" borderId="0" xfId="58" applyFont="1" applyFill="1" applyAlignment="1" applyProtection="1">
      <alignment wrapText="1"/>
    </xf>
    <xf numFmtId="0" fontId="18" fillId="0" borderId="0" xfId="58" applyFont="1" applyFill="1" applyBorder="1" applyAlignment="1" applyProtection="1">
      <alignment wrapText="1"/>
    </xf>
    <xf numFmtId="0" fontId="18" fillId="0" borderId="0" xfId="58" applyFont="1" applyFill="1" applyBorder="1" applyAlignment="1" applyProtection="1"/>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9" fillId="0" borderId="0" xfId="0" applyFont="1" applyAlignment="1">
      <alignment horizontal="center" vertical="center"/>
    </xf>
    <xf numFmtId="0" fontId="3" fillId="0" borderId="3" xfId="0" applyFont="1" applyBorder="1" applyAlignment="1">
      <alignment horizontal="left" vertical="center"/>
    </xf>
    <xf numFmtId="0" fontId="15" fillId="0" borderId="3" xfId="0" applyFont="1" applyBorder="1" applyAlignment="1">
      <alignment horizontal="center" vertical="center"/>
    </xf>
    <xf numFmtId="178" fontId="15" fillId="0" borderId="1" xfId="0" applyNumberFormat="1" applyFont="1" applyBorder="1" applyAlignment="1">
      <alignment horizontal="right" vertical="center"/>
    </xf>
    <xf numFmtId="0" fontId="15" fillId="0" borderId="1" xfId="0" applyFont="1" applyBorder="1" applyAlignment="1">
      <alignment horizontal="center" vertical="center"/>
    </xf>
    <xf numFmtId="0" fontId="0" fillId="0" borderId="0" xfId="0" applyFont="1" applyAlignment="1">
      <alignment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center" vertical="center"/>
    </xf>
    <xf numFmtId="0" fontId="20" fillId="0" borderId="4" xfId="0" applyFont="1" applyBorder="1" applyAlignment="1">
      <alignment horizontal="center" vertical="center" wrapText="1"/>
    </xf>
    <xf numFmtId="0" fontId="8" fillId="0" borderId="5" xfId="0" applyFont="1" applyBorder="1" applyAlignment="1">
      <alignment horizontal="center" vertical="center"/>
    </xf>
    <xf numFmtId="0" fontId="20" fillId="0" borderId="5" xfId="0" applyFont="1" applyBorder="1" applyAlignment="1">
      <alignment horizontal="center" vertical="center"/>
    </xf>
    <xf numFmtId="0" fontId="15" fillId="0" borderId="3" xfId="0" applyFont="1" applyBorder="1" applyAlignment="1">
      <alignment horizontal="left" vertical="center"/>
    </xf>
    <xf numFmtId="0" fontId="15" fillId="0" borderId="1" xfId="0" applyFont="1" applyBorder="1" applyAlignment="1">
      <alignment horizontal="lef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Normal 3"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"单位名称："&amp;"峨山彝族自治县岔河中学"</f>
        <v>单位名称：峨山彝族自治县岔河中学</v>
      </c>
      <c r="B4" s="5"/>
      <c r="C4" s="7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6" t="s">
        <v>8</v>
      </c>
      <c r="B8" s="18">
        <v>5292118.57</v>
      </c>
      <c r="C8" s="16" t="str">
        <f>"一"&amp;"、"&amp;"教育支出"</f>
        <v>一、教育支出</v>
      </c>
      <c r="D8" s="18">
        <v>4013896.65</v>
      </c>
    </row>
    <row r="9" ht="22.5" customHeight="1" spans="1:4">
      <c r="A9" s="16" t="s">
        <v>9</v>
      </c>
      <c r="B9" s="18"/>
      <c r="C9" s="16" t="str">
        <f>"二"&amp;"、"&amp;"社会保障和就业支出"</f>
        <v>二、社会保障和就业支出</v>
      </c>
      <c r="D9" s="18">
        <v>670057.28</v>
      </c>
    </row>
    <row r="10" ht="22.5" customHeight="1" spans="1:4">
      <c r="A10" s="16" t="s">
        <v>10</v>
      </c>
      <c r="B10" s="18"/>
      <c r="C10" s="16" t="str">
        <f>"三"&amp;"、"&amp;"卫生健康支出"</f>
        <v>三、卫生健康支出</v>
      </c>
      <c r="D10" s="18">
        <v>278224.64</v>
      </c>
    </row>
    <row r="11" ht="22.5" customHeight="1" spans="1:4">
      <c r="A11" s="16" t="s">
        <v>11</v>
      </c>
      <c r="B11" s="18"/>
      <c r="C11" s="16" t="str">
        <f>"四"&amp;"、"&amp;"住房保障支出"</f>
        <v>四、住房保障支出</v>
      </c>
      <c r="D11" s="18">
        <v>419940</v>
      </c>
    </row>
    <row r="12" ht="22.5" customHeight="1" spans="1:4">
      <c r="A12" s="16" t="s">
        <v>12</v>
      </c>
      <c r="B12" s="18">
        <v>90000</v>
      </c>
      <c r="C12" s="16"/>
      <c r="D12" s="18"/>
    </row>
    <row r="13" ht="22.5" customHeight="1" spans="1:4">
      <c r="A13" s="16" t="s">
        <v>13</v>
      </c>
      <c r="B13" s="18"/>
      <c r="C13" s="16"/>
      <c r="D13" s="18"/>
    </row>
    <row r="14" ht="22.5" customHeight="1" spans="1:4">
      <c r="A14" s="16" t="s">
        <v>14</v>
      </c>
      <c r="B14" s="18"/>
      <c r="C14" s="16"/>
      <c r="D14" s="18"/>
    </row>
    <row r="15" ht="22.5" customHeight="1" spans="1:4">
      <c r="A15" s="16" t="s">
        <v>15</v>
      </c>
      <c r="B15" s="18"/>
      <c r="C15" s="16"/>
      <c r="D15" s="18"/>
    </row>
    <row r="16" ht="22.5" customHeight="1" spans="1:4">
      <c r="A16" s="78" t="s">
        <v>16</v>
      </c>
      <c r="B16" s="18"/>
      <c r="C16" s="81"/>
      <c r="D16" s="18"/>
    </row>
    <row r="17" ht="22.5" customHeight="1" spans="1:4">
      <c r="A17" s="78" t="s">
        <v>17</v>
      </c>
      <c r="B17" s="18">
        <v>90000</v>
      </c>
      <c r="C17" s="81"/>
      <c r="D17" s="18"/>
    </row>
    <row r="18" ht="22.5" customHeight="1" spans="1:4">
      <c r="A18" s="78"/>
      <c r="B18" s="18"/>
      <c r="C18" s="81"/>
      <c r="D18" s="18"/>
    </row>
    <row r="19" ht="22.5" customHeight="1" spans="1:4">
      <c r="A19" s="79" t="s">
        <v>18</v>
      </c>
      <c r="B19" s="80">
        <v>5382118.57</v>
      </c>
      <c r="C19" s="81" t="s">
        <v>19</v>
      </c>
      <c r="D19" s="80">
        <v>5382118.57</v>
      </c>
    </row>
    <row r="20" ht="22.5" customHeight="1" spans="1:4">
      <c r="A20" s="89" t="s">
        <v>20</v>
      </c>
      <c r="B20" s="18"/>
      <c r="C20" s="90" t="s">
        <v>21</v>
      </c>
      <c r="D20" s="56"/>
    </row>
    <row r="21" ht="22.5" customHeight="1" spans="1:4">
      <c r="A21" s="78" t="s">
        <v>22</v>
      </c>
      <c r="B21" s="80"/>
      <c r="C21" s="78" t="s">
        <v>22</v>
      </c>
      <c r="D21" s="80"/>
    </row>
    <row r="22" ht="22.5" customHeight="1" spans="1:4">
      <c r="A22" s="78" t="s">
        <v>23</v>
      </c>
      <c r="B22" s="80"/>
      <c r="C22" s="78" t="s">
        <v>24</v>
      </c>
      <c r="D22" s="80"/>
    </row>
    <row r="23" ht="22.5" customHeight="1" spans="1:4">
      <c r="A23" s="79" t="s">
        <v>25</v>
      </c>
      <c r="B23" s="80">
        <v>5382118.57</v>
      </c>
      <c r="C23" s="81" t="s">
        <v>26</v>
      </c>
      <c r="D23" s="80">
        <v>5382118.57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4" sqref="A4:C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50" t="s">
        <v>318</v>
      </c>
    </row>
    <row r="3" ht="37.5" customHeight="1" spans="1:6">
      <c r="A3" s="4" t="s">
        <v>319</v>
      </c>
      <c r="B3" s="4"/>
      <c r="C3" s="4"/>
      <c r="D3" s="4"/>
      <c r="E3" s="4"/>
      <c r="F3" s="4"/>
    </row>
    <row r="4" ht="18.75" customHeight="1" spans="1:6">
      <c r="A4" s="51" t="str">
        <f>"单位名称："&amp;"峨山彝族自治县岔河中学"</f>
        <v>单位名称：峨山彝族自治县岔河中学</v>
      </c>
      <c r="B4" s="51"/>
      <c r="C4" s="51"/>
      <c r="D4" s="52"/>
      <c r="E4" s="52"/>
      <c r="F4" s="53" t="s">
        <v>29</v>
      </c>
    </row>
    <row r="5" ht="18.75" customHeight="1" spans="1:6">
      <c r="A5" s="14" t="s">
        <v>128</v>
      </c>
      <c r="B5" s="14" t="s">
        <v>59</v>
      </c>
      <c r="C5" s="14" t="s">
        <v>60</v>
      </c>
      <c r="D5" s="54" t="s">
        <v>320</v>
      </c>
      <c r="E5" s="54"/>
      <c r="F5" s="54"/>
    </row>
    <row r="6" ht="18.75" customHeight="1" spans="1:6">
      <c r="A6" s="14" t="s">
        <v>59</v>
      </c>
      <c r="B6" s="14" t="s">
        <v>59</v>
      </c>
      <c r="C6" s="14" t="s">
        <v>60</v>
      </c>
      <c r="D6" s="54" t="s">
        <v>34</v>
      </c>
      <c r="E6" s="54" t="s">
        <v>63</v>
      </c>
      <c r="F6" s="54" t="s">
        <v>64</v>
      </c>
    </row>
    <row r="7" ht="18.75" customHeight="1" spans="1:6">
      <c r="A7" s="15" t="s">
        <v>46</v>
      </c>
      <c r="B7" s="15">
        <v>2</v>
      </c>
      <c r="C7" s="15">
        <v>3</v>
      </c>
      <c r="D7" s="15" t="s">
        <v>49</v>
      </c>
      <c r="E7" s="15" t="s">
        <v>50</v>
      </c>
      <c r="F7" s="15" t="s">
        <v>51</v>
      </c>
    </row>
    <row r="8" ht="20.25" customHeight="1" spans="1:6">
      <c r="A8" s="17"/>
      <c r="B8" s="17"/>
      <c r="C8" s="17"/>
      <c r="D8" s="18"/>
      <c r="E8" s="18"/>
      <c r="F8" s="18"/>
    </row>
    <row r="9" ht="20.25" customHeight="1" spans="1:6">
      <c r="A9" s="55" t="s">
        <v>99</v>
      </c>
      <c r="B9" s="55"/>
      <c r="C9" s="55"/>
      <c r="D9" s="56"/>
      <c r="E9" s="56"/>
      <c r="F9" s="56"/>
    </row>
    <row r="10" s="13" customFormat="1" ht="14.25" customHeight="1" spans="1:2">
      <c r="A10" s="35" t="s">
        <v>321</v>
      </c>
      <c r="B10" s="57"/>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4" sqref="A4:M4"/>
    </sheetView>
  </sheetViews>
  <sheetFormatPr defaultColWidth="8.85" defaultRowHeight="15" customHeight="1"/>
  <cols>
    <col min="1" max="17" width="10.375" customWidth="1"/>
  </cols>
  <sheetData>
    <row r="1" customHeight="1" spans="1:17">
      <c r="A1" s="37"/>
      <c r="B1" s="37"/>
      <c r="C1" s="37"/>
      <c r="D1" s="37"/>
      <c r="E1" s="37"/>
      <c r="F1" s="37"/>
      <c r="G1" s="37"/>
      <c r="H1" s="37"/>
      <c r="I1" s="37"/>
      <c r="J1" s="37"/>
      <c r="K1" s="37"/>
      <c r="L1" s="37"/>
      <c r="M1" s="37"/>
      <c r="N1" s="37"/>
      <c r="O1" s="37"/>
      <c r="P1" s="37"/>
      <c r="Q1" s="37"/>
    </row>
    <row r="2" customHeight="1" spans="1:17">
      <c r="A2" s="44"/>
      <c r="B2" s="44"/>
      <c r="C2" s="44"/>
      <c r="D2" s="44"/>
      <c r="E2" s="44"/>
      <c r="F2" s="44"/>
      <c r="G2" s="44"/>
      <c r="H2" s="44"/>
      <c r="I2" s="44"/>
      <c r="J2" s="44"/>
      <c r="K2" s="44"/>
      <c r="L2" s="44"/>
      <c r="M2" s="44"/>
      <c r="N2" s="44"/>
      <c r="O2" s="44"/>
      <c r="P2" s="44"/>
      <c r="Q2" s="23" t="s">
        <v>322</v>
      </c>
    </row>
    <row r="3" ht="45" customHeight="1" spans="1:17">
      <c r="A3" s="38" t="s">
        <v>323</v>
      </c>
      <c r="B3" s="38"/>
      <c r="C3" s="38"/>
      <c r="D3" s="38"/>
      <c r="E3" s="38"/>
      <c r="F3" s="38"/>
      <c r="G3" s="38"/>
      <c r="H3" s="38"/>
      <c r="I3" s="38"/>
      <c r="J3" s="38"/>
      <c r="K3" s="38"/>
      <c r="L3" s="38"/>
      <c r="M3" s="38"/>
      <c r="N3" s="48"/>
      <c r="O3" s="48"/>
      <c r="P3" s="48"/>
      <c r="Q3" s="48"/>
    </row>
    <row r="4" ht="20.25" customHeight="1" spans="1:17">
      <c r="A4" s="22" t="s">
        <v>218</v>
      </c>
      <c r="B4" s="22"/>
      <c r="C4" s="22"/>
      <c r="D4" s="22"/>
      <c r="E4" s="22"/>
      <c r="F4" s="22"/>
      <c r="G4" s="22"/>
      <c r="H4" s="22"/>
      <c r="I4" s="22"/>
      <c r="J4" s="22"/>
      <c r="K4" s="22"/>
      <c r="L4" s="22"/>
      <c r="M4" s="22"/>
      <c r="N4" s="22"/>
      <c r="O4" s="22"/>
      <c r="P4" s="22"/>
      <c r="Q4" s="23" t="s">
        <v>29</v>
      </c>
    </row>
    <row r="5" ht="20.25" customHeight="1" spans="1:17">
      <c r="A5" s="25" t="s">
        <v>324</v>
      </c>
      <c r="B5" s="25" t="s">
        <v>325</v>
      </c>
      <c r="C5" s="25" t="s">
        <v>326</v>
      </c>
      <c r="D5" s="25" t="s">
        <v>327</v>
      </c>
      <c r="E5" s="25" t="s">
        <v>328</v>
      </c>
      <c r="F5" s="25" t="s">
        <v>329</v>
      </c>
      <c r="G5" s="25" t="s">
        <v>135</v>
      </c>
      <c r="H5" s="25"/>
      <c r="I5" s="25"/>
      <c r="J5" s="25"/>
      <c r="K5" s="25"/>
      <c r="L5" s="25"/>
      <c r="M5" s="25"/>
      <c r="N5" s="25"/>
      <c r="O5" s="25"/>
      <c r="P5" s="25"/>
      <c r="Q5" s="25"/>
    </row>
    <row r="6" ht="20.25" customHeight="1" spans="1:17">
      <c r="A6" s="25" t="s">
        <v>330</v>
      </c>
      <c r="B6" s="25" t="s">
        <v>325</v>
      </c>
      <c r="C6" s="25" t="s">
        <v>326</v>
      </c>
      <c r="D6" s="25" t="s">
        <v>327</v>
      </c>
      <c r="E6" s="25" t="s">
        <v>328</v>
      </c>
      <c r="F6" s="25" t="s">
        <v>329</v>
      </c>
      <c r="G6" s="25" t="s">
        <v>32</v>
      </c>
      <c r="H6" s="25" t="s">
        <v>35</v>
      </c>
      <c r="I6" s="25" t="s">
        <v>331</v>
      </c>
      <c r="J6" s="25" t="s">
        <v>332</v>
      </c>
      <c r="K6" s="25" t="s">
        <v>38</v>
      </c>
      <c r="L6" s="25" t="s">
        <v>333</v>
      </c>
      <c r="M6" s="25" t="s">
        <v>62</v>
      </c>
      <c r="N6" s="25"/>
      <c r="O6" s="25"/>
      <c r="P6" s="25"/>
      <c r="Q6" s="25"/>
    </row>
    <row r="7" ht="32.4" customHeight="1" spans="1:17">
      <c r="A7" s="25"/>
      <c r="B7" s="25"/>
      <c r="C7" s="25"/>
      <c r="D7" s="25"/>
      <c r="E7" s="25"/>
      <c r="F7" s="25"/>
      <c r="G7" s="25"/>
      <c r="H7" s="25" t="s">
        <v>34</v>
      </c>
      <c r="I7" s="25"/>
      <c r="J7" s="25"/>
      <c r="K7" s="25"/>
      <c r="L7" s="25" t="s">
        <v>34</v>
      </c>
      <c r="M7" s="25" t="s">
        <v>41</v>
      </c>
      <c r="N7" s="25" t="s">
        <v>42</v>
      </c>
      <c r="O7" s="49" t="s">
        <v>43</v>
      </c>
      <c r="P7" s="49" t="s">
        <v>44</v>
      </c>
      <c r="Q7" s="49" t="s">
        <v>45</v>
      </c>
    </row>
    <row r="8" ht="20.25" customHeight="1" spans="1:17">
      <c r="A8" s="40">
        <v>1</v>
      </c>
      <c r="B8" s="40">
        <v>2</v>
      </c>
      <c r="C8" s="40">
        <v>3</v>
      </c>
      <c r="D8" s="40">
        <v>4</v>
      </c>
      <c r="E8" s="40">
        <v>5</v>
      </c>
      <c r="F8" s="40">
        <v>6</v>
      </c>
      <c r="G8" s="40">
        <v>7</v>
      </c>
      <c r="H8" s="40">
        <v>8</v>
      </c>
      <c r="I8" s="40">
        <v>9</v>
      </c>
      <c r="J8" s="40">
        <v>10</v>
      </c>
      <c r="K8" s="40">
        <v>11</v>
      </c>
      <c r="L8" s="40">
        <v>12</v>
      </c>
      <c r="M8" s="40">
        <v>13</v>
      </c>
      <c r="N8" s="40">
        <v>14</v>
      </c>
      <c r="O8" s="40">
        <v>15</v>
      </c>
      <c r="P8" s="40">
        <v>16</v>
      </c>
      <c r="Q8" s="40">
        <v>17</v>
      </c>
    </row>
    <row r="9" ht="20.25" customHeight="1" spans="1:17">
      <c r="A9" s="45"/>
      <c r="B9" s="26"/>
      <c r="C9" s="26"/>
      <c r="D9" s="46"/>
      <c r="E9" s="46"/>
      <c r="F9" s="46"/>
      <c r="G9" s="46"/>
      <c r="H9" s="46"/>
      <c r="I9" s="46"/>
      <c r="J9" s="41"/>
      <c r="K9" s="41"/>
      <c r="L9" s="46"/>
      <c r="M9" s="46"/>
      <c r="N9" s="46"/>
      <c r="O9" s="46"/>
      <c r="P9" s="46"/>
      <c r="Q9" s="46"/>
    </row>
    <row r="10" ht="20.25" customHeight="1" spans="1:17">
      <c r="A10" s="26"/>
      <c r="B10" s="26"/>
      <c r="C10" s="26"/>
      <c r="D10" s="47"/>
      <c r="E10" s="27"/>
      <c r="F10" s="46"/>
      <c r="G10" s="46"/>
      <c r="H10" s="41"/>
      <c r="I10" s="41"/>
      <c r="J10" s="41"/>
      <c r="K10" s="41"/>
      <c r="L10" s="46"/>
      <c r="M10" s="46"/>
      <c r="N10" s="46"/>
      <c r="O10" s="46"/>
      <c r="P10" s="46"/>
      <c r="Q10" s="46"/>
    </row>
    <row r="11" ht="20.25" customHeight="1" spans="1:17">
      <c r="A11" s="27" t="s">
        <v>32</v>
      </c>
      <c r="B11" s="27"/>
      <c r="C11" s="27"/>
      <c r="D11" s="47"/>
      <c r="E11" s="47"/>
      <c r="F11" s="46"/>
      <c r="G11" s="46"/>
      <c r="H11" s="46"/>
      <c r="I11" s="46"/>
      <c r="J11" s="46"/>
      <c r="K11" s="46"/>
      <c r="L11" s="46"/>
      <c r="M11" s="46"/>
      <c r="N11" s="46"/>
      <c r="O11" s="46"/>
      <c r="P11" s="46"/>
      <c r="Q11" s="46"/>
    </row>
    <row r="12" s="29" customFormat="1" ht="12.75" customHeight="1" spans="1:12">
      <c r="A12" s="35" t="s">
        <v>334</v>
      </c>
      <c r="B12" s="42"/>
      <c r="C12" s="42"/>
      <c r="D12" s="42"/>
      <c r="E12" s="42"/>
      <c r="G12" s="42"/>
      <c r="H12" s="42"/>
      <c r="I12" s="21"/>
      <c r="J12" s="21"/>
      <c r="K12" s="42"/>
      <c r="L12" s="42"/>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4" sqref="A4:H4"/>
    </sheetView>
  </sheetViews>
  <sheetFormatPr defaultColWidth="8.85" defaultRowHeight="15" customHeight="1"/>
  <cols>
    <col min="1" max="14" width="11.625" customWidth="1"/>
  </cols>
  <sheetData>
    <row r="1" customHeight="1" spans="1:14">
      <c r="A1" s="37"/>
      <c r="B1" s="37"/>
      <c r="C1" s="37"/>
      <c r="D1" s="37"/>
      <c r="E1" s="37"/>
      <c r="F1" s="37"/>
      <c r="G1" s="37"/>
      <c r="H1" s="37"/>
      <c r="I1" s="37"/>
      <c r="J1" s="37"/>
      <c r="K1" s="37"/>
      <c r="L1" s="37"/>
      <c r="M1" s="37"/>
      <c r="N1" s="37"/>
    </row>
    <row r="2" customHeight="1" spans="1:14">
      <c r="A2" s="23"/>
      <c r="B2" s="23"/>
      <c r="C2" s="23"/>
      <c r="D2" s="23"/>
      <c r="E2" s="23"/>
      <c r="F2" s="23"/>
      <c r="G2" s="23"/>
      <c r="H2" s="23"/>
      <c r="I2" s="23"/>
      <c r="J2" s="23"/>
      <c r="K2" s="23"/>
      <c r="L2" s="23"/>
      <c r="M2" s="23"/>
      <c r="N2" s="23" t="s">
        <v>335</v>
      </c>
    </row>
    <row r="3" ht="45" customHeight="1" spans="1:14">
      <c r="A3" s="38" t="s">
        <v>336</v>
      </c>
      <c r="B3" s="38"/>
      <c r="C3" s="38"/>
      <c r="D3" s="38"/>
      <c r="E3" s="38"/>
      <c r="F3" s="38"/>
      <c r="G3" s="38"/>
      <c r="H3" s="38"/>
      <c r="I3" s="38"/>
      <c r="J3" s="38"/>
      <c r="K3" s="38"/>
      <c r="L3" s="38"/>
      <c r="M3" s="38"/>
      <c r="N3" s="38"/>
    </row>
    <row r="4" ht="20.25" customHeight="1" spans="1:14">
      <c r="A4" s="22" t="s">
        <v>218</v>
      </c>
      <c r="B4" s="22"/>
      <c r="C4" s="22"/>
      <c r="D4" s="22"/>
      <c r="E4" s="22"/>
      <c r="F4" s="22"/>
      <c r="G4" s="22"/>
      <c r="H4" s="22"/>
      <c r="I4" s="23"/>
      <c r="J4" s="23"/>
      <c r="K4" s="23"/>
      <c r="L4" s="23"/>
      <c r="M4" s="23"/>
      <c r="N4" s="23" t="s">
        <v>29</v>
      </c>
    </row>
    <row r="5" ht="27.15" customHeight="1" spans="1:14">
      <c r="A5" s="39" t="s">
        <v>324</v>
      </c>
      <c r="B5" s="39" t="s">
        <v>337</v>
      </c>
      <c r="C5" s="39" t="s">
        <v>338</v>
      </c>
      <c r="D5" s="39" t="s">
        <v>135</v>
      </c>
      <c r="E5" s="39"/>
      <c r="F5" s="39"/>
      <c r="G5" s="39"/>
      <c r="H5" s="39"/>
      <c r="I5" s="39"/>
      <c r="J5" s="39"/>
      <c r="K5" s="39"/>
      <c r="L5" s="39"/>
      <c r="M5" s="39"/>
      <c r="N5" s="39"/>
    </row>
    <row r="6" ht="23.4" customHeight="1" spans="1:14">
      <c r="A6" s="39" t="s">
        <v>330</v>
      </c>
      <c r="B6" s="39"/>
      <c r="C6" s="39" t="s">
        <v>339</v>
      </c>
      <c r="D6" s="39" t="s">
        <v>32</v>
      </c>
      <c r="E6" s="39" t="s">
        <v>35</v>
      </c>
      <c r="F6" s="39" t="s">
        <v>331</v>
      </c>
      <c r="G6" s="39" t="s">
        <v>332</v>
      </c>
      <c r="H6" s="39" t="s">
        <v>38</v>
      </c>
      <c r="I6" s="39" t="s">
        <v>333</v>
      </c>
      <c r="J6" s="39"/>
      <c r="K6" s="39"/>
      <c r="L6" s="39"/>
      <c r="M6" s="39"/>
      <c r="N6" s="39"/>
    </row>
    <row r="7" ht="28.65" customHeight="1" spans="1:14">
      <c r="A7" s="39"/>
      <c r="B7" s="39"/>
      <c r="C7" s="39"/>
      <c r="D7" s="39"/>
      <c r="E7" s="39" t="s">
        <v>34</v>
      </c>
      <c r="F7" s="39"/>
      <c r="G7" s="39"/>
      <c r="H7" s="39"/>
      <c r="I7" s="39" t="s">
        <v>34</v>
      </c>
      <c r="J7" s="39" t="s">
        <v>41</v>
      </c>
      <c r="K7" s="39" t="s">
        <v>42</v>
      </c>
      <c r="L7" s="43" t="s">
        <v>43</v>
      </c>
      <c r="M7" s="43" t="s">
        <v>44</v>
      </c>
      <c r="N7" s="43" t="s">
        <v>45</v>
      </c>
    </row>
    <row r="8" ht="20.25" customHeight="1" spans="1:14">
      <c r="A8" s="40">
        <v>1</v>
      </c>
      <c r="B8" s="40">
        <v>2</v>
      </c>
      <c r="C8" s="40">
        <v>3</v>
      </c>
      <c r="D8" s="40">
        <v>4</v>
      </c>
      <c r="E8" s="40">
        <v>5</v>
      </c>
      <c r="F8" s="40">
        <v>6</v>
      </c>
      <c r="G8" s="40">
        <v>7</v>
      </c>
      <c r="H8" s="40">
        <v>8</v>
      </c>
      <c r="I8" s="40">
        <v>9</v>
      </c>
      <c r="J8" s="40">
        <v>10</v>
      </c>
      <c r="K8" s="40">
        <v>11</v>
      </c>
      <c r="L8" s="40">
        <v>12</v>
      </c>
      <c r="M8" s="40">
        <v>13</v>
      </c>
      <c r="N8" s="40">
        <v>14</v>
      </c>
    </row>
    <row r="9" ht="20.25" customHeight="1" spans="1:14">
      <c r="A9" s="26"/>
      <c r="B9" s="26"/>
      <c r="C9" s="26"/>
      <c r="D9" s="41"/>
      <c r="E9" s="41"/>
      <c r="F9" s="41"/>
      <c r="G9" s="41"/>
      <c r="H9" s="41"/>
      <c r="I9" s="41"/>
      <c r="J9" s="41"/>
      <c r="K9" s="41"/>
      <c r="L9" s="41"/>
      <c r="M9" s="41"/>
      <c r="N9" s="41"/>
    </row>
    <row r="10" ht="20.25" customHeight="1" spans="1:14">
      <c r="A10" s="26"/>
      <c r="B10" s="26"/>
      <c r="C10" s="26"/>
      <c r="D10" s="41"/>
      <c r="E10" s="41"/>
      <c r="F10" s="41"/>
      <c r="G10" s="41"/>
      <c r="H10" s="41"/>
      <c r="I10" s="41"/>
      <c r="J10" s="41"/>
      <c r="K10" s="41"/>
      <c r="L10" s="41"/>
      <c r="M10" s="41"/>
      <c r="N10" s="41"/>
    </row>
    <row r="11" ht="20.25" customHeight="1" spans="1:14">
      <c r="A11" s="27" t="s">
        <v>32</v>
      </c>
      <c r="B11" s="27"/>
      <c r="C11" s="27"/>
      <c r="D11" s="41"/>
      <c r="E11" s="41"/>
      <c r="F11" s="41"/>
      <c r="G11" s="41"/>
      <c r="H11" s="41"/>
      <c r="I11" s="41"/>
      <c r="J11" s="41"/>
      <c r="K11" s="41"/>
      <c r="L11" s="41"/>
      <c r="M11" s="41"/>
      <c r="N11" s="41"/>
    </row>
    <row r="12" s="29" customFormat="1" ht="12.75" customHeight="1" spans="1:12">
      <c r="A12" s="35" t="s">
        <v>340</v>
      </c>
      <c r="B12" s="42"/>
      <c r="C12" s="42"/>
      <c r="D12" s="42"/>
      <c r="E12" s="42"/>
      <c r="G12" s="42"/>
      <c r="H12" s="42"/>
      <c r="I12" s="21"/>
      <c r="J12" s="21"/>
      <c r="K12" s="42"/>
      <c r="L12" s="42"/>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4" sqref="A4:C4"/>
    </sheetView>
  </sheetViews>
  <sheetFormatPr defaultColWidth="8.85" defaultRowHeight="15" customHeight="1"/>
  <cols>
    <col min="1" max="1" width="14.625" customWidth="1"/>
    <col min="2" max="11" width="11.625" customWidth="1"/>
  </cols>
  <sheetData>
    <row r="1" customHeight="1" spans="1:11">
      <c r="A1" s="1"/>
      <c r="B1" s="1"/>
      <c r="C1" s="1"/>
      <c r="D1" s="1"/>
      <c r="E1" s="1"/>
      <c r="F1" s="1"/>
      <c r="G1" s="1"/>
      <c r="H1" s="1"/>
      <c r="I1" s="1"/>
      <c r="J1" s="1"/>
      <c r="K1" s="1"/>
    </row>
    <row r="2" ht="24.15" customHeight="1" spans="1:11">
      <c r="A2" s="22"/>
      <c r="B2" s="22"/>
      <c r="C2" s="22"/>
      <c r="D2" s="22"/>
      <c r="E2" s="22"/>
      <c r="F2" s="22"/>
      <c r="G2" s="22"/>
      <c r="H2" s="22"/>
      <c r="I2" s="22"/>
      <c r="J2" s="23"/>
      <c r="K2" s="23" t="s">
        <v>341</v>
      </c>
    </row>
    <row r="3" ht="45.15" customHeight="1" spans="1:11">
      <c r="A3" s="30" t="s">
        <v>342</v>
      </c>
      <c r="B3" s="30"/>
      <c r="C3" s="30"/>
      <c r="D3" s="30"/>
      <c r="E3" s="30"/>
      <c r="F3" s="30"/>
      <c r="G3" s="30"/>
      <c r="H3" s="30"/>
      <c r="I3" s="30"/>
      <c r="J3" s="30"/>
      <c r="K3" s="30"/>
    </row>
    <row r="4" ht="18.75" customHeight="1" spans="1:11">
      <c r="A4" s="22" t="s">
        <v>218</v>
      </c>
      <c r="B4" s="22"/>
      <c r="C4" s="22"/>
      <c r="D4" s="22"/>
      <c r="E4" s="22"/>
      <c r="F4" s="22"/>
      <c r="G4" s="22"/>
      <c r="H4" s="22"/>
      <c r="I4" s="22"/>
      <c r="J4" s="23"/>
      <c r="K4" s="23" t="s">
        <v>29</v>
      </c>
    </row>
    <row r="5" ht="22.5" customHeight="1" spans="1:11">
      <c r="A5" s="33" t="s">
        <v>343</v>
      </c>
      <c r="B5" s="33" t="s">
        <v>135</v>
      </c>
      <c r="C5" s="33"/>
      <c r="D5" s="33"/>
      <c r="E5" s="33" t="s">
        <v>344</v>
      </c>
      <c r="F5" s="33"/>
      <c r="G5" s="33"/>
      <c r="H5" s="33"/>
      <c r="I5" s="33"/>
      <c r="J5" s="33"/>
      <c r="K5" s="33"/>
    </row>
    <row r="6" ht="22.5" customHeight="1" spans="1:11">
      <c r="A6" s="33"/>
      <c r="B6" s="33" t="s">
        <v>32</v>
      </c>
      <c r="C6" s="33" t="s">
        <v>35</v>
      </c>
      <c r="D6" s="33" t="s">
        <v>331</v>
      </c>
      <c r="E6" s="33" t="s">
        <v>345</v>
      </c>
      <c r="F6" s="33" t="s">
        <v>346</v>
      </c>
      <c r="G6" s="33" t="s">
        <v>347</v>
      </c>
      <c r="H6" s="33" t="s">
        <v>348</v>
      </c>
      <c r="I6" s="33" t="s">
        <v>349</v>
      </c>
      <c r="J6" s="33" t="s">
        <v>350</v>
      </c>
      <c r="K6" s="33" t="s">
        <v>351</v>
      </c>
    </row>
    <row r="7" ht="18.75" customHeight="1" spans="1:11">
      <c r="A7" s="34" t="s">
        <v>46</v>
      </c>
      <c r="B7" s="34" t="s">
        <v>47</v>
      </c>
      <c r="C7" s="34" t="s">
        <v>48</v>
      </c>
      <c r="D7" s="34" t="s">
        <v>49</v>
      </c>
      <c r="E7" s="34" t="s">
        <v>50</v>
      </c>
      <c r="F7" s="34" t="s">
        <v>51</v>
      </c>
      <c r="G7" s="34" t="s">
        <v>52</v>
      </c>
      <c r="H7" s="34" t="s">
        <v>53</v>
      </c>
      <c r="I7" s="34" t="s">
        <v>54</v>
      </c>
      <c r="J7" s="34" t="s">
        <v>70</v>
      </c>
      <c r="K7" s="34" t="s">
        <v>352</v>
      </c>
    </row>
    <row r="8" ht="18.75" customHeight="1" spans="1:11">
      <c r="A8" s="26"/>
      <c r="B8" s="26"/>
      <c r="C8" s="26"/>
      <c r="D8" s="26"/>
      <c r="E8" s="26"/>
      <c r="F8" s="26"/>
      <c r="G8" s="26"/>
      <c r="H8" s="26"/>
      <c r="I8" s="26"/>
      <c r="J8" s="26"/>
      <c r="K8" s="36"/>
    </row>
    <row r="9" ht="18.75" customHeight="1" spans="1:11">
      <c r="A9" s="27"/>
      <c r="B9" s="26"/>
      <c r="C9" s="26"/>
      <c r="D9" s="26"/>
      <c r="E9" s="26"/>
      <c r="F9" s="26"/>
      <c r="G9" s="26"/>
      <c r="H9" s="26"/>
      <c r="I9" s="26"/>
      <c r="J9" s="26"/>
      <c r="K9" s="36"/>
    </row>
    <row r="10" s="21" customFormat="1" ht="14.25" customHeight="1" spans="1:11">
      <c r="A10" s="35" t="s">
        <v>353</v>
      </c>
      <c r="B10" s="13"/>
      <c r="C10" s="13"/>
      <c r="D10" s="13"/>
      <c r="E10" s="13"/>
      <c r="F10" s="13"/>
      <c r="G10" s="13"/>
      <c r="H10" s="13"/>
      <c r="I10" s="13"/>
      <c r="J10" s="13"/>
      <c r="K10" s="13"/>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4" sqref="A4:C4"/>
    </sheetView>
  </sheetViews>
  <sheetFormatPr defaultColWidth="8.85" defaultRowHeight="15" customHeight="1"/>
  <cols>
    <col min="1" max="1" width="16.375" customWidth="1"/>
    <col min="2" max="10" width="15.5" customWidth="1"/>
  </cols>
  <sheetData>
    <row r="1" customHeight="1" spans="1:10">
      <c r="A1" s="1"/>
      <c r="B1" s="1"/>
      <c r="C1" s="1"/>
      <c r="D1" s="1"/>
      <c r="E1" s="1"/>
      <c r="F1" s="1"/>
      <c r="G1" s="1"/>
      <c r="H1" s="1"/>
      <c r="I1" s="1"/>
      <c r="J1" s="1"/>
    </row>
    <row r="2" ht="18.75" customHeight="1" spans="1:10">
      <c r="A2" s="22"/>
      <c r="B2" s="22"/>
      <c r="C2" s="22"/>
      <c r="D2" s="22"/>
      <c r="E2" s="22"/>
      <c r="F2" s="22"/>
      <c r="G2" s="22"/>
      <c r="H2" s="22"/>
      <c r="I2" s="22"/>
      <c r="J2" s="23" t="s">
        <v>354</v>
      </c>
    </row>
    <row r="3" ht="52.05" customHeight="1" spans="1:10">
      <c r="A3" s="30" t="s">
        <v>355</v>
      </c>
      <c r="B3" s="31"/>
      <c r="C3" s="31"/>
      <c r="D3" s="31"/>
      <c r="E3" s="31"/>
      <c r="F3" s="31"/>
      <c r="G3" s="31"/>
      <c r="H3" s="31"/>
      <c r="I3" s="31"/>
      <c r="J3" s="31"/>
    </row>
    <row r="4" ht="21.3" customHeight="1" spans="1:10">
      <c r="A4" s="22" t="s">
        <v>218</v>
      </c>
      <c r="B4" s="22"/>
      <c r="C4" s="22"/>
      <c r="D4" s="32"/>
      <c r="E4" s="32"/>
      <c r="F4" s="32"/>
      <c r="G4" s="32"/>
      <c r="H4" s="32"/>
      <c r="I4" s="32"/>
      <c r="J4" s="32"/>
    </row>
    <row r="5" ht="27.15" customHeight="1" spans="1:10">
      <c r="A5" s="25" t="s">
        <v>219</v>
      </c>
      <c r="B5" s="25" t="s">
        <v>220</v>
      </c>
      <c r="C5" s="25" t="s">
        <v>221</v>
      </c>
      <c r="D5" s="25" t="s">
        <v>222</v>
      </c>
      <c r="E5" s="25" t="s">
        <v>223</v>
      </c>
      <c r="F5" s="25" t="s">
        <v>224</v>
      </c>
      <c r="G5" s="25" t="s">
        <v>225</v>
      </c>
      <c r="H5" s="25" t="s">
        <v>226</v>
      </c>
      <c r="I5" s="25" t="s">
        <v>227</v>
      </c>
      <c r="J5" s="25" t="s">
        <v>228</v>
      </c>
    </row>
    <row r="6" ht="18.75" customHeight="1" spans="1:10">
      <c r="A6" s="25" t="s">
        <v>46</v>
      </c>
      <c r="B6" s="25" t="s">
        <v>47</v>
      </c>
      <c r="C6" s="25" t="s">
        <v>48</v>
      </c>
      <c r="D6" s="25" t="s">
        <v>49</v>
      </c>
      <c r="E6" s="25" t="s">
        <v>50</v>
      </c>
      <c r="F6" s="25" t="s">
        <v>51</v>
      </c>
      <c r="G6" s="25" t="s">
        <v>52</v>
      </c>
      <c r="H6" s="25" t="s">
        <v>53</v>
      </c>
      <c r="I6" s="25" t="s">
        <v>54</v>
      </c>
      <c r="J6" s="25" t="s">
        <v>70</v>
      </c>
    </row>
    <row r="7" ht="18.75" customHeight="1" spans="1:10">
      <c r="A7" s="26"/>
      <c r="B7" s="26"/>
      <c r="C7" s="26"/>
      <c r="D7" s="26"/>
      <c r="E7" s="26"/>
      <c r="F7" s="26"/>
      <c r="G7" s="26"/>
      <c r="H7" s="26"/>
      <c r="I7" s="26"/>
      <c r="J7" s="26"/>
    </row>
    <row r="8" ht="18.75" customHeight="1" spans="1:10">
      <c r="A8" s="26"/>
      <c r="B8" s="26"/>
      <c r="C8" s="26"/>
      <c r="D8" s="26"/>
      <c r="E8" s="26"/>
      <c r="F8" s="26"/>
      <c r="G8" s="26"/>
      <c r="H8" s="26"/>
      <c r="I8" s="26"/>
      <c r="J8" s="26"/>
    </row>
    <row r="9" s="29" customFormat="1" ht="12" customHeight="1" spans="1:9">
      <c r="A9" s="20" t="s">
        <v>356</v>
      </c>
      <c r="B9" s="28"/>
      <c r="C9" s="28"/>
      <c r="D9" s="28"/>
      <c r="E9" s="28"/>
      <c r="F9" s="21"/>
      <c r="G9" s="28"/>
      <c r="H9" s="21"/>
      <c r="I9" s="21"/>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4" sqref="A4:C4"/>
    </sheetView>
  </sheetViews>
  <sheetFormatPr defaultColWidth="8.85" defaultRowHeight="15" customHeight="1" outlineLevelCol="7"/>
  <cols>
    <col min="1" max="8" width="19.375" customWidth="1"/>
  </cols>
  <sheetData>
    <row r="1" customHeight="1" spans="1:8">
      <c r="A1" s="1"/>
      <c r="B1" s="1"/>
      <c r="C1" s="1"/>
      <c r="D1" s="1"/>
      <c r="E1" s="1"/>
      <c r="F1" s="1"/>
      <c r="G1" s="1"/>
      <c r="H1" s="1"/>
    </row>
    <row r="2" ht="18.75" customHeight="1" spans="1:8">
      <c r="A2" s="22"/>
      <c r="B2" s="22"/>
      <c r="C2" s="22"/>
      <c r="D2" s="22"/>
      <c r="E2" s="22"/>
      <c r="F2" s="22"/>
      <c r="G2" s="22"/>
      <c r="H2" s="23" t="s">
        <v>357</v>
      </c>
    </row>
    <row r="3" ht="41.4" customHeight="1" spans="1:8">
      <c r="A3" s="24" t="s">
        <v>358</v>
      </c>
      <c r="B3" s="24"/>
      <c r="C3" s="24"/>
      <c r="D3" s="24"/>
      <c r="E3" s="24"/>
      <c r="F3" s="24"/>
      <c r="G3" s="24"/>
      <c r="H3" s="24"/>
    </row>
    <row r="4" ht="18.75" customHeight="1" spans="1:8">
      <c r="A4" s="22" t="s">
        <v>218</v>
      </c>
      <c r="B4" s="22"/>
      <c r="C4" s="22"/>
      <c r="D4" s="22"/>
      <c r="E4" s="22"/>
      <c r="F4" s="22"/>
      <c r="G4" s="22"/>
      <c r="H4" s="22"/>
    </row>
    <row r="5" ht="18.75" customHeight="1" spans="1:8">
      <c r="A5" s="25" t="s">
        <v>128</v>
      </c>
      <c r="B5" s="25" t="s">
        <v>359</v>
      </c>
      <c r="C5" s="25" t="s">
        <v>360</v>
      </c>
      <c r="D5" s="25" t="s">
        <v>361</v>
      </c>
      <c r="E5" s="25" t="s">
        <v>327</v>
      </c>
      <c r="F5" s="25" t="s">
        <v>362</v>
      </c>
      <c r="G5" s="25"/>
      <c r="H5" s="25"/>
    </row>
    <row r="6" ht="18.75" customHeight="1" spans="1:8">
      <c r="A6" s="25"/>
      <c r="B6" s="25"/>
      <c r="C6" s="25"/>
      <c r="D6" s="25"/>
      <c r="E6" s="25"/>
      <c r="F6" s="25" t="s">
        <v>328</v>
      </c>
      <c r="G6" s="25" t="s">
        <v>363</v>
      </c>
      <c r="H6" s="25" t="s">
        <v>364</v>
      </c>
    </row>
    <row r="7" ht="18.75" customHeight="1" spans="1:8">
      <c r="A7" s="25" t="s">
        <v>46</v>
      </c>
      <c r="B7" s="25" t="s">
        <v>47</v>
      </c>
      <c r="C7" s="25" t="s">
        <v>48</v>
      </c>
      <c r="D7" s="25" t="s">
        <v>49</v>
      </c>
      <c r="E7" s="25" t="s">
        <v>50</v>
      </c>
      <c r="F7" s="25" t="s">
        <v>51</v>
      </c>
      <c r="G7" s="25" t="s">
        <v>52</v>
      </c>
      <c r="H7" s="25" t="s">
        <v>53</v>
      </c>
    </row>
    <row r="8" ht="18.75" customHeight="1" spans="1:8">
      <c r="A8" s="26"/>
      <c r="B8" s="26"/>
      <c r="C8" s="26"/>
      <c r="D8" s="26"/>
      <c r="E8" s="27"/>
      <c r="F8" s="27"/>
      <c r="G8" s="18"/>
      <c r="H8" s="18"/>
    </row>
    <row r="9" s="21" customFormat="1" ht="12" customHeight="1" spans="1:8">
      <c r="A9" s="28" t="s">
        <v>365</v>
      </c>
      <c r="B9" s="28"/>
      <c r="C9" s="28"/>
      <c r="D9" s="28"/>
      <c r="E9" s="28"/>
      <c r="F9" s="28"/>
      <c r="G9" s="28"/>
      <c r="H9" s="28"/>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4" sqref="A4:G4"/>
    </sheetView>
  </sheetViews>
  <sheetFormatPr defaultColWidth="8.85" defaultRowHeight="15" customHeight="1"/>
  <cols>
    <col min="1" max="11" width="13.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366</v>
      </c>
    </row>
    <row r="3" ht="45" customHeight="1" spans="1:11">
      <c r="A3" s="4" t="s">
        <v>367</v>
      </c>
      <c r="B3" s="4"/>
      <c r="C3" s="4"/>
      <c r="D3" s="4"/>
      <c r="E3" s="4"/>
      <c r="F3" s="4"/>
      <c r="G3" s="4"/>
      <c r="H3" s="4"/>
      <c r="I3" s="4"/>
      <c r="J3" s="4"/>
      <c r="K3" s="4"/>
    </row>
    <row r="4" ht="18.75" customHeight="1" spans="1:11">
      <c r="A4" s="5" t="str">
        <f>"单位名称："&amp;"峨山彝族自治县岔河中学"</f>
        <v>单位名称：峨山彝族自治县岔河中学</v>
      </c>
      <c r="B4" s="5"/>
      <c r="C4" s="5"/>
      <c r="D4" s="5"/>
      <c r="E4" s="5"/>
      <c r="F4" s="5"/>
      <c r="G4" s="5"/>
      <c r="H4" s="6"/>
      <c r="I4" s="6"/>
      <c r="J4" s="6"/>
      <c r="K4" s="6" t="s">
        <v>29</v>
      </c>
    </row>
    <row r="5" ht="18.75" customHeight="1" spans="1:11">
      <c r="A5" s="14" t="s">
        <v>196</v>
      </c>
      <c r="B5" s="14" t="s">
        <v>130</v>
      </c>
      <c r="C5" s="14" t="s">
        <v>197</v>
      </c>
      <c r="D5" s="14" t="s">
        <v>131</v>
      </c>
      <c r="E5" s="14" t="s">
        <v>132</v>
      </c>
      <c r="F5" s="14" t="s">
        <v>198</v>
      </c>
      <c r="G5" s="14" t="s">
        <v>134</v>
      </c>
      <c r="H5" s="14" t="s">
        <v>32</v>
      </c>
      <c r="I5" s="14" t="s">
        <v>368</v>
      </c>
      <c r="J5" s="14"/>
      <c r="K5" s="14"/>
    </row>
    <row r="6" ht="18.75" customHeight="1" spans="1:11">
      <c r="A6" s="14"/>
      <c r="B6" s="14"/>
      <c r="C6" s="14"/>
      <c r="D6" s="14"/>
      <c r="E6" s="14"/>
      <c r="F6" s="14"/>
      <c r="G6" s="14"/>
      <c r="H6" s="14"/>
      <c r="I6" s="14" t="s">
        <v>35</v>
      </c>
      <c r="J6" s="14" t="s">
        <v>36</v>
      </c>
      <c r="K6" s="14" t="s">
        <v>37</v>
      </c>
    </row>
    <row r="7" ht="22.65" customHeight="1" spans="1:11">
      <c r="A7" s="14"/>
      <c r="B7" s="14"/>
      <c r="C7" s="14"/>
      <c r="D7" s="14"/>
      <c r="E7" s="14"/>
      <c r="F7" s="14"/>
      <c r="G7" s="14"/>
      <c r="H7" s="14"/>
      <c r="I7" s="14"/>
      <c r="J7" s="14"/>
      <c r="K7" s="14"/>
    </row>
    <row r="8" ht="18.75" customHeight="1" spans="1:11">
      <c r="A8" s="15" t="s">
        <v>46</v>
      </c>
      <c r="B8" s="15">
        <v>2</v>
      </c>
      <c r="C8" s="15">
        <v>3</v>
      </c>
      <c r="D8" s="15">
        <v>4</v>
      </c>
      <c r="E8" s="15">
        <v>5</v>
      </c>
      <c r="F8" s="15">
        <v>6</v>
      </c>
      <c r="G8" s="15">
        <v>7</v>
      </c>
      <c r="H8" s="15">
        <v>8</v>
      </c>
      <c r="I8" s="15">
        <v>9</v>
      </c>
      <c r="J8" s="15">
        <v>10</v>
      </c>
      <c r="K8" s="15">
        <v>11</v>
      </c>
    </row>
    <row r="9" ht="20.25" customHeight="1" spans="1:11">
      <c r="A9" s="16"/>
      <c r="B9" s="17"/>
      <c r="C9" s="16"/>
      <c r="D9" s="16"/>
      <c r="E9" s="16"/>
      <c r="F9" s="16"/>
      <c r="G9" s="16"/>
      <c r="H9" s="18"/>
      <c r="I9" s="18"/>
      <c r="J9" s="18"/>
      <c r="K9" s="18"/>
    </row>
    <row r="10" ht="20.25" customHeight="1" spans="1:11">
      <c r="A10" s="16"/>
      <c r="B10" s="17"/>
      <c r="C10" s="16"/>
      <c r="D10" s="16"/>
      <c r="E10" s="16"/>
      <c r="F10" s="16"/>
      <c r="G10" s="16"/>
      <c r="H10" s="18"/>
      <c r="I10" s="18"/>
      <c r="J10" s="18"/>
      <c r="K10" s="18"/>
    </row>
    <row r="11" ht="20.25" customHeight="1" spans="1:11">
      <c r="A11" s="19" t="s">
        <v>32</v>
      </c>
      <c r="B11" s="19"/>
      <c r="C11" s="19"/>
      <c r="D11" s="19"/>
      <c r="E11" s="19"/>
      <c r="F11" s="19"/>
      <c r="G11" s="19"/>
      <c r="H11" s="18"/>
      <c r="I11" s="18"/>
      <c r="J11" s="18"/>
      <c r="K11" s="18"/>
    </row>
    <row r="12" s="13" customFormat="1" ht="14.25" customHeight="1" spans="1:1">
      <c r="A12" s="20" t="s">
        <v>369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4" sqref="A4:D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370</v>
      </c>
    </row>
    <row r="3" ht="45" customHeight="1" spans="1:7">
      <c r="A3" s="4" t="s">
        <v>371</v>
      </c>
      <c r="B3" s="4"/>
      <c r="C3" s="4"/>
      <c r="D3" s="4"/>
      <c r="E3" s="4"/>
      <c r="F3" s="4"/>
      <c r="G3" s="4"/>
    </row>
    <row r="4" ht="24.15" customHeight="1" spans="1:7">
      <c r="A4" s="5" t="str">
        <f>"单位名称："&amp;"峨山彝族自治县岔河中学"</f>
        <v>单位名称：峨山彝族自治县岔河中学</v>
      </c>
      <c r="B4" s="5"/>
      <c r="C4" s="5"/>
      <c r="D4" s="5"/>
      <c r="E4" s="6"/>
      <c r="F4" s="6"/>
      <c r="G4" s="6" t="s">
        <v>29</v>
      </c>
    </row>
    <row r="5" ht="18.75" customHeight="1" spans="1:7">
      <c r="A5" s="7" t="s">
        <v>197</v>
      </c>
      <c r="B5" s="7" t="s">
        <v>196</v>
      </c>
      <c r="C5" s="7" t="s">
        <v>130</v>
      </c>
      <c r="D5" s="7" t="s">
        <v>372</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202</v>
      </c>
      <c r="C9" s="10" t="s">
        <v>201</v>
      </c>
      <c r="D9" s="9" t="s">
        <v>373</v>
      </c>
      <c r="E9" s="11">
        <v>4761.6</v>
      </c>
      <c r="F9" s="11"/>
      <c r="G9" s="11"/>
    </row>
    <row r="10" ht="20.25" customHeight="1" spans="1:7">
      <c r="A10" s="9" t="s">
        <v>56</v>
      </c>
      <c r="B10" s="9" t="s">
        <v>202</v>
      </c>
      <c r="C10" s="10" t="s">
        <v>208</v>
      </c>
      <c r="D10" s="9" t="s">
        <v>373</v>
      </c>
      <c r="E10" s="11">
        <v>19200</v>
      </c>
      <c r="F10" s="11"/>
      <c r="G10" s="11"/>
    </row>
    <row r="11" ht="20.25" customHeight="1" spans="1:7">
      <c r="A11" s="9" t="s">
        <v>56</v>
      </c>
      <c r="B11" s="9" t="s">
        <v>202</v>
      </c>
      <c r="C11" s="10" t="s">
        <v>212</v>
      </c>
      <c r="D11" s="9" t="s">
        <v>373</v>
      </c>
      <c r="E11" s="11">
        <v>11610</v>
      </c>
      <c r="F11" s="11"/>
      <c r="G11" s="11"/>
    </row>
    <row r="12" ht="20.25" customHeight="1" spans="1:7">
      <c r="A12" s="9" t="s">
        <v>56</v>
      </c>
      <c r="B12" s="9" t="s">
        <v>202</v>
      </c>
      <c r="C12" s="10" t="s">
        <v>214</v>
      </c>
      <c r="D12" s="9" t="s">
        <v>373</v>
      </c>
      <c r="E12" s="11">
        <v>4500</v>
      </c>
      <c r="F12" s="11"/>
      <c r="G12" s="11"/>
    </row>
    <row r="13" ht="20.25" customHeight="1" spans="1:7">
      <c r="A13" s="12" t="s">
        <v>32</v>
      </c>
      <c r="B13" s="12"/>
      <c r="C13" s="12"/>
      <c r="D13" s="12"/>
      <c r="E13" s="11">
        <v>40071.6</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abSelected="1" workbookViewId="0">
      <pane ySplit="1" topLeftCell="A2" activePane="bottomLeft" state="frozen"/>
      <selection/>
      <selection pane="bottomLeft" activeCell="A4" sqref="A4:D4"/>
    </sheetView>
  </sheetViews>
  <sheetFormatPr defaultColWidth="8.85" defaultRowHeight="15" customHeight="1"/>
  <cols>
    <col min="1" max="2" width="13.25" customWidth="1"/>
    <col min="3" max="4" width="10.375" customWidth="1"/>
    <col min="5" max="8" width="13.25" customWidth="1"/>
    <col min="9" max="9" width="8.125" customWidth="1"/>
    <col min="10" max="10" width="7.625" customWidth="1"/>
    <col min="11" max="11" width="13.25" customWidth="1"/>
    <col min="12" max="12" width="8.25" customWidth="1"/>
    <col min="13" max="13" width="13.25" customWidth="1"/>
    <col min="14" max="14" width="8.125" customWidth="1"/>
    <col min="15" max="15" width="4.875" customWidth="1"/>
    <col min="16" max="19" width="13.2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"单位名称："&amp;"峨山彝族自治县岔河中学"</f>
        <v>单位名称：峨山彝族自治县岔河中学</v>
      </c>
      <c r="B4" s="5"/>
      <c r="C4" s="5"/>
      <c r="D4" s="5"/>
      <c r="E4" s="62"/>
      <c r="F4" s="62"/>
      <c r="G4" s="62"/>
      <c r="H4" s="62"/>
      <c r="I4" s="6"/>
      <c r="J4" s="6"/>
      <c r="K4" s="6"/>
      <c r="L4" s="6"/>
      <c r="M4" s="6"/>
      <c r="N4" s="6"/>
      <c r="O4" s="6"/>
      <c r="P4" s="6"/>
      <c r="Q4" s="6"/>
      <c r="R4" s="6"/>
      <c r="S4" s="6" t="s">
        <v>29</v>
      </c>
    </row>
    <row r="5" ht="18.75" customHeight="1" spans="1:19">
      <c r="A5" s="14" t="s">
        <v>30</v>
      </c>
      <c r="B5" s="83" t="s">
        <v>31</v>
      </c>
      <c r="C5" s="83" t="s">
        <v>32</v>
      </c>
      <c r="D5" s="83" t="s">
        <v>33</v>
      </c>
      <c r="E5" s="83"/>
      <c r="F5" s="83"/>
      <c r="G5" s="83"/>
      <c r="H5" s="83"/>
      <c r="I5" s="83"/>
      <c r="J5" s="86"/>
      <c r="K5" s="86"/>
      <c r="L5" s="86"/>
      <c r="M5" s="86"/>
      <c r="N5" s="86"/>
      <c r="O5" s="83" t="s">
        <v>20</v>
      </c>
      <c r="P5" s="83"/>
      <c r="Q5" s="83"/>
      <c r="R5" s="83"/>
      <c r="S5" s="83"/>
    </row>
    <row r="6" ht="18.75" customHeight="1" spans="1:19">
      <c r="A6" s="14"/>
      <c r="B6" s="83"/>
      <c r="C6" s="83"/>
      <c r="D6" s="84" t="s">
        <v>34</v>
      </c>
      <c r="E6" s="84" t="s">
        <v>35</v>
      </c>
      <c r="F6" s="84" t="s">
        <v>36</v>
      </c>
      <c r="G6" s="84" t="s">
        <v>37</v>
      </c>
      <c r="H6" s="84" t="s">
        <v>38</v>
      </c>
      <c r="I6" s="87" t="s">
        <v>39</v>
      </c>
      <c r="J6" s="88"/>
      <c r="K6" s="88"/>
      <c r="L6" s="88"/>
      <c r="M6" s="88"/>
      <c r="N6" s="88"/>
      <c r="O6" s="87" t="s">
        <v>34</v>
      </c>
      <c r="P6" s="87" t="s">
        <v>35</v>
      </c>
      <c r="Q6" s="87" t="s">
        <v>36</v>
      </c>
      <c r="R6" s="87" t="s">
        <v>37</v>
      </c>
      <c r="S6" s="84" t="s">
        <v>40</v>
      </c>
    </row>
    <row r="7" s="82" customFormat="1" ht="31" customHeight="1" spans="1:19">
      <c r="A7" s="14"/>
      <c r="B7" s="83"/>
      <c r="C7" s="83"/>
      <c r="D7" s="84"/>
      <c r="E7" s="84"/>
      <c r="F7" s="84"/>
      <c r="G7" s="84"/>
      <c r="H7" s="84"/>
      <c r="I7" s="84" t="s">
        <v>34</v>
      </c>
      <c r="J7" s="84" t="s">
        <v>41</v>
      </c>
      <c r="K7" s="84" t="s">
        <v>42</v>
      </c>
      <c r="L7" s="84" t="s">
        <v>43</v>
      </c>
      <c r="M7" s="84" t="s">
        <v>44</v>
      </c>
      <c r="N7" s="84" t="s">
        <v>45</v>
      </c>
      <c r="O7" s="84"/>
      <c r="P7" s="84"/>
      <c r="Q7" s="84"/>
      <c r="R7" s="84"/>
      <c r="S7" s="84"/>
    </row>
    <row r="8" ht="18.75" customHeight="1" spans="1:19">
      <c r="A8" s="85" t="s">
        <v>46</v>
      </c>
      <c r="B8" s="15" t="s">
        <v>47</v>
      </c>
      <c r="C8" s="15" t="s">
        <v>48</v>
      </c>
      <c r="D8" s="15" t="s">
        <v>49</v>
      </c>
      <c r="E8" s="85" t="s">
        <v>50</v>
      </c>
      <c r="F8" s="15" t="s">
        <v>51</v>
      </c>
      <c r="G8" s="15" t="s">
        <v>52</v>
      </c>
      <c r="H8" s="85" t="s">
        <v>53</v>
      </c>
      <c r="I8" s="15" t="s">
        <v>54</v>
      </c>
      <c r="J8" s="15">
        <v>10</v>
      </c>
      <c r="K8" s="15">
        <v>11</v>
      </c>
      <c r="L8" s="15">
        <v>12</v>
      </c>
      <c r="M8" s="15">
        <v>13</v>
      </c>
      <c r="N8" s="15">
        <v>14</v>
      </c>
      <c r="O8" s="15">
        <v>15</v>
      </c>
      <c r="P8" s="15">
        <v>16</v>
      </c>
      <c r="Q8" s="15">
        <v>17</v>
      </c>
      <c r="R8" s="15">
        <v>18</v>
      </c>
      <c r="S8" s="15">
        <v>19</v>
      </c>
    </row>
    <row r="9" ht="22.5" spans="1:19">
      <c r="A9" s="17" t="s">
        <v>55</v>
      </c>
      <c r="B9" s="17" t="s">
        <v>56</v>
      </c>
      <c r="C9" s="18">
        <v>5382118.57</v>
      </c>
      <c r="D9" s="18">
        <v>5292118.57</v>
      </c>
      <c r="E9" s="18">
        <v>5292118.57</v>
      </c>
      <c r="F9" s="18"/>
      <c r="G9" s="18"/>
      <c r="H9" s="18"/>
      <c r="I9" s="18">
        <v>90000</v>
      </c>
      <c r="J9" s="18"/>
      <c r="K9" s="18"/>
      <c r="L9" s="18"/>
      <c r="M9" s="18"/>
      <c r="N9" s="18">
        <v>90000</v>
      </c>
      <c r="O9" s="18"/>
      <c r="P9" s="18"/>
      <c r="Q9" s="18"/>
      <c r="R9" s="18"/>
      <c r="S9" s="18"/>
    </row>
    <row r="10" ht="20.25" customHeight="1" spans="1:19">
      <c r="A10" s="55" t="s">
        <v>32</v>
      </c>
      <c r="B10" s="55"/>
      <c r="C10" s="18">
        <v>5382118.57</v>
      </c>
      <c r="D10" s="18">
        <v>5292118.57</v>
      </c>
      <c r="E10" s="18">
        <v>5292118.57</v>
      </c>
      <c r="F10" s="18"/>
      <c r="G10" s="18"/>
      <c r="H10" s="18"/>
      <c r="I10" s="18">
        <v>90000</v>
      </c>
      <c r="J10" s="18"/>
      <c r="K10" s="18"/>
      <c r="L10" s="18"/>
      <c r="M10" s="18"/>
      <c r="N10" s="18">
        <v>90000</v>
      </c>
      <c r="O10" s="18"/>
      <c r="P10" s="18"/>
      <c r="Q10" s="18"/>
      <c r="R10" s="18"/>
      <c r="S10" s="18"/>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2"/>
  <sheetViews>
    <sheetView showZeros="0" workbookViewId="0">
      <pane ySplit="1" topLeftCell="A2" activePane="bottomLeft" state="frozen"/>
      <selection/>
      <selection pane="bottomLeft" activeCell="A4" sqref="A4:I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61"/>
      <c r="L3" s="61"/>
      <c r="M3" s="61"/>
      <c r="N3" s="61"/>
      <c r="O3" s="61"/>
    </row>
    <row r="4" ht="18.75" customHeight="1" spans="1:15">
      <c r="A4" s="51" t="str">
        <f>"单位名称："&amp;"峨山彝族自治县岔河中学"</f>
        <v>单位名称：峨山彝族自治县岔河中学</v>
      </c>
      <c r="B4" s="51"/>
      <c r="C4" s="51"/>
      <c r="D4" s="51"/>
      <c r="E4" s="51"/>
      <c r="F4" s="51"/>
      <c r="G4" s="51"/>
      <c r="H4" s="51"/>
      <c r="I4" s="51"/>
      <c r="J4" s="3"/>
      <c r="K4" s="3"/>
      <c r="L4" s="3"/>
      <c r="M4" s="3"/>
      <c r="N4" s="3"/>
      <c r="O4" s="3" t="s">
        <v>29</v>
      </c>
    </row>
    <row r="5" ht="18.75" customHeight="1" spans="1:15">
      <c r="A5" s="14" t="s">
        <v>59</v>
      </c>
      <c r="B5" s="14" t="s">
        <v>60</v>
      </c>
      <c r="C5" s="54" t="s">
        <v>32</v>
      </c>
      <c r="D5" s="54" t="s">
        <v>35</v>
      </c>
      <c r="E5" s="54"/>
      <c r="F5" s="54"/>
      <c r="G5" s="14" t="s">
        <v>36</v>
      </c>
      <c r="H5" s="54" t="s">
        <v>37</v>
      </c>
      <c r="I5" s="14" t="s">
        <v>61</v>
      </c>
      <c r="J5" s="54" t="s">
        <v>62</v>
      </c>
      <c r="K5" s="54"/>
      <c r="L5" s="54"/>
      <c r="M5" s="54"/>
      <c r="N5" s="54"/>
      <c r="O5" s="54"/>
    </row>
    <row r="6" ht="18.75" customHeight="1" spans="1:15">
      <c r="A6" s="14"/>
      <c r="B6" s="14"/>
      <c r="C6" s="54"/>
      <c r="D6" s="54" t="s">
        <v>34</v>
      </c>
      <c r="E6" s="54" t="s">
        <v>63</v>
      </c>
      <c r="F6" s="54" t="s">
        <v>64</v>
      </c>
      <c r="G6" s="14"/>
      <c r="H6" s="54"/>
      <c r="I6" s="14"/>
      <c r="J6" s="54" t="s">
        <v>34</v>
      </c>
      <c r="K6" s="54" t="s">
        <v>65</v>
      </c>
      <c r="L6" s="15" t="s">
        <v>66</v>
      </c>
      <c r="M6" s="15" t="s">
        <v>67</v>
      </c>
      <c r="N6" s="15" t="s">
        <v>68</v>
      </c>
      <c r="O6" s="15" t="s">
        <v>69</v>
      </c>
    </row>
    <row r="7" ht="18.75" customHeight="1" spans="1:15">
      <c r="A7" s="15" t="s">
        <v>46</v>
      </c>
      <c r="B7" s="15" t="s">
        <v>47</v>
      </c>
      <c r="C7" s="15" t="s">
        <v>48</v>
      </c>
      <c r="D7" s="15" t="s">
        <v>49</v>
      </c>
      <c r="E7" s="15" t="s">
        <v>50</v>
      </c>
      <c r="F7" s="15" t="s">
        <v>51</v>
      </c>
      <c r="G7" s="15" t="s">
        <v>52</v>
      </c>
      <c r="H7" s="15" t="s">
        <v>53</v>
      </c>
      <c r="I7" s="15" t="s">
        <v>54</v>
      </c>
      <c r="J7" s="15" t="s">
        <v>70</v>
      </c>
      <c r="K7" s="15">
        <v>11</v>
      </c>
      <c r="L7" s="15">
        <v>12</v>
      </c>
      <c r="M7" s="15">
        <v>13</v>
      </c>
      <c r="N7" s="15">
        <v>14</v>
      </c>
      <c r="O7" s="15">
        <v>15</v>
      </c>
    </row>
    <row r="8" ht="20.25" customHeight="1" spans="1:15">
      <c r="A8" s="17" t="s">
        <v>71</v>
      </c>
      <c r="B8" s="17" t="s">
        <v>72</v>
      </c>
      <c r="C8" s="18">
        <v>4013896.65</v>
      </c>
      <c r="D8" s="18">
        <v>3923896.65</v>
      </c>
      <c r="E8" s="18">
        <v>3883825.05</v>
      </c>
      <c r="F8" s="18">
        <v>40071.6</v>
      </c>
      <c r="G8" s="18"/>
      <c r="H8" s="18"/>
      <c r="I8" s="18"/>
      <c r="J8" s="18">
        <v>90000</v>
      </c>
      <c r="K8" s="18"/>
      <c r="L8" s="18"/>
      <c r="M8" s="18"/>
      <c r="N8" s="18"/>
      <c r="O8" s="18">
        <v>90000</v>
      </c>
    </row>
    <row r="9" ht="20.25" customHeight="1" spans="1:15">
      <c r="A9" s="75" t="s">
        <v>73</v>
      </c>
      <c r="B9" s="75" t="s">
        <v>74</v>
      </c>
      <c r="C9" s="18">
        <v>4013896.65</v>
      </c>
      <c r="D9" s="18">
        <v>3923896.65</v>
      </c>
      <c r="E9" s="18">
        <v>3883825.05</v>
      </c>
      <c r="F9" s="18">
        <v>40071.6</v>
      </c>
      <c r="G9" s="18"/>
      <c r="H9" s="18"/>
      <c r="I9" s="18"/>
      <c r="J9" s="18">
        <v>90000</v>
      </c>
      <c r="K9" s="18"/>
      <c r="L9" s="18"/>
      <c r="M9" s="18"/>
      <c r="N9" s="18"/>
      <c r="O9" s="18">
        <v>90000</v>
      </c>
    </row>
    <row r="10" ht="20.25" customHeight="1" spans="1:15">
      <c r="A10" s="76" t="s">
        <v>75</v>
      </c>
      <c r="B10" s="76" t="s">
        <v>76</v>
      </c>
      <c r="C10" s="18">
        <v>4013896.65</v>
      </c>
      <c r="D10" s="18">
        <v>3923896.65</v>
      </c>
      <c r="E10" s="18">
        <v>3883825.05</v>
      </c>
      <c r="F10" s="18">
        <v>40071.6</v>
      </c>
      <c r="G10" s="18"/>
      <c r="H10" s="18"/>
      <c r="I10" s="18"/>
      <c r="J10" s="18">
        <v>90000</v>
      </c>
      <c r="K10" s="18"/>
      <c r="L10" s="18"/>
      <c r="M10" s="18"/>
      <c r="N10" s="18"/>
      <c r="O10" s="18">
        <v>90000</v>
      </c>
    </row>
    <row r="11" ht="20.25" customHeight="1" spans="1:15">
      <c r="A11" s="17" t="s">
        <v>77</v>
      </c>
      <c r="B11" s="17" t="s">
        <v>78</v>
      </c>
      <c r="C11" s="18">
        <v>670057.28</v>
      </c>
      <c r="D11" s="18">
        <v>670057.28</v>
      </c>
      <c r="E11" s="18">
        <v>670057.28</v>
      </c>
      <c r="F11" s="18"/>
      <c r="G11" s="18"/>
      <c r="H11" s="18"/>
      <c r="I11" s="18"/>
      <c r="J11" s="18"/>
      <c r="K11" s="18"/>
      <c r="L11" s="18"/>
      <c r="M11" s="18"/>
      <c r="N11" s="18"/>
      <c r="O11" s="18"/>
    </row>
    <row r="12" ht="20.25" customHeight="1" spans="1:15">
      <c r="A12" s="75" t="s">
        <v>79</v>
      </c>
      <c r="B12" s="75" t="s">
        <v>80</v>
      </c>
      <c r="C12" s="18">
        <v>670057.28</v>
      </c>
      <c r="D12" s="18">
        <v>670057.28</v>
      </c>
      <c r="E12" s="18">
        <v>670057.28</v>
      </c>
      <c r="F12" s="18"/>
      <c r="G12" s="18"/>
      <c r="H12" s="18"/>
      <c r="I12" s="18"/>
      <c r="J12" s="18"/>
      <c r="K12" s="18"/>
      <c r="L12" s="18"/>
      <c r="M12" s="18"/>
      <c r="N12" s="18"/>
      <c r="O12" s="18"/>
    </row>
    <row r="13" ht="20.25" customHeight="1" spans="1:15">
      <c r="A13" s="76" t="s">
        <v>81</v>
      </c>
      <c r="B13" s="76" t="s">
        <v>82</v>
      </c>
      <c r="C13" s="18">
        <v>182400</v>
      </c>
      <c r="D13" s="18">
        <v>182400</v>
      </c>
      <c r="E13" s="18">
        <v>182400</v>
      </c>
      <c r="F13" s="18"/>
      <c r="G13" s="18"/>
      <c r="H13" s="18"/>
      <c r="I13" s="18"/>
      <c r="J13" s="18"/>
      <c r="K13" s="18"/>
      <c r="L13" s="18"/>
      <c r="M13" s="18"/>
      <c r="N13" s="18"/>
      <c r="O13" s="18"/>
    </row>
    <row r="14" ht="20.25" customHeight="1" spans="1:15">
      <c r="A14" s="76" t="s">
        <v>83</v>
      </c>
      <c r="B14" s="76" t="s">
        <v>84</v>
      </c>
      <c r="C14" s="18">
        <v>487657.28</v>
      </c>
      <c r="D14" s="18">
        <v>487657.28</v>
      </c>
      <c r="E14" s="18">
        <v>487657.28</v>
      </c>
      <c r="F14" s="18"/>
      <c r="G14" s="18"/>
      <c r="H14" s="18"/>
      <c r="I14" s="18"/>
      <c r="J14" s="18"/>
      <c r="K14" s="18"/>
      <c r="L14" s="18"/>
      <c r="M14" s="18"/>
      <c r="N14" s="18"/>
      <c r="O14" s="18"/>
    </row>
    <row r="15" ht="20.25" customHeight="1" spans="1:15">
      <c r="A15" s="17" t="s">
        <v>85</v>
      </c>
      <c r="B15" s="17" t="s">
        <v>86</v>
      </c>
      <c r="C15" s="18">
        <v>278224.64</v>
      </c>
      <c r="D15" s="18">
        <v>278224.64</v>
      </c>
      <c r="E15" s="18">
        <v>278224.64</v>
      </c>
      <c r="F15" s="18"/>
      <c r="G15" s="18"/>
      <c r="H15" s="18"/>
      <c r="I15" s="18"/>
      <c r="J15" s="18"/>
      <c r="K15" s="18"/>
      <c r="L15" s="18"/>
      <c r="M15" s="18"/>
      <c r="N15" s="18"/>
      <c r="O15" s="18"/>
    </row>
    <row r="16" ht="20.25" customHeight="1" spans="1:15">
      <c r="A16" s="75" t="s">
        <v>87</v>
      </c>
      <c r="B16" s="75" t="s">
        <v>88</v>
      </c>
      <c r="C16" s="18">
        <v>278224.64</v>
      </c>
      <c r="D16" s="18">
        <v>278224.64</v>
      </c>
      <c r="E16" s="18">
        <v>278224.64</v>
      </c>
      <c r="F16" s="18"/>
      <c r="G16" s="18"/>
      <c r="H16" s="18"/>
      <c r="I16" s="18"/>
      <c r="J16" s="18"/>
      <c r="K16" s="18"/>
      <c r="L16" s="18"/>
      <c r="M16" s="18"/>
      <c r="N16" s="18"/>
      <c r="O16" s="18"/>
    </row>
    <row r="17" ht="20.25" customHeight="1" spans="1:15">
      <c r="A17" s="76" t="s">
        <v>89</v>
      </c>
      <c r="B17" s="76" t="s">
        <v>90</v>
      </c>
      <c r="C17" s="18">
        <v>252972.21</v>
      </c>
      <c r="D17" s="18">
        <v>252972.21</v>
      </c>
      <c r="E17" s="18">
        <v>252972.21</v>
      </c>
      <c r="F17" s="18"/>
      <c r="G17" s="18"/>
      <c r="H17" s="18"/>
      <c r="I17" s="18"/>
      <c r="J17" s="18"/>
      <c r="K17" s="18"/>
      <c r="L17" s="18"/>
      <c r="M17" s="18"/>
      <c r="N17" s="18"/>
      <c r="O17" s="18"/>
    </row>
    <row r="18" ht="20.25" customHeight="1" spans="1:15">
      <c r="A18" s="76" t="s">
        <v>91</v>
      </c>
      <c r="B18" s="76" t="s">
        <v>92</v>
      </c>
      <c r="C18" s="18">
        <v>25252.43</v>
      </c>
      <c r="D18" s="18">
        <v>25252.43</v>
      </c>
      <c r="E18" s="18">
        <v>25252.43</v>
      </c>
      <c r="F18" s="18"/>
      <c r="G18" s="18"/>
      <c r="H18" s="18"/>
      <c r="I18" s="18"/>
      <c r="J18" s="18"/>
      <c r="K18" s="18"/>
      <c r="L18" s="18"/>
      <c r="M18" s="18"/>
      <c r="N18" s="18"/>
      <c r="O18" s="18"/>
    </row>
    <row r="19" ht="20.25" customHeight="1" spans="1:15">
      <c r="A19" s="17" t="s">
        <v>93</v>
      </c>
      <c r="B19" s="17" t="s">
        <v>94</v>
      </c>
      <c r="C19" s="18">
        <v>419940</v>
      </c>
      <c r="D19" s="18">
        <v>419940</v>
      </c>
      <c r="E19" s="18">
        <v>419940</v>
      </c>
      <c r="F19" s="18"/>
      <c r="G19" s="18"/>
      <c r="H19" s="18"/>
      <c r="I19" s="18"/>
      <c r="J19" s="18"/>
      <c r="K19" s="18"/>
      <c r="L19" s="18"/>
      <c r="M19" s="18"/>
      <c r="N19" s="18"/>
      <c r="O19" s="18"/>
    </row>
    <row r="20" ht="20.25" customHeight="1" spans="1:15">
      <c r="A20" s="75" t="s">
        <v>95</v>
      </c>
      <c r="B20" s="75" t="s">
        <v>96</v>
      </c>
      <c r="C20" s="18">
        <v>419940</v>
      </c>
      <c r="D20" s="18">
        <v>419940</v>
      </c>
      <c r="E20" s="18">
        <v>419940</v>
      </c>
      <c r="F20" s="18"/>
      <c r="G20" s="18"/>
      <c r="H20" s="18"/>
      <c r="I20" s="18"/>
      <c r="J20" s="18"/>
      <c r="K20" s="18"/>
      <c r="L20" s="18"/>
      <c r="M20" s="18"/>
      <c r="N20" s="18"/>
      <c r="O20" s="18"/>
    </row>
    <row r="21" ht="20.25" customHeight="1" spans="1:15">
      <c r="A21" s="76" t="s">
        <v>97</v>
      </c>
      <c r="B21" s="76" t="s">
        <v>98</v>
      </c>
      <c r="C21" s="18">
        <v>419940</v>
      </c>
      <c r="D21" s="18">
        <v>419940</v>
      </c>
      <c r="E21" s="18">
        <v>419940</v>
      </c>
      <c r="F21" s="18"/>
      <c r="G21" s="18"/>
      <c r="H21" s="18"/>
      <c r="I21" s="18"/>
      <c r="J21" s="18"/>
      <c r="K21" s="18"/>
      <c r="L21" s="18"/>
      <c r="M21" s="18"/>
      <c r="N21" s="18"/>
      <c r="O21" s="18"/>
    </row>
    <row r="22" ht="20.25" customHeight="1" spans="1:15">
      <c r="A22" s="55" t="s">
        <v>99</v>
      </c>
      <c r="B22" s="55"/>
      <c r="C22" s="18">
        <v>5382118.57</v>
      </c>
      <c r="D22" s="18">
        <v>5292118.57</v>
      </c>
      <c r="E22" s="18">
        <v>5252046.97</v>
      </c>
      <c r="F22" s="18">
        <v>40071.6</v>
      </c>
      <c r="G22" s="18"/>
      <c r="H22" s="18"/>
      <c r="I22" s="18"/>
      <c r="J22" s="18">
        <v>90000</v>
      </c>
      <c r="K22" s="18"/>
      <c r="L22" s="18"/>
      <c r="M22" s="18"/>
      <c r="N22" s="18"/>
      <c r="O22" s="18">
        <v>90000</v>
      </c>
    </row>
  </sheetData>
  <mergeCells count="11">
    <mergeCell ref="A3:O3"/>
    <mergeCell ref="A4:I4"/>
    <mergeCell ref="D5:F5"/>
    <mergeCell ref="J5:O5"/>
    <mergeCell ref="A22:B22"/>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100</v>
      </c>
    </row>
    <row r="3" ht="45" customHeight="1" spans="1:4">
      <c r="A3" s="4" t="s">
        <v>101</v>
      </c>
      <c r="B3" s="4"/>
      <c r="C3" s="4"/>
      <c r="D3" s="4"/>
    </row>
    <row r="4" ht="18.75" customHeight="1" spans="1:4">
      <c r="A4" s="5" t="str">
        <f>"单位名称："&amp;"峨山彝族自治县岔河中学"</f>
        <v>单位名称：峨山彝族自治县岔河中学</v>
      </c>
      <c r="B4" s="5"/>
      <c r="C4" s="77"/>
      <c r="D4" s="6" t="s">
        <v>2</v>
      </c>
    </row>
    <row r="5" ht="22.5" customHeight="1" spans="1:4">
      <c r="A5" s="8" t="s">
        <v>3</v>
      </c>
      <c r="B5" s="8"/>
      <c r="C5" s="8" t="s">
        <v>4</v>
      </c>
      <c r="D5" s="8"/>
    </row>
    <row r="6" ht="18.75" customHeight="1" spans="1:4">
      <c r="A6" s="8" t="s">
        <v>5</v>
      </c>
      <c r="B6" s="8" t="s">
        <v>6</v>
      </c>
      <c r="C6" s="8" t="s">
        <v>102</v>
      </c>
      <c r="D6" s="8" t="s">
        <v>6</v>
      </c>
    </row>
    <row r="7" ht="18.75" customHeight="1" spans="1:4">
      <c r="A7" s="8"/>
      <c r="B7" s="8"/>
      <c r="C7" s="8"/>
      <c r="D7" s="8"/>
    </row>
    <row r="8" ht="22.5" customHeight="1" spans="1:4">
      <c r="A8" s="16" t="s">
        <v>103</v>
      </c>
      <c r="B8" s="18">
        <v>5292118.57</v>
      </c>
      <c r="C8" s="16" t="s">
        <v>104</v>
      </c>
      <c r="D8" s="18">
        <v>5292118.57</v>
      </c>
    </row>
    <row r="9" ht="22.5" customHeight="1" spans="1:4">
      <c r="A9" s="16" t="s">
        <v>105</v>
      </c>
      <c r="B9" s="18">
        <v>5292118.57</v>
      </c>
      <c r="C9" s="16" t="str">
        <f>"（"&amp;"一"&amp;"）"&amp;"教育支出"</f>
        <v>（一）教育支出</v>
      </c>
      <c r="D9" s="18">
        <v>3923896.65</v>
      </c>
    </row>
    <row r="10" ht="22.5" customHeight="1" spans="1:4">
      <c r="A10" s="16" t="s">
        <v>106</v>
      </c>
      <c r="B10" s="18"/>
      <c r="C10" s="16" t="str">
        <f>"（"&amp;"二"&amp;"）"&amp;"社会保障和就业支出"</f>
        <v>（二）社会保障和就业支出</v>
      </c>
      <c r="D10" s="18">
        <v>670057.28</v>
      </c>
    </row>
    <row r="11" ht="22.5" customHeight="1" spans="1:4">
      <c r="A11" s="16" t="s">
        <v>107</v>
      </c>
      <c r="B11" s="18"/>
      <c r="C11" s="16" t="str">
        <f>"（"&amp;"三"&amp;"）"&amp;"卫生健康支出"</f>
        <v>（三）卫生健康支出</v>
      </c>
      <c r="D11" s="18">
        <v>278224.64</v>
      </c>
    </row>
    <row r="12" ht="22.5" customHeight="1" spans="1:4">
      <c r="A12" s="16" t="s">
        <v>108</v>
      </c>
      <c r="B12" s="18"/>
      <c r="C12" s="16" t="str">
        <f>"（"&amp;"四"&amp;"）"&amp;"住房保障支出"</f>
        <v>（四）住房保障支出</v>
      </c>
      <c r="D12" s="18">
        <v>419940</v>
      </c>
    </row>
    <row r="13" ht="22.5" customHeight="1" spans="1:4">
      <c r="A13" s="16" t="s">
        <v>105</v>
      </c>
      <c r="B13" s="18"/>
      <c r="C13" s="16"/>
      <c r="D13" s="18"/>
    </row>
    <row r="14" ht="22.5" customHeight="1" spans="1:4">
      <c r="A14" s="16" t="s">
        <v>106</v>
      </c>
      <c r="B14" s="18"/>
      <c r="C14" s="16"/>
      <c r="D14" s="18"/>
    </row>
    <row r="15" ht="22.5" customHeight="1" spans="1:4">
      <c r="A15" s="16" t="s">
        <v>107</v>
      </c>
      <c r="B15" s="18"/>
      <c r="C15" s="16"/>
      <c r="D15" s="18"/>
    </row>
    <row r="16" ht="22.5" customHeight="1" spans="1:4">
      <c r="A16" s="78"/>
      <c r="B16" s="18"/>
      <c r="C16" s="16" t="s">
        <v>109</v>
      </c>
      <c r="D16" s="18"/>
    </row>
    <row r="17" ht="22.5" customHeight="1" spans="1:4">
      <c r="A17" s="79" t="s">
        <v>110</v>
      </c>
      <c r="B17" s="80">
        <v>5292118.57</v>
      </c>
      <c r="C17" s="81" t="s">
        <v>111</v>
      </c>
      <c r="D17" s="80">
        <v>5292118.57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50" t="s">
        <v>112</v>
      </c>
    </row>
    <row r="3" ht="37.5" customHeight="1" spans="1:7">
      <c r="A3" s="4" t="s">
        <v>113</v>
      </c>
      <c r="B3" s="4"/>
      <c r="C3" s="4"/>
      <c r="D3" s="4"/>
      <c r="E3" s="4"/>
      <c r="F3" s="4"/>
      <c r="G3" s="4"/>
    </row>
    <row r="4" ht="18.75" customHeight="1" spans="1:7">
      <c r="A4" s="51" t="str">
        <f>"单位名称："&amp;"峨山彝族自治县岔河中学"</f>
        <v>单位名称：峨山彝族自治县岔河中学</v>
      </c>
      <c r="B4" s="51"/>
      <c r="C4" s="51"/>
      <c r="D4" s="52"/>
      <c r="E4" s="52"/>
      <c r="F4" s="52"/>
      <c r="G4" s="53" t="s">
        <v>29</v>
      </c>
    </row>
    <row r="5" ht="18.75" customHeight="1" spans="1:7">
      <c r="A5" s="14" t="s">
        <v>114</v>
      </c>
      <c r="B5" s="14" t="s">
        <v>60</v>
      </c>
      <c r="C5" s="54" t="s">
        <v>32</v>
      </c>
      <c r="D5" s="54" t="s">
        <v>63</v>
      </c>
      <c r="E5" s="54"/>
      <c r="F5" s="54"/>
      <c r="G5" s="14" t="s">
        <v>64</v>
      </c>
    </row>
    <row r="6" ht="18.75" customHeight="1" spans="1:7">
      <c r="A6" s="14" t="s">
        <v>59</v>
      </c>
      <c r="B6" s="14" t="s">
        <v>60</v>
      </c>
      <c r="C6" s="54"/>
      <c r="D6" s="54" t="s">
        <v>34</v>
      </c>
      <c r="E6" s="54" t="s">
        <v>115</v>
      </c>
      <c r="F6" s="54" t="s">
        <v>116</v>
      </c>
      <c r="G6" s="14"/>
    </row>
    <row r="7" ht="18.75" customHeight="1" spans="1:7">
      <c r="A7" s="15" t="s">
        <v>46</v>
      </c>
      <c r="B7" s="15" t="s">
        <v>47</v>
      </c>
      <c r="C7" s="15" t="s">
        <v>48</v>
      </c>
      <c r="D7" s="15" t="s">
        <v>49</v>
      </c>
      <c r="E7" s="15" t="s">
        <v>50</v>
      </c>
      <c r="F7" s="15" t="s">
        <v>51</v>
      </c>
      <c r="G7" s="15" t="s">
        <v>52</v>
      </c>
    </row>
    <row r="8" ht="20.25" customHeight="1" spans="1:7">
      <c r="A8" s="17" t="s">
        <v>71</v>
      </c>
      <c r="B8" s="17" t="s">
        <v>72</v>
      </c>
      <c r="C8" s="18">
        <v>3923896.65</v>
      </c>
      <c r="D8" s="18">
        <v>3883825.05</v>
      </c>
      <c r="E8" s="18">
        <v>3802625.05</v>
      </c>
      <c r="F8" s="18">
        <v>81200</v>
      </c>
      <c r="G8" s="18">
        <v>40071.6</v>
      </c>
    </row>
    <row r="9" ht="20.25" customHeight="1" spans="1:7">
      <c r="A9" s="75" t="s">
        <v>73</v>
      </c>
      <c r="B9" s="75" t="s">
        <v>74</v>
      </c>
      <c r="C9" s="18">
        <v>3923896.65</v>
      </c>
      <c r="D9" s="18">
        <v>3883825.05</v>
      </c>
      <c r="E9" s="18">
        <v>3802625.05</v>
      </c>
      <c r="F9" s="18">
        <v>81200</v>
      </c>
      <c r="G9" s="18">
        <v>40071.6</v>
      </c>
    </row>
    <row r="10" ht="20.25" customHeight="1" spans="1:7">
      <c r="A10" s="76" t="s">
        <v>75</v>
      </c>
      <c r="B10" s="76" t="s">
        <v>76</v>
      </c>
      <c r="C10" s="18">
        <v>3923896.65</v>
      </c>
      <c r="D10" s="18">
        <v>3883825.05</v>
      </c>
      <c r="E10" s="18">
        <v>3802625.05</v>
      </c>
      <c r="F10" s="18">
        <v>81200</v>
      </c>
      <c r="G10" s="18">
        <v>40071.6</v>
      </c>
    </row>
    <row r="11" ht="20.25" customHeight="1" spans="1:7">
      <c r="A11" s="17" t="s">
        <v>77</v>
      </c>
      <c r="B11" s="17" t="s">
        <v>78</v>
      </c>
      <c r="C11" s="18">
        <v>670057.28</v>
      </c>
      <c r="D11" s="18">
        <v>670057.28</v>
      </c>
      <c r="E11" s="18">
        <v>665257.28</v>
      </c>
      <c r="F11" s="18">
        <v>4800</v>
      </c>
      <c r="G11" s="18"/>
    </row>
    <row r="12" ht="20.25" customHeight="1" spans="1:7">
      <c r="A12" s="75" t="s">
        <v>79</v>
      </c>
      <c r="B12" s="75" t="s">
        <v>80</v>
      </c>
      <c r="C12" s="18">
        <v>670057.28</v>
      </c>
      <c r="D12" s="18">
        <v>670057.28</v>
      </c>
      <c r="E12" s="18">
        <v>665257.28</v>
      </c>
      <c r="F12" s="18">
        <v>4800</v>
      </c>
      <c r="G12" s="18"/>
    </row>
    <row r="13" ht="20.25" customHeight="1" spans="1:7">
      <c r="A13" s="76" t="s">
        <v>81</v>
      </c>
      <c r="B13" s="76" t="s">
        <v>82</v>
      </c>
      <c r="C13" s="18">
        <v>182400</v>
      </c>
      <c r="D13" s="18">
        <v>182400</v>
      </c>
      <c r="E13" s="18">
        <v>177600</v>
      </c>
      <c r="F13" s="18">
        <v>4800</v>
      </c>
      <c r="G13" s="18"/>
    </row>
    <row r="14" ht="20.25" customHeight="1" spans="1:7">
      <c r="A14" s="76" t="s">
        <v>83</v>
      </c>
      <c r="B14" s="76" t="s">
        <v>84</v>
      </c>
      <c r="C14" s="18">
        <v>487657.28</v>
      </c>
      <c r="D14" s="18">
        <v>487657.28</v>
      </c>
      <c r="E14" s="18">
        <v>487657.28</v>
      </c>
      <c r="F14" s="18"/>
      <c r="G14" s="18"/>
    </row>
    <row r="15" ht="20.25" customHeight="1" spans="1:7">
      <c r="A15" s="17" t="s">
        <v>85</v>
      </c>
      <c r="B15" s="17" t="s">
        <v>86</v>
      </c>
      <c r="C15" s="18">
        <v>278224.64</v>
      </c>
      <c r="D15" s="18">
        <v>278224.64</v>
      </c>
      <c r="E15" s="18">
        <v>278224.64</v>
      </c>
      <c r="F15" s="18"/>
      <c r="G15" s="18"/>
    </row>
    <row r="16" ht="20.25" customHeight="1" spans="1:7">
      <c r="A16" s="75" t="s">
        <v>87</v>
      </c>
      <c r="B16" s="75" t="s">
        <v>88</v>
      </c>
      <c r="C16" s="18">
        <v>278224.64</v>
      </c>
      <c r="D16" s="18">
        <v>278224.64</v>
      </c>
      <c r="E16" s="18">
        <v>278224.64</v>
      </c>
      <c r="F16" s="18"/>
      <c r="G16" s="18"/>
    </row>
    <row r="17" ht="20.25" customHeight="1" spans="1:7">
      <c r="A17" s="76" t="s">
        <v>89</v>
      </c>
      <c r="B17" s="76" t="s">
        <v>90</v>
      </c>
      <c r="C17" s="18">
        <v>252972.21</v>
      </c>
      <c r="D17" s="18">
        <v>252972.21</v>
      </c>
      <c r="E17" s="18">
        <v>252972.21</v>
      </c>
      <c r="F17" s="18"/>
      <c r="G17" s="18"/>
    </row>
    <row r="18" ht="20.25" customHeight="1" spans="1:7">
      <c r="A18" s="76" t="s">
        <v>91</v>
      </c>
      <c r="B18" s="76" t="s">
        <v>92</v>
      </c>
      <c r="C18" s="18">
        <v>25252.43</v>
      </c>
      <c r="D18" s="18">
        <v>25252.43</v>
      </c>
      <c r="E18" s="18">
        <v>25252.43</v>
      </c>
      <c r="F18" s="18"/>
      <c r="G18" s="18"/>
    </row>
    <row r="19" ht="20.25" customHeight="1" spans="1:7">
      <c r="A19" s="17" t="s">
        <v>93</v>
      </c>
      <c r="B19" s="17" t="s">
        <v>94</v>
      </c>
      <c r="C19" s="18">
        <v>419940</v>
      </c>
      <c r="D19" s="18">
        <v>419940</v>
      </c>
      <c r="E19" s="18">
        <v>419940</v>
      </c>
      <c r="F19" s="18"/>
      <c r="G19" s="18"/>
    </row>
    <row r="20" ht="20.25" customHeight="1" spans="1:7">
      <c r="A20" s="75" t="s">
        <v>95</v>
      </c>
      <c r="B20" s="75" t="s">
        <v>96</v>
      </c>
      <c r="C20" s="18">
        <v>419940</v>
      </c>
      <c r="D20" s="18">
        <v>419940</v>
      </c>
      <c r="E20" s="18">
        <v>419940</v>
      </c>
      <c r="F20" s="18"/>
      <c r="G20" s="18"/>
    </row>
    <row r="21" ht="20.25" customHeight="1" spans="1:7">
      <c r="A21" s="76" t="s">
        <v>97</v>
      </c>
      <c r="B21" s="76" t="s">
        <v>98</v>
      </c>
      <c r="C21" s="18">
        <v>419940</v>
      </c>
      <c r="D21" s="18">
        <v>419940</v>
      </c>
      <c r="E21" s="18">
        <v>419940</v>
      </c>
      <c r="F21" s="18"/>
      <c r="G21" s="18"/>
    </row>
    <row r="22" ht="20.25" customHeight="1" spans="1:7">
      <c r="A22" s="55" t="s">
        <v>99</v>
      </c>
      <c r="B22" s="55"/>
      <c r="C22" s="56">
        <v>5292118.57</v>
      </c>
      <c r="D22" s="56">
        <v>5252046.97</v>
      </c>
      <c r="E22" s="56">
        <v>5166046.97</v>
      </c>
      <c r="F22" s="56">
        <v>86000</v>
      </c>
      <c r="G22" s="56">
        <v>40071.6</v>
      </c>
    </row>
  </sheetData>
  <mergeCells count="7">
    <mergeCell ref="A3:G3"/>
    <mergeCell ref="A4:C4"/>
    <mergeCell ref="A5:B5"/>
    <mergeCell ref="D5:F5"/>
    <mergeCell ref="A22:B22"/>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B17" sqref="B17"/>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65"/>
      <c r="B2" s="65"/>
      <c r="C2" s="66"/>
      <c r="D2" s="2"/>
      <c r="E2" s="2"/>
      <c r="F2" s="67" t="s">
        <v>117</v>
      </c>
    </row>
    <row r="3" ht="41.25" customHeight="1" spans="1:6">
      <c r="A3" s="68" t="s">
        <v>118</v>
      </c>
      <c r="B3" s="68"/>
      <c r="C3" s="68"/>
      <c r="D3" s="68"/>
      <c r="E3" s="68"/>
      <c r="F3" s="68"/>
    </row>
    <row r="4" ht="18.75" customHeight="1" spans="1:6">
      <c r="A4" s="5" t="str">
        <f>"单位名称："&amp;"峨山彝族自治县岔河中学"</f>
        <v>单位名称：峨山彝族自治县岔河中学</v>
      </c>
      <c r="B4" s="5"/>
      <c r="C4" s="5"/>
      <c r="D4" s="69"/>
      <c r="E4" s="2"/>
      <c r="F4" s="67" t="s">
        <v>29</v>
      </c>
    </row>
    <row r="5" ht="18.75" customHeight="1" spans="1:6">
      <c r="A5" s="14" t="s">
        <v>119</v>
      </c>
      <c r="B5" s="54" t="s">
        <v>120</v>
      </c>
      <c r="C5" s="54" t="s">
        <v>121</v>
      </c>
      <c r="D5" s="54"/>
      <c r="E5" s="54"/>
      <c r="F5" s="54" t="s">
        <v>122</v>
      </c>
    </row>
    <row r="6" ht="18.75" customHeight="1" spans="1:6">
      <c r="A6" s="14"/>
      <c r="B6" s="54"/>
      <c r="C6" s="54" t="s">
        <v>34</v>
      </c>
      <c r="D6" s="54" t="s">
        <v>123</v>
      </c>
      <c r="E6" s="54" t="s">
        <v>124</v>
      </c>
      <c r="F6" s="54"/>
    </row>
    <row r="7" ht="18.75" customHeight="1" spans="1:6">
      <c r="A7" s="70">
        <v>1</v>
      </c>
      <c r="B7" s="71">
        <v>2</v>
      </c>
      <c r="C7" s="70">
        <v>3</v>
      </c>
      <c r="D7" s="70">
        <v>4</v>
      </c>
      <c r="E7" s="70">
        <v>5</v>
      </c>
      <c r="F7" s="70">
        <v>6</v>
      </c>
    </row>
    <row r="8" ht="20.25" customHeight="1" spans="1:6">
      <c r="A8" s="18"/>
      <c r="B8" s="18"/>
      <c r="C8" s="18"/>
      <c r="D8" s="18"/>
      <c r="E8" s="18"/>
      <c r="F8" s="18"/>
    </row>
    <row r="9" s="13" customFormat="1" ht="14.25" customHeight="1" spans="1:6">
      <c r="A9" s="72" t="s">
        <v>125</v>
      </c>
      <c r="B9" s="72"/>
      <c r="C9" s="73"/>
      <c r="D9" s="74"/>
      <c r="E9" s="74"/>
      <c r="F9" s="74"/>
    </row>
  </sheetData>
  <mergeCells count="7">
    <mergeCell ref="A3:F3"/>
    <mergeCell ref="A4:C4"/>
    <mergeCell ref="C5:E5"/>
    <mergeCell ref="A9:B9"/>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workbookViewId="0">
      <pane ySplit="1" topLeftCell="A2" activePane="bottomLeft" state="frozen"/>
      <selection/>
      <selection pane="bottomLeft" activeCell="B5" sqref="B5:B8"/>
    </sheetView>
  </sheetViews>
  <sheetFormatPr defaultColWidth="8.85" defaultRowHeight="15" customHeight="1"/>
  <cols>
    <col min="1" max="7" width="28.575" customWidth="1"/>
    <col min="8" max="12" width="14.2833333333333" customWidth="1"/>
    <col min="13" max="13" width="7.625" customWidth="1"/>
    <col min="14" max="14" width="11.125" customWidth="1"/>
    <col min="15" max="15" width="12.875" customWidth="1"/>
    <col min="16" max="17" width="14.625" customWidth="1"/>
    <col min="18" max="18" width="8.125" customWidth="1"/>
    <col min="19" max="19" width="7.625" customWidth="1"/>
    <col min="20" max="20" width="14.625" customWidth="1"/>
    <col min="21" max="21" width="11.125" customWidth="1"/>
    <col min="22" max="22" width="14.625" customWidth="1"/>
    <col min="23" max="23" width="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126</v>
      </c>
    </row>
    <row r="3" ht="45" customHeight="1" spans="1:23">
      <c r="A3" s="4" t="s">
        <v>127</v>
      </c>
      <c r="B3" s="4"/>
      <c r="C3" s="4"/>
      <c r="D3" s="4"/>
      <c r="E3" s="4"/>
      <c r="F3" s="4"/>
      <c r="G3" s="4"/>
      <c r="H3" s="4"/>
      <c r="I3" s="4"/>
      <c r="J3" s="4"/>
      <c r="K3" s="4"/>
      <c r="L3" s="61"/>
      <c r="M3" s="61"/>
      <c r="N3" s="61"/>
      <c r="O3" s="61"/>
      <c r="P3" s="61"/>
      <c r="Q3" s="61"/>
      <c r="R3" s="61"/>
      <c r="S3" s="61"/>
      <c r="T3" s="61"/>
      <c r="U3" s="61"/>
      <c r="V3" s="61"/>
      <c r="W3" s="61"/>
    </row>
    <row r="4" ht="18.75" customHeight="1" spans="1:23">
      <c r="A4" s="5" t="str">
        <f>"单位名称："&amp;"峨山彝族自治县岔河中学"</f>
        <v>单位名称：峨山彝族自治县岔河中学</v>
      </c>
      <c r="B4" s="5"/>
      <c r="C4" s="5"/>
      <c r="D4" s="5"/>
      <c r="E4" s="5"/>
      <c r="F4" s="5"/>
      <c r="G4" s="5"/>
      <c r="H4" s="62"/>
      <c r="I4" s="62"/>
      <c r="J4" s="62"/>
      <c r="K4" s="62"/>
      <c r="L4" s="6"/>
      <c r="M4" s="6"/>
      <c r="N4" s="6"/>
      <c r="O4" s="6"/>
      <c r="P4" s="6"/>
      <c r="Q4" s="6"/>
      <c r="R4" s="6"/>
      <c r="S4" s="6"/>
      <c r="T4" s="6"/>
      <c r="U4" s="6"/>
      <c r="V4" s="6"/>
      <c r="W4" s="6" t="s">
        <v>29</v>
      </c>
    </row>
    <row r="5" ht="18.75" customHeight="1" spans="1:23">
      <c r="A5" s="63" t="s">
        <v>128</v>
      </c>
      <c r="B5" s="63" t="s">
        <v>129</v>
      </c>
      <c r="C5" s="63" t="s">
        <v>130</v>
      </c>
      <c r="D5" s="63" t="s">
        <v>131</v>
      </c>
      <c r="E5" s="63" t="s">
        <v>132</v>
      </c>
      <c r="F5" s="63" t="s">
        <v>133</v>
      </c>
      <c r="G5" s="63" t="s">
        <v>134</v>
      </c>
      <c r="H5" s="64" t="s">
        <v>32</v>
      </c>
      <c r="I5" s="64" t="s">
        <v>135</v>
      </c>
      <c r="J5" s="63"/>
      <c r="K5" s="63"/>
      <c r="L5" s="63"/>
      <c r="M5" s="63"/>
      <c r="N5" s="63" t="s">
        <v>136</v>
      </c>
      <c r="O5" s="63"/>
      <c r="P5" s="63"/>
      <c r="Q5" s="63" t="s">
        <v>38</v>
      </c>
      <c r="R5" s="63" t="s">
        <v>62</v>
      </c>
      <c r="S5" s="63"/>
      <c r="T5" s="63"/>
      <c r="U5" s="63"/>
      <c r="V5" s="63"/>
      <c r="W5" s="63"/>
    </row>
    <row r="6" ht="18.75" customHeight="1" spans="1:23">
      <c r="A6" s="63"/>
      <c r="B6" s="63"/>
      <c r="C6" s="63"/>
      <c r="D6" s="63"/>
      <c r="E6" s="63"/>
      <c r="F6" s="63"/>
      <c r="G6" s="63"/>
      <c r="H6" s="64" t="s">
        <v>137</v>
      </c>
      <c r="I6" s="64" t="s">
        <v>138</v>
      </c>
      <c r="J6" s="63" t="s">
        <v>36</v>
      </c>
      <c r="K6" s="63" t="s">
        <v>37</v>
      </c>
      <c r="L6" s="63"/>
      <c r="M6" s="63"/>
      <c r="N6" s="63" t="s">
        <v>136</v>
      </c>
      <c r="O6" s="63" t="s">
        <v>36</v>
      </c>
      <c r="P6" s="63" t="s">
        <v>37</v>
      </c>
      <c r="Q6" s="63" t="s">
        <v>38</v>
      </c>
      <c r="R6" s="63" t="s">
        <v>62</v>
      </c>
      <c r="S6" s="63" t="s">
        <v>41</v>
      </c>
      <c r="T6" s="63" t="s">
        <v>42</v>
      </c>
      <c r="U6" s="63" t="s">
        <v>43</v>
      </c>
      <c r="V6" s="63" t="s">
        <v>44</v>
      </c>
      <c r="W6" s="63" t="s">
        <v>45</v>
      </c>
    </row>
    <row r="7" ht="18.75" customHeight="1" spans="1:23">
      <c r="A7" s="63"/>
      <c r="B7" s="63"/>
      <c r="C7" s="63"/>
      <c r="D7" s="63"/>
      <c r="E7" s="63"/>
      <c r="F7" s="63"/>
      <c r="G7" s="63"/>
      <c r="H7" s="64"/>
      <c r="I7" s="64" t="s">
        <v>139</v>
      </c>
      <c r="J7" s="63" t="s">
        <v>140</v>
      </c>
      <c r="K7" s="63" t="s">
        <v>141</v>
      </c>
      <c r="L7" s="63" t="s">
        <v>142</v>
      </c>
      <c r="M7" s="63" t="s">
        <v>143</v>
      </c>
      <c r="N7" s="63" t="s">
        <v>35</v>
      </c>
      <c r="O7" s="63" t="s">
        <v>36</v>
      </c>
      <c r="P7" s="63" t="s">
        <v>37</v>
      </c>
      <c r="Q7" s="63"/>
      <c r="R7" s="63" t="s">
        <v>34</v>
      </c>
      <c r="S7" s="63" t="s">
        <v>41</v>
      </c>
      <c r="T7" s="63" t="s">
        <v>42</v>
      </c>
      <c r="U7" s="63" t="s">
        <v>43</v>
      </c>
      <c r="V7" s="63" t="s">
        <v>44</v>
      </c>
      <c r="W7" s="63" t="s">
        <v>45</v>
      </c>
    </row>
    <row r="8" ht="22.65" customHeight="1" spans="1:23">
      <c r="A8" s="63"/>
      <c r="B8" s="63"/>
      <c r="C8" s="63"/>
      <c r="D8" s="63"/>
      <c r="E8" s="63"/>
      <c r="F8" s="63"/>
      <c r="G8" s="63"/>
      <c r="H8" s="64"/>
      <c r="I8" s="64" t="s">
        <v>34</v>
      </c>
      <c r="J8" s="63"/>
      <c r="K8" s="63"/>
      <c r="L8" s="63"/>
      <c r="M8" s="63"/>
      <c r="N8" s="63"/>
      <c r="O8" s="63"/>
      <c r="P8" s="63"/>
      <c r="Q8" s="63"/>
      <c r="R8" s="63"/>
      <c r="S8" s="63"/>
      <c r="T8" s="63"/>
      <c r="U8" s="63"/>
      <c r="V8" s="63"/>
      <c r="W8" s="63"/>
    </row>
    <row r="9" ht="18.75" customHeight="1" spans="1:23">
      <c r="A9" s="64" t="s">
        <v>46</v>
      </c>
      <c r="B9" s="64">
        <v>2</v>
      </c>
      <c r="C9" s="64">
        <v>3</v>
      </c>
      <c r="D9" s="64">
        <v>4</v>
      </c>
      <c r="E9" s="64">
        <v>5</v>
      </c>
      <c r="F9" s="64">
        <v>6</v>
      </c>
      <c r="G9" s="64">
        <v>7</v>
      </c>
      <c r="H9" s="64">
        <v>8</v>
      </c>
      <c r="I9" s="64">
        <v>9</v>
      </c>
      <c r="J9" s="64">
        <v>10</v>
      </c>
      <c r="K9" s="64">
        <v>11</v>
      </c>
      <c r="L9" s="64">
        <v>12</v>
      </c>
      <c r="M9" s="64">
        <v>13</v>
      </c>
      <c r="N9" s="64">
        <v>14</v>
      </c>
      <c r="O9" s="64">
        <v>15</v>
      </c>
      <c r="P9" s="64">
        <v>16</v>
      </c>
      <c r="Q9" s="64">
        <v>17</v>
      </c>
      <c r="R9" s="64">
        <v>18</v>
      </c>
      <c r="S9" s="64">
        <v>19</v>
      </c>
      <c r="T9" s="64">
        <v>20</v>
      </c>
      <c r="U9" s="64">
        <v>21</v>
      </c>
      <c r="V9" s="64">
        <v>22</v>
      </c>
      <c r="W9" s="64">
        <v>23</v>
      </c>
    </row>
    <row r="10" ht="18.75" customHeight="1" spans="1:23">
      <c r="A10" s="9" t="s">
        <v>56</v>
      </c>
      <c r="B10" s="9" t="s">
        <v>144</v>
      </c>
      <c r="C10" s="10" t="s">
        <v>145</v>
      </c>
      <c r="D10" s="9" t="s">
        <v>75</v>
      </c>
      <c r="E10" s="9" t="s">
        <v>76</v>
      </c>
      <c r="F10" s="9" t="s">
        <v>146</v>
      </c>
      <c r="G10" s="9" t="s">
        <v>147</v>
      </c>
      <c r="H10" s="18">
        <v>1472280</v>
      </c>
      <c r="I10" s="18">
        <v>1472280</v>
      </c>
      <c r="J10" s="18"/>
      <c r="K10" s="18"/>
      <c r="L10" s="18">
        <v>1472280</v>
      </c>
      <c r="M10" s="18"/>
      <c r="N10" s="18"/>
      <c r="O10" s="18"/>
      <c r="P10" s="18"/>
      <c r="Q10" s="18"/>
      <c r="R10" s="18"/>
      <c r="S10" s="18"/>
      <c r="T10" s="18"/>
      <c r="U10" s="18"/>
      <c r="V10" s="18"/>
      <c r="W10" s="18"/>
    </row>
    <row r="11" ht="18.75" customHeight="1" spans="1:23">
      <c r="A11" s="9" t="s">
        <v>56</v>
      </c>
      <c r="B11" s="9" t="s">
        <v>144</v>
      </c>
      <c r="C11" s="10" t="s">
        <v>145</v>
      </c>
      <c r="D11" s="9" t="s">
        <v>75</v>
      </c>
      <c r="E11" s="9" t="s">
        <v>76</v>
      </c>
      <c r="F11" s="9" t="s">
        <v>148</v>
      </c>
      <c r="G11" s="9" t="s">
        <v>149</v>
      </c>
      <c r="H11" s="18">
        <v>158796</v>
      </c>
      <c r="I11" s="18">
        <v>158796</v>
      </c>
      <c r="J11" s="18"/>
      <c r="K11" s="18"/>
      <c r="L11" s="18">
        <v>158796</v>
      </c>
      <c r="M11" s="18"/>
      <c r="N11" s="18"/>
      <c r="O11" s="18"/>
      <c r="P11" s="26"/>
      <c r="Q11" s="18"/>
      <c r="R11" s="18"/>
      <c r="S11" s="18"/>
      <c r="T11" s="18"/>
      <c r="U11" s="18"/>
      <c r="V11" s="18"/>
      <c r="W11" s="18"/>
    </row>
    <row r="12" ht="18.75" customHeight="1" spans="1:23">
      <c r="A12" s="9" t="s">
        <v>56</v>
      </c>
      <c r="B12" s="9" t="s">
        <v>144</v>
      </c>
      <c r="C12" s="10" t="s">
        <v>145</v>
      </c>
      <c r="D12" s="9" t="s">
        <v>75</v>
      </c>
      <c r="E12" s="9" t="s">
        <v>76</v>
      </c>
      <c r="F12" s="9" t="s">
        <v>148</v>
      </c>
      <c r="G12" s="9" t="s">
        <v>149</v>
      </c>
      <c r="H12" s="18">
        <v>174000</v>
      </c>
      <c r="I12" s="18">
        <v>174000</v>
      </c>
      <c r="J12" s="18"/>
      <c r="K12" s="18"/>
      <c r="L12" s="18">
        <v>174000</v>
      </c>
      <c r="M12" s="18"/>
      <c r="N12" s="18"/>
      <c r="O12" s="18"/>
      <c r="P12" s="26"/>
      <c r="Q12" s="18"/>
      <c r="R12" s="18"/>
      <c r="S12" s="18"/>
      <c r="T12" s="18"/>
      <c r="U12" s="18"/>
      <c r="V12" s="18"/>
      <c r="W12" s="18"/>
    </row>
    <row r="13" ht="18.75" customHeight="1" spans="1:23">
      <c r="A13" s="9" t="s">
        <v>56</v>
      </c>
      <c r="B13" s="9" t="s">
        <v>144</v>
      </c>
      <c r="C13" s="10" t="s">
        <v>145</v>
      </c>
      <c r="D13" s="9" t="s">
        <v>75</v>
      </c>
      <c r="E13" s="9" t="s">
        <v>76</v>
      </c>
      <c r="F13" s="9" t="s">
        <v>150</v>
      </c>
      <c r="G13" s="9" t="s">
        <v>151</v>
      </c>
      <c r="H13" s="18">
        <v>904800</v>
      </c>
      <c r="I13" s="18">
        <v>904800</v>
      </c>
      <c r="J13" s="18"/>
      <c r="K13" s="18"/>
      <c r="L13" s="18">
        <v>904800</v>
      </c>
      <c r="M13" s="18"/>
      <c r="N13" s="18"/>
      <c r="O13" s="18"/>
      <c r="P13" s="26"/>
      <c r="Q13" s="18"/>
      <c r="R13" s="18"/>
      <c r="S13" s="18"/>
      <c r="T13" s="18"/>
      <c r="U13" s="18"/>
      <c r="V13" s="18"/>
      <c r="W13" s="18"/>
    </row>
    <row r="14" ht="18.75" customHeight="1" spans="1:23">
      <c r="A14" s="9" t="s">
        <v>56</v>
      </c>
      <c r="B14" s="9" t="s">
        <v>144</v>
      </c>
      <c r="C14" s="10" t="s">
        <v>145</v>
      </c>
      <c r="D14" s="9" t="s">
        <v>75</v>
      </c>
      <c r="E14" s="9" t="s">
        <v>76</v>
      </c>
      <c r="F14" s="9" t="s">
        <v>150</v>
      </c>
      <c r="G14" s="9" t="s">
        <v>151</v>
      </c>
      <c r="H14" s="18">
        <v>490560</v>
      </c>
      <c r="I14" s="18">
        <v>490560</v>
      </c>
      <c r="J14" s="18"/>
      <c r="K14" s="18"/>
      <c r="L14" s="18">
        <v>490560</v>
      </c>
      <c r="M14" s="18"/>
      <c r="N14" s="18"/>
      <c r="O14" s="18"/>
      <c r="P14" s="26"/>
      <c r="Q14" s="18"/>
      <c r="R14" s="18"/>
      <c r="S14" s="18"/>
      <c r="T14" s="18"/>
      <c r="U14" s="18"/>
      <c r="V14" s="18"/>
      <c r="W14" s="18"/>
    </row>
    <row r="15" ht="18.75" customHeight="1" spans="1:23">
      <c r="A15" s="9" t="s">
        <v>56</v>
      </c>
      <c r="B15" s="9" t="s">
        <v>152</v>
      </c>
      <c r="C15" s="10" t="s">
        <v>153</v>
      </c>
      <c r="D15" s="9" t="s">
        <v>75</v>
      </c>
      <c r="E15" s="9" t="s">
        <v>76</v>
      </c>
      <c r="F15" s="9" t="s">
        <v>154</v>
      </c>
      <c r="G15" s="9" t="s">
        <v>155</v>
      </c>
      <c r="H15" s="18">
        <v>21335.01</v>
      </c>
      <c r="I15" s="18">
        <v>21335.01</v>
      </c>
      <c r="J15" s="18"/>
      <c r="K15" s="18"/>
      <c r="L15" s="18">
        <v>21335.01</v>
      </c>
      <c r="M15" s="18"/>
      <c r="N15" s="18"/>
      <c r="O15" s="18"/>
      <c r="P15" s="26"/>
      <c r="Q15" s="18"/>
      <c r="R15" s="18"/>
      <c r="S15" s="18"/>
      <c r="T15" s="18"/>
      <c r="U15" s="18"/>
      <c r="V15" s="18"/>
      <c r="W15" s="18"/>
    </row>
    <row r="16" ht="18.75" customHeight="1" spans="1:23">
      <c r="A16" s="9" t="s">
        <v>56</v>
      </c>
      <c r="B16" s="9" t="s">
        <v>152</v>
      </c>
      <c r="C16" s="10" t="s">
        <v>153</v>
      </c>
      <c r="D16" s="9" t="s">
        <v>83</v>
      </c>
      <c r="E16" s="9" t="s">
        <v>84</v>
      </c>
      <c r="F16" s="9" t="s">
        <v>156</v>
      </c>
      <c r="G16" s="9" t="s">
        <v>157</v>
      </c>
      <c r="H16" s="18">
        <v>487657.28</v>
      </c>
      <c r="I16" s="18">
        <v>487657.28</v>
      </c>
      <c r="J16" s="18"/>
      <c r="K16" s="18"/>
      <c r="L16" s="18">
        <v>487657.28</v>
      </c>
      <c r="M16" s="18"/>
      <c r="N16" s="18"/>
      <c r="O16" s="18"/>
      <c r="P16" s="26"/>
      <c r="Q16" s="18"/>
      <c r="R16" s="18"/>
      <c r="S16" s="18"/>
      <c r="T16" s="18"/>
      <c r="U16" s="18"/>
      <c r="V16" s="18"/>
      <c r="W16" s="18"/>
    </row>
    <row r="17" ht="18.75" customHeight="1" spans="1:23">
      <c r="A17" s="9" t="s">
        <v>56</v>
      </c>
      <c r="B17" s="9" t="s">
        <v>152</v>
      </c>
      <c r="C17" s="10" t="s">
        <v>153</v>
      </c>
      <c r="D17" s="9" t="s">
        <v>89</v>
      </c>
      <c r="E17" s="9" t="s">
        <v>90</v>
      </c>
      <c r="F17" s="9" t="s">
        <v>158</v>
      </c>
      <c r="G17" s="9" t="s">
        <v>159</v>
      </c>
      <c r="H17" s="18">
        <v>252972.21</v>
      </c>
      <c r="I17" s="18">
        <v>252972.21</v>
      </c>
      <c r="J17" s="18"/>
      <c r="K17" s="18"/>
      <c r="L17" s="18">
        <v>252972.21</v>
      </c>
      <c r="M17" s="18"/>
      <c r="N17" s="18"/>
      <c r="O17" s="18"/>
      <c r="P17" s="26"/>
      <c r="Q17" s="18"/>
      <c r="R17" s="18"/>
      <c r="S17" s="18"/>
      <c r="T17" s="18"/>
      <c r="U17" s="18"/>
      <c r="V17" s="18"/>
      <c r="W17" s="18"/>
    </row>
    <row r="18" ht="18.75" customHeight="1" spans="1:23">
      <c r="A18" s="9" t="s">
        <v>56</v>
      </c>
      <c r="B18" s="9" t="s">
        <v>152</v>
      </c>
      <c r="C18" s="10" t="s">
        <v>153</v>
      </c>
      <c r="D18" s="9" t="s">
        <v>91</v>
      </c>
      <c r="E18" s="9" t="s">
        <v>92</v>
      </c>
      <c r="F18" s="9" t="s">
        <v>154</v>
      </c>
      <c r="G18" s="9" t="s">
        <v>155</v>
      </c>
      <c r="H18" s="18">
        <v>13061</v>
      </c>
      <c r="I18" s="18">
        <v>13061</v>
      </c>
      <c r="J18" s="18"/>
      <c r="K18" s="18"/>
      <c r="L18" s="18">
        <v>13061</v>
      </c>
      <c r="M18" s="18"/>
      <c r="N18" s="18"/>
      <c r="O18" s="18"/>
      <c r="P18" s="26"/>
      <c r="Q18" s="18"/>
      <c r="R18" s="18"/>
      <c r="S18" s="18"/>
      <c r="T18" s="18"/>
      <c r="U18" s="18"/>
      <c r="V18" s="18"/>
      <c r="W18" s="18"/>
    </row>
    <row r="19" ht="18.75" customHeight="1" spans="1:23">
      <c r="A19" s="9" t="s">
        <v>56</v>
      </c>
      <c r="B19" s="9" t="s">
        <v>152</v>
      </c>
      <c r="C19" s="10" t="s">
        <v>153</v>
      </c>
      <c r="D19" s="9" t="s">
        <v>91</v>
      </c>
      <c r="E19" s="9" t="s">
        <v>92</v>
      </c>
      <c r="F19" s="9" t="s">
        <v>154</v>
      </c>
      <c r="G19" s="9" t="s">
        <v>155</v>
      </c>
      <c r="H19" s="18">
        <v>12191.43</v>
      </c>
      <c r="I19" s="18">
        <v>12191.43</v>
      </c>
      <c r="J19" s="18"/>
      <c r="K19" s="18"/>
      <c r="L19" s="18">
        <v>12191.43</v>
      </c>
      <c r="M19" s="18"/>
      <c r="N19" s="18"/>
      <c r="O19" s="18"/>
      <c r="P19" s="26"/>
      <c r="Q19" s="18"/>
      <c r="R19" s="18"/>
      <c r="S19" s="18"/>
      <c r="T19" s="18"/>
      <c r="U19" s="18"/>
      <c r="V19" s="18"/>
      <c r="W19" s="18"/>
    </row>
    <row r="20" ht="18.75" customHeight="1" spans="1:23">
      <c r="A20" s="9" t="s">
        <v>56</v>
      </c>
      <c r="B20" s="9" t="s">
        <v>160</v>
      </c>
      <c r="C20" s="10" t="s">
        <v>98</v>
      </c>
      <c r="D20" s="9" t="s">
        <v>97</v>
      </c>
      <c r="E20" s="9" t="s">
        <v>98</v>
      </c>
      <c r="F20" s="9" t="s">
        <v>161</v>
      </c>
      <c r="G20" s="9" t="s">
        <v>98</v>
      </c>
      <c r="H20" s="18">
        <v>419940</v>
      </c>
      <c r="I20" s="18">
        <v>419940</v>
      </c>
      <c r="J20" s="18"/>
      <c r="K20" s="18"/>
      <c r="L20" s="18">
        <v>419940</v>
      </c>
      <c r="M20" s="18"/>
      <c r="N20" s="18"/>
      <c r="O20" s="18"/>
      <c r="P20" s="26"/>
      <c r="Q20" s="18"/>
      <c r="R20" s="18"/>
      <c r="S20" s="18"/>
      <c r="T20" s="18"/>
      <c r="U20" s="18"/>
      <c r="V20" s="18"/>
      <c r="W20" s="18"/>
    </row>
    <row r="21" ht="18.75" customHeight="1" spans="1:23">
      <c r="A21" s="9" t="s">
        <v>56</v>
      </c>
      <c r="B21" s="9" t="s">
        <v>162</v>
      </c>
      <c r="C21" s="10" t="s">
        <v>163</v>
      </c>
      <c r="D21" s="9" t="s">
        <v>81</v>
      </c>
      <c r="E21" s="9" t="s">
        <v>82</v>
      </c>
      <c r="F21" s="9" t="s">
        <v>164</v>
      </c>
      <c r="G21" s="9" t="s">
        <v>165</v>
      </c>
      <c r="H21" s="18">
        <v>115200</v>
      </c>
      <c r="I21" s="18">
        <v>115200</v>
      </c>
      <c r="J21" s="18"/>
      <c r="K21" s="18"/>
      <c r="L21" s="18">
        <v>115200</v>
      </c>
      <c r="M21" s="18"/>
      <c r="N21" s="18"/>
      <c r="O21" s="18"/>
      <c r="P21" s="26"/>
      <c r="Q21" s="18"/>
      <c r="R21" s="18"/>
      <c r="S21" s="18"/>
      <c r="T21" s="18"/>
      <c r="U21" s="18"/>
      <c r="V21" s="18"/>
      <c r="W21" s="18"/>
    </row>
    <row r="22" ht="18.75" customHeight="1" spans="1:23">
      <c r="A22" s="9" t="s">
        <v>56</v>
      </c>
      <c r="B22" s="9" t="s">
        <v>166</v>
      </c>
      <c r="C22" s="10" t="s">
        <v>167</v>
      </c>
      <c r="D22" s="9" t="s">
        <v>75</v>
      </c>
      <c r="E22" s="9" t="s">
        <v>76</v>
      </c>
      <c r="F22" s="9" t="s">
        <v>168</v>
      </c>
      <c r="G22" s="9" t="s">
        <v>167</v>
      </c>
      <c r="H22" s="18">
        <v>23200</v>
      </c>
      <c r="I22" s="18">
        <v>23200</v>
      </c>
      <c r="J22" s="18"/>
      <c r="K22" s="18"/>
      <c r="L22" s="18">
        <v>23200</v>
      </c>
      <c r="M22" s="18"/>
      <c r="N22" s="18"/>
      <c r="O22" s="18"/>
      <c r="P22" s="26"/>
      <c r="Q22" s="18"/>
      <c r="R22" s="18"/>
      <c r="S22" s="18"/>
      <c r="T22" s="18"/>
      <c r="U22" s="18"/>
      <c r="V22" s="18"/>
      <c r="W22" s="18"/>
    </row>
    <row r="23" ht="18.75" customHeight="1" spans="1:23">
      <c r="A23" s="9" t="s">
        <v>56</v>
      </c>
      <c r="B23" s="9" t="s">
        <v>169</v>
      </c>
      <c r="C23" s="10" t="s">
        <v>170</v>
      </c>
      <c r="D23" s="9" t="s">
        <v>81</v>
      </c>
      <c r="E23" s="9" t="s">
        <v>82</v>
      </c>
      <c r="F23" s="9" t="s">
        <v>171</v>
      </c>
      <c r="G23" s="9" t="s">
        <v>172</v>
      </c>
      <c r="H23" s="18">
        <v>4800</v>
      </c>
      <c r="I23" s="18">
        <v>4800</v>
      </c>
      <c r="J23" s="18"/>
      <c r="K23" s="18"/>
      <c r="L23" s="18">
        <v>4800</v>
      </c>
      <c r="M23" s="18"/>
      <c r="N23" s="18"/>
      <c r="O23" s="18"/>
      <c r="P23" s="26"/>
      <c r="Q23" s="18"/>
      <c r="R23" s="18"/>
      <c r="S23" s="18"/>
      <c r="T23" s="18"/>
      <c r="U23" s="18"/>
      <c r="V23" s="18"/>
      <c r="W23" s="18"/>
    </row>
    <row r="24" ht="18.75" customHeight="1" spans="1:23">
      <c r="A24" s="9" t="s">
        <v>56</v>
      </c>
      <c r="B24" s="9" t="s">
        <v>173</v>
      </c>
      <c r="C24" s="10" t="s">
        <v>174</v>
      </c>
      <c r="D24" s="9" t="s">
        <v>75</v>
      </c>
      <c r="E24" s="9" t="s">
        <v>76</v>
      </c>
      <c r="F24" s="9" t="s">
        <v>150</v>
      </c>
      <c r="G24" s="9" t="s">
        <v>151</v>
      </c>
      <c r="H24" s="18">
        <v>382800</v>
      </c>
      <c r="I24" s="18">
        <v>382800</v>
      </c>
      <c r="J24" s="18"/>
      <c r="K24" s="18"/>
      <c r="L24" s="18">
        <v>382800</v>
      </c>
      <c r="M24" s="18"/>
      <c r="N24" s="18"/>
      <c r="O24" s="18"/>
      <c r="P24" s="26"/>
      <c r="Q24" s="18"/>
      <c r="R24" s="18"/>
      <c r="S24" s="18"/>
      <c r="T24" s="18"/>
      <c r="U24" s="18"/>
      <c r="V24" s="18"/>
      <c r="W24" s="18"/>
    </row>
    <row r="25" ht="18.75" customHeight="1" spans="1:23">
      <c r="A25" s="9" t="s">
        <v>56</v>
      </c>
      <c r="B25" s="9" t="s">
        <v>173</v>
      </c>
      <c r="C25" s="10" t="s">
        <v>174</v>
      </c>
      <c r="D25" s="9" t="s">
        <v>75</v>
      </c>
      <c r="E25" s="9" t="s">
        <v>76</v>
      </c>
      <c r="F25" s="9" t="s">
        <v>150</v>
      </c>
      <c r="G25" s="9" t="s">
        <v>151</v>
      </c>
      <c r="H25" s="18">
        <v>104400</v>
      </c>
      <c r="I25" s="18">
        <v>104400</v>
      </c>
      <c r="J25" s="18"/>
      <c r="K25" s="18"/>
      <c r="L25" s="18">
        <v>104400</v>
      </c>
      <c r="M25" s="18"/>
      <c r="N25" s="18"/>
      <c r="O25" s="18"/>
      <c r="P25" s="26"/>
      <c r="Q25" s="18"/>
      <c r="R25" s="18"/>
      <c r="S25" s="18"/>
      <c r="T25" s="18"/>
      <c r="U25" s="18"/>
      <c r="V25" s="18"/>
      <c r="W25" s="18"/>
    </row>
    <row r="26" ht="18.75" customHeight="1" spans="1:23">
      <c r="A26" s="9" t="s">
        <v>56</v>
      </c>
      <c r="B26" s="9" t="s">
        <v>175</v>
      </c>
      <c r="C26" s="10" t="s">
        <v>176</v>
      </c>
      <c r="D26" s="9" t="s">
        <v>81</v>
      </c>
      <c r="E26" s="9" t="s">
        <v>82</v>
      </c>
      <c r="F26" s="9" t="s">
        <v>177</v>
      </c>
      <c r="G26" s="9" t="s">
        <v>178</v>
      </c>
      <c r="H26" s="18">
        <v>62400</v>
      </c>
      <c r="I26" s="18">
        <v>62400</v>
      </c>
      <c r="J26" s="18"/>
      <c r="K26" s="18"/>
      <c r="L26" s="18">
        <v>62400</v>
      </c>
      <c r="M26" s="18"/>
      <c r="N26" s="18"/>
      <c r="O26" s="18"/>
      <c r="P26" s="26"/>
      <c r="Q26" s="18"/>
      <c r="R26" s="18"/>
      <c r="S26" s="18"/>
      <c r="T26" s="18"/>
      <c r="U26" s="18"/>
      <c r="V26" s="18"/>
      <c r="W26" s="18"/>
    </row>
    <row r="27" ht="18.75" customHeight="1" spans="1:23">
      <c r="A27" s="9" t="s">
        <v>56</v>
      </c>
      <c r="B27" s="9" t="s">
        <v>179</v>
      </c>
      <c r="C27" s="10" t="s">
        <v>180</v>
      </c>
      <c r="D27" s="9" t="s">
        <v>75</v>
      </c>
      <c r="E27" s="9" t="s">
        <v>76</v>
      </c>
      <c r="F27" s="9" t="s">
        <v>154</v>
      </c>
      <c r="G27" s="9" t="s">
        <v>155</v>
      </c>
      <c r="H27" s="18">
        <v>63654.04</v>
      </c>
      <c r="I27" s="18">
        <v>63654.04</v>
      </c>
      <c r="J27" s="18"/>
      <c r="K27" s="18"/>
      <c r="L27" s="18">
        <v>63654.04</v>
      </c>
      <c r="M27" s="18"/>
      <c r="N27" s="18"/>
      <c r="O27" s="18"/>
      <c r="P27" s="26"/>
      <c r="Q27" s="18"/>
      <c r="R27" s="18"/>
      <c r="S27" s="18"/>
      <c r="T27" s="18"/>
      <c r="U27" s="18"/>
      <c r="V27" s="18"/>
      <c r="W27" s="18"/>
    </row>
    <row r="28" ht="18.75" customHeight="1" spans="1:23">
      <c r="A28" s="9" t="s">
        <v>56</v>
      </c>
      <c r="B28" s="9" t="s">
        <v>181</v>
      </c>
      <c r="C28" s="10" t="s">
        <v>182</v>
      </c>
      <c r="D28" s="9" t="s">
        <v>75</v>
      </c>
      <c r="E28" s="9" t="s">
        <v>76</v>
      </c>
      <c r="F28" s="9" t="s">
        <v>183</v>
      </c>
      <c r="G28" s="9" t="s">
        <v>182</v>
      </c>
      <c r="H28" s="18">
        <v>58000</v>
      </c>
      <c r="I28" s="18">
        <v>58000</v>
      </c>
      <c r="J28" s="18"/>
      <c r="K28" s="18"/>
      <c r="L28" s="18">
        <v>58000</v>
      </c>
      <c r="M28" s="18"/>
      <c r="N28" s="18"/>
      <c r="O28" s="18"/>
      <c r="P28" s="26"/>
      <c r="Q28" s="18"/>
      <c r="R28" s="18"/>
      <c r="S28" s="18"/>
      <c r="T28" s="18"/>
      <c r="U28" s="18"/>
      <c r="V28" s="18"/>
      <c r="W28" s="18"/>
    </row>
    <row r="29" ht="18.75" customHeight="1" spans="1:23">
      <c r="A29" s="9" t="s">
        <v>56</v>
      </c>
      <c r="B29" s="9" t="s">
        <v>184</v>
      </c>
      <c r="C29" s="10" t="s">
        <v>185</v>
      </c>
      <c r="D29" s="9" t="s">
        <v>75</v>
      </c>
      <c r="E29" s="9" t="s">
        <v>76</v>
      </c>
      <c r="F29" s="9" t="s">
        <v>186</v>
      </c>
      <c r="G29" s="9" t="s">
        <v>187</v>
      </c>
      <c r="H29" s="18">
        <v>30000</v>
      </c>
      <c r="I29" s="18">
        <v>30000</v>
      </c>
      <c r="J29" s="18"/>
      <c r="K29" s="18"/>
      <c r="L29" s="18">
        <v>30000</v>
      </c>
      <c r="M29" s="18"/>
      <c r="N29" s="18"/>
      <c r="O29" s="18"/>
      <c r="P29" s="26"/>
      <c r="Q29" s="18"/>
      <c r="R29" s="18"/>
      <c r="S29" s="18"/>
      <c r="T29" s="18"/>
      <c r="U29" s="18"/>
      <c r="V29" s="18"/>
      <c r="W29" s="18"/>
    </row>
    <row r="30" ht="18.75" customHeight="1" spans="1:23">
      <c r="A30" s="9" t="s">
        <v>56</v>
      </c>
      <c r="B30" s="9" t="s">
        <v>188</v>
      </c>
      <c r="C30" s="10" t="s">
        <v>189</v>
      </c>
      <c r="D30" s="9" t="s">
        <v>75</v>
      </c>
      <c r="E30" s="9" t="s">
        <v>76</v>
      </c>
      <c r="F30" s="9" t="s">
        <v>190</v>
      </c>
      <c r="G30" s="9" t="s">
        <v>191</v>
      </c>
      <c r="H30" s="18">
        <v>30000</v>
      </c>
      <c r="I30" s="18"/>
      <c r="J30" s="18"/>
      <c r="K30" s="18"/>
      <c r="L30" s="18"/>
      <c r="M30" s="18"/>
      <c r="N30" s="18"/>
      <c r="O30" s="18"/>
      <c r="P30" s="26"/>
      <c r="Q30" s="18"/>
      <c r="R30" s="18">
        <v>30000</v>
      </c>
      <c r="S30" s="18"/>
      <c r="T30" s="18"/>
      <c r="U30" s="18"/>
      <c r="V30" s="18"/>
      <c r="W30" s="18">
        <v>30000</v>
      </c>
    </row>
    <row r="31" ht="18.75" customHeight="1" spans="1:23">
      <c r="A31" s="9" t="s">
        <v>56</v>
      </c>
      <c r="B31" s="9" t="s">
        <v>188</v>
      </c>
      <c r="C31" s="10" t="s">
        <v>189</v>
      </c>
      <c r="D31" s="9" t="s">
        <v>75</v>
      </c>
      <c r="E31" s="9" t="s">
        <v>76</v>
      </c>
      <c r="F31" s="9" t="s">
        <v>192</v>
      </c>
      <c r="G31" s="9" t="s">
        <v>193</v>
      </c>
      <c r="H31" s="18">
        <v>60000</v>
      </c>
      <c r="I31" s="18"/>
      <c r="J31" s="18"/>
      <c r="K31" s="18"/>
      <c r="L31" s="18"/>
      <c r="M31" s="18"/>
      <c r="N31" s="18"/>
      <c r="O31" s="18"/>
      <c r="P31" s="26"/>
      <c r="Q31" s="18"/>
      <c r="R31" s="18">
        <v>60000</v>
      </c>
      <c r="S31" s="18"/>
      <c r="T31" s="18"/>
      <c r="U31" s="18"/>
      <c r="V31" s="18"/>
      <c r="W31" s="18">
        <v>60000</v>
      </c>
    </row>
    <row r="32" ht="18.75" customHeight="1" spans="1:23">
      <c r="A32" s="12" t="s">
        <v>32</v>
      </c>
      <c r="B32" s="12"/>
      <c r="C32" s="12"/>
      <c r="D32" s="12"/>
      <c r="E32" s="12"/>
      <c r="F32" s="12"/>
      <c r="G32" s="12"/>
      <c r="H32" s="18">
        <v>5342046.97</v>
      </c>
      <c r="I32" s="18">
        <v>5252046.97</v>
      </c>
      <c r="J32" s="18"/>
      <c r="K32" s="18"/>
      <c r="L32" s="18">
        <v>5252046.97</v>
      </c>
      <c r="M32" s="18"/>
      <c r="N32" s="18"/>
      <c r="O32" s="18"/>
      <c r="P32" s="18"/>
      <c r="Q32" s="18"/>
      <c r="R32" s="18">
        <v>90000</v>
      </c>
      <c r="S32" s="18"/>
      <c r="T32" s="18"/>
      <c r="U32" s="18"/>
      <c r="V32" s="18"/>
      <c r="W32" s="18">
        <v>90000</v>
      </c>
    </row>
  </sheetData>
  <mergeCells count="30">
    <mergeCell ref="A3:W3"/>
    <mergeCell ref="A4:G4"/>
    <mergeCell ref="I5:W5"/>
    <mergeCell ref="I6:M6"/>
    <mergeCell ref="N6:P6"/>
    <mergeCell ref="R6:W6"/>
    <mergeCell ref="A32:G3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workbookViewId="0">
      <pane ySplit="1" topLeftCell="A2" activePane="bottomLeft" state="frozen"/>
      <selection/>
      <selection pane="bottomLeft" activeCell="A4" sqref="A4:H4"/>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194</v>
      </c>
    </row>
    <row r="3" ht="45" customHeight="1" spans="1:23">
      <c r="A3" s="4" t="s">
        <v>195</v>
      </c>
      <c r="B3" s="4"/>
      <c r="C3" s="4"/>
      <c r="D3" s="4"/>
      <c r="E3" s="4"/>
      <c r="F3" s="4"/>
      <c r="G3" s="4"/>
      <c r="H3" s="4"/>
      <c r="I3" s="4"/>
      <c r="J3" s="4"/>
      <c r="K3" s="4"/>
      <c r="L3" s="4"/>
      <c r="M3" s="4"/>
      <c r="N3" s="61"/>
      <c r="O3" s="61"/>
      <c r="P3" s="61"/>
      <c r="Q3" s="61"/>
      <c r="R3" s="61"/>
      <c r="S3" s="61"/>
      <c r="T3" s="61"/>
      <c r="U3" s="61"/>
      <c r="V3" s="61"/>
      <c r="W3" s="61"/>
    </row>
    <row r="4" ht="18.75" customHeight="1" spans="1:23">
      <c r="A4" s="5" t="str">
        <f>"单位名称："&amp;"峨山彝族自治县岔河中学"</f>
        <v>单位名称：峨山彝族自治县岔河中学</v>
      </c>
      <c r="B4" s="5"/>
      <c r="C4" s="5"/>
      <c r="D4" s="5"/>
      <c r="E4" s="5"/>
      <c r="F4" s="5"/>
      <c r="G4" s="5"/>
      <c r="H4" s="5"/>
      <c r="I4" s="62"/>
      <c r="J4" s="62"/>
      <c r="K4" s="62"/>
      <c r="L4" s="62"/>
      <c r="M4" s="62"/>
      <c r="N4" s="6"/>
      <c r="O4" s="6"/>
      <c r="P4" s="6"/>
      <c r="Q4" s="6"/>
      <c r="R4" s="6"/>
      <c r="S4" s="6"/>
      <c r="T4" s="6"/>
      <c r="U4" s="6"/>
      <c r="V4" s="6"/>
      <c r="W4" s="6" t="s">
        <v>29</v>
      </c>
    </row>
    <row r="5" ht="18.75" customHeight="1" spans="1:23">
      <c r="A5" s="14" t="s">
        <v>196</v>
      </c>
      <c r="B5" s="14" t="s">
        <v>129</v>
      </c>
      <c r="C5" s="14" t="s">
        <v>130</v>
      </c>
      <c r="D5" s="14" t="s">
        <v>197</v>
      </c>
      <c r="E5" s="14" t="s">
        <v>131</v>
      </c>
      <c r="F5" s="14" t="s">
        <v>132</v>
      </c>
      <c r="G5" s="14" t="s">
        <v>198</v>
      </c>
      <c r="H5" s="14" t="s">
        <v>134</v>
      </c>
      <c r="I5" s="54" t="s">
        <v>32</v>
      </c>
      <c r="J5" s="54" t="s">
        <v>199</v>
      </c>
      <c r="K5" s="14"/>
      <c r="L5" s="14"/>
      <c r="M5" s="14"/>
      <c r="N5" s="14" t="s">
        <v>136</v>
      </c>
      <c r="O5" s="14"/>
      <c r="P5" s="14"/>
      <c r="Q5" s="14" t="s">
        <v>38</v>
      </c>
      <c r="R5" s="14" t="s">
        <v>62</v>
      </c>
      <c r="S5" s="14"/>
      <c r="T5" s="14"/>
      <c r="U5" s="14"/>
      <c r="V5" s="14"/>
      <c r="W5" s="14"/>
    </row>
    <row r="6" ht="18.75" customHeight="1" spans="1:23">
      <c r="A6" s="14"/>
      <c r="B6" s="14"/>
      <c r="C6" s="14"/>
      <c r="D6" s="14"/>
      <c r="E6" s="14"/>
      <c r="F6" s="14"/>
      <c r="G6" s="14"/>
      <c r="H6" s="14"/>
      <c r="I6" s="54" t="s">
        <v>137</v>
      </c>
      <c r="J6" s="54" t="s">
        <v>35</v>
      </c>
      <c r="K6" s="14"/>
      <c r="L6" s="14" t="s">
        <v>36</v>
      </c>
      <c r="M6" s="14" t="s">
        <v>37</v>
      </c>
      <c r="N6" s="14" t="s">
        <v>35</v>
      </c>
      <c r="O6" s="14" t="s">
        <v>36</v>
      </c>
      <c r="P6" s="14" t="s">
        <v>37</v>
      </c>
      <c r="Q6" s="14" t="s">
        <v>38</v>
      </c>
      <c r="R6" s="14" t="s">
        <v>34</v>
      </c>
      <c r="S6" s="14" t="s">
        <v>41</v>
      </c>
      <c r="T6" s="14" t="s">
        <v>42</v>
      </c>
      <c r="U6" s="14" t="s">
        <v>43</v>
      </c>
      <c r="V6" s="14" t="s">
        <v>44</v>
      </c>
      <c r="W6" s="14" t="s">
        <v>45</v>
      </c>
    </row>
    <row r="7" ht="18.75" customHeight="1" spans="1:23">
      <c r="A7" s="14"/>
      <c r="B7" s="14"/>
      <c r="C7" s="14"/>
      <c r="D7" s="14"/>
      <c r="E7" s="14"/>
      <c r="F7" s="14"/>
      <c r="G7" s="14"/>
      <c r="H7" s="14"/>
      <c r="I7" s="54"/>
      <c r="J7" s="54" t="s">
        <v>35</v>
      </c>
      <c r="K7" s="14"/>
      <c r="L7" s="14" t="s">
        <v>36</v>
      </c>
      <c r="M7" s="14" t="s">
        <v>37</v>
      </c>
      <c r="N7" s="14" t="s">
        <v>35</v>
      </c>
      <c r="O7" s="14" t="s">
        <v>36</v>
      </c>
      <c r="P7" s="14" t="s">
        <v>37</v>
      </c>
      <c r="Q7" s="14"/>
      <c r="R7" s="14" t="s">
        <v>34</v>
      </c>
      <c r="S7" s="14" t="s">
        <v>41</v>
      </c>
      <c r="T7" s="14" t="s">
        <v>42</v>
      </c>
      <c r="U7" s="14" t="s">
        <v>43</v>
      </c>
      <c r="V7" s="14" t="s">
        <v>44</v>
      </c>
      <c r="W7" s="14" t="s">
        <v>45</v>
      </c>
    </row>
    <row r="8" ht="22.65" customHeight="1" spans="1:23">
      <c r="A8" s="14"/>
      <c r="B8" s="14"/>
      <c r="C8" s="14"/>
      <c r="D8" s="14"/>
      <c r="E8" s="14"/>
      <c r="F8" s="14"/>
      <c r="G8" s="14"/>
      <c r="H8" s="14"/>
      <c r="I8" s="54"/>
      <c r="J8" s="54" t="s">
        <v>34</v>
      </c>
      <c r="K8" s="14" t="s">
        <v>200</v>
      </c>
      <c r="L8" s="14"/>
      <c r="M8" s="14"/>
      <c r="N8" s="14"/>
      <c r="O8" s="14"/>
      <c r="P8" s="14"/>
      <c r="Q8" s="14"/>
      <c r="R8" s="14"/>
      <c r="S8" s="14"/>
      <c r="T8" s="14"/>
      <c r="U8" s="14"/>
      <c r="V8" s="14"/>
      <c r="W8" s="14"/>
    </row>
    <row r="9" ht="18.75" customHeight="1" spans="1:23">
      <c r="A9" s="15" t="s">
        <v>46</v>
      </c>
      <c r="B9" s="15">
        <v>2</v>
      </c>
      <c r="C9" s="15">
        <v>3</v>
      </c>
      <c r="D9" s="15">
        <v>4</v>
      </c>
      <c r="E9" s="15">
        <v>5</v>
      </c>
      <c r="F9" s="15">
        <v>6</v>
      </c>
      <c r="G9" s="15">
        <v>7</v>
      </c>
      <c r="H9" s="15">
        <v>8</v>
      </c>
      <c r="I9" s="15">
        <v>9</v>
      </c>
      <c r="J9" s="15">
        <v>10</v>
      </c>
      <c r="K9" s="15">
        <v>11</v>
      </c>
      <c r="L9" s="15">
        <v>12</v>
      </c>
      <c r="M9" s="15">
        <v>13</v>
      </c>
      <c r="N9" s="15">
        <v>14</v>
      </c>
      <c r="O9" s="15">
        <v>15</v>
      </c>
      <c r="P9" s="15">
        <v>16</v>
      </c>
      <c r="Q9" s="15">
        <v>17</v>
      </c>
      <c r="R9" s="15">
        <v>18</v>
      </c>
      <c r="S9" s="15">
        <v>19</v>
      </c>
      <c r="T9" s="15">
        <v>20</v>
      </c>
      <c r="U9" s="15">
        <v>21</v>
      </c>
      <c r="V9" s="15">
        <v>22</v>
      </c>
      <c r="W9" s="15">
        <v>23</v>
      </c>
    </row>
    <row r="10" ht="18.75" customHeight="1" spans="1:23">
      <c r="A10" s="9"/>
      <c r="B10" s="9"/>
      <c r="C10" s="10" t="s">
        <v>201</v>
      </c>
      <c r="D10" s="9"/>
      <c r="E10" s="9"/>
      <c r="F10" s="9"/>
      <c r="G10" s="9"/>
      <c r="H10" s="9"/>
      <c r="I10" s="11">
        <v>4761.6</v>
      </c>
      <c r="J10" s="11">
        <v>4761.6</v>
      </c>
      <c r="K10" s="11">
        <v>4761.6</v>
      </c>
      <c r="L10" s="11"/>
      <c r="M10" s="11"/>
      <c r="N10" s="11"/>
      <c r="O10" s="11"/>
      <c r="P10" s="11"/>
      <c r="Q10" s="11"/>
      <c r="R10" s="11"/>
      <c r="S10" s="11"/>
      <c r="T10" s="11"/>
      <c r="U10" s="11"/>
      <c r="V10" s="11"/>
      <c r="W10" s="11"/>
    </row>
    <row r="11" ht="18.75" customHeight="1" spans="1:23">
      <c r="A11" s="9" t="s">
        <v>202</v>
      </c>
      <c r="B11" s="9" t="s">
        <v>203</v>
      </c>
      <c r="C11" s="10" t="s">
        <v>201</v>
      </c>
      <c r="D11" s="9" t="s">
        <v>56</v>
      </c>
      <c r="E11" s="9" t="s">
        <v>75</v>
      </c>
      <c r="F11" s="9" t="s">
        <v>76</v>
      </c>
      <c r="G11" s="9" t="s">
        <v>190</v>
      </c>
      <c r="H11" s="9" t="s">
        <v>191</v>
      </c>
      <c r="I11" s="11">
        <v>1000</v>
      </c>
      <c r="J11" s="11">
        <v>1000</v>
      </c>
      <c r="K11" s="11">
        <v>1000</v>
      </c>
      <c r="L11" s="11"/>
      <c r="M11" s="11"/>
      <c r="N11" s="11"/>
      <c r="O11" s="11"/>
      <c r="P11" s="11"/>
      <c r="Q11" s="11"/>
      <c r="R11" s="11"/>
      <c r="S11" s="11"/>
      <c r="T11" s="11"/>
      <c r="U11" s="11"/>
      <c r="V11" s="11"/>
      <c r="W11" s="11"/>
    </row>
    <row r="12" ht="18.75" customHeight="1" spans="1:23">
      <c r="A12" s="9" t="s">
        <v>202</v>
      </c>
      <c r="B12" s="9" t="s">
        <v>203</v>
      </c>
      <c r="C12" s="10" t="s">
        <v>201</v>
      </c>
      <c r="D12" s="9" t="s">
        <v>56</v>
      </c>
      <c r="E12" s="9" t="s">
        <v>75</v>
      </c>
      <c r="F12" s="9" t="s">
        <v>76</v>
      </c>
      <c r="G12" s="9" t="s">
        <v>190</v>
      </c>
      <c r="H12" s="9" t="s">
        <v>191</v>
      </c>
      <c r="I12" s="11">
        <v>1152</v>
      </c>
      <c r="J12" s="11">
        <v>1152</v>
      </c>
      <c r="K12" s="11">
        <v>1152</v>
      </c>
      <c r="L12" s="11"/>
      <c r="M12" s="11"/>
      <c r="N12" s="11"/>
      <c r="O12" s="11"/>
      <c r="P12" s="26"/>
      <c r="Q12" s="11"/>
      <c r="R12" s="11"/>
      <c r="S12" s="11"/>
      <c r="T12" s="11"/>
      <c r="U12" s="11"/>
      <c r="V12" s="11"/>
      <c r="W12" s="11"/>
    </row>
    <row r="13" ht="18.75" customHeight="1" spans="1:23">
      <c r="A13" s="9" t="s">
        <v>202</v>
      </c>
      <c r="B13" s="9" t="s">
        <v>203</v>
      </c>
      <c r="C13" s="10" t="s">
        <v>201</v>
      </c>
      <c r="D13" s="9" t="s">
        <v>56</v>
      </c>
      <c r="E13" s="9" t="s">
        <v>75</v>
      </c>
      <c r="F13" s="9" t="s">
        <v>76</v>
      </c>
      <c r="G13" s="9" t="s">
        <v>204</v>
      </c>
      <c r="H13" s="9" t="s">
        <v>205</v>
      </c>
      <c r="I13" s="11">
        <v>1109.6</v>
      </c>
      <c r="J13" s="11">
        <v>1109.6</v>
      </c>
      <c r="K13" s="11">
        <v>1109.6</v>
      </c>
      <c r="L13" s="11"/>
      <c r="M13" s="11"/>
      <c r="N13" s="11"/>
      <c r="O13" s="11"/>
      <c r="P13" s="26"/>
      <c r="Q13" s="11"/>
      <c r="R13" s="11"/>
      <c r="S13" s="11"/>
      <c r="T13" s="11"/>
      <c r="U13" s="11"/>
      <c r="V13" s="11"/>
      <c r="W13" s="11"/>
    </row>
    <row r="14" ht="18.75" customHeight="1" spans="1:23">
      <c r="A14" s="9" t="s">
        <v>202</v>
      </c>
      <c r="B14" s="9" t="s">
        <v>203</v>
      </c>
      <c r="C14" s="10" t="s">
        <v>201</v>
      </c>
      <c r="D14" s="9" t="s">
        <v>56</v>
      </c>
      <c r="E14" s="9" t="s">
        <v>75</v>
      </c>
      <c r="F14" s="9" t="s">
        <v>76</v>
      </c>
      <c r="G14" s="9" t="s">
        <v>206</v>
      </c>
      <c r="H14" s="9" t="s">
        <v>207</v>
      </c>
      <c r="I14" s="11">
        <v>1500</v>
      </c>
      <c r="J14" s="11">
        <v>1500</v>
      </c>
      <c r="K14" s="11">
        <v>1500</v>
      </c>
      <c r="L14" s="11"/>
      <c r="M14" s="11"/>
      <c r="N14" s="11"/>
      <c r="O14" s="11"/>
      <c r="P14" s="26"/>
      <c r="Q14" s="11"/>
      <c r="R14" s="11"/>
      <c r="S14" s="11"/>
      <c r="T14" s="11"/>
      <c r="U14" s="11"/>
      <c r="V14" s="11"/>
      <c r="W14" s="11"/>
    </row>
    <row r="15" ht="18.75" customHeight="1" spans="1:23">
      <c r="A15" s="26"/>
      <c r="B15" s="26"/>
      <c r="C15" s="10" t="s">
        <v>208</v>
      </c>
      <c r="D15" s="26"/>
      <c r="E15" s="26"/>
      <c r="F15" s="26"/>
      <c r="G15" s="26"/>
      <c r="H15" s="26"/>
      <c r="I15" s="11">
        <v>19200</v>
      </c>
      <c r="J15" s="11">
        <v>19200</v>
      </c>
      <c r="K15" s="11">
        <v>19200</v>
      </c>
      <c r="L15" s="11"/>
      <c r="M15" s="11"/>
      <c r="N15" s="11"/>
      <c r="O15" s="11"/>
      <c r="P15" s="26"/>
      <c r="Q15" s="11"/>
      <c r="R15" s="11"/>
      <c r="S15" s="11"/>
      <c r="T15" s="11"/>
      <c r="U15" s="11"/>
      <c r="V15" s="11"/>
      <c r="W15" s="11"/>
    </row>
    <row r="16" ht="18.75" customHeight="1" spans="1:23">
      <c r="A16" s="9" t="s">
        <v>202</v>
      </c>
      <c r="B16" s="9" t="s">
        <v>209</v>
      </c>
      <c r="C16" s="10" t="s">
        <v>208</v>
      </c>
      <c r="D16" s="9" t="s">
        <v>56</v>
      </c>
      <c r="E16" s="9" t="s">
        <v>75</v>
      </c>
      <c r="F16" s="9" t="s">
        <v>76</v>
      </c>
      <c r="G16" s="9" t="s">
        <v>210</v>
      </c>
      <c r="H16" s="9" t="s">
        <v>211</v>
      </c>
      <c r="I16" s="11">
        <v>19200</v>
      </c>
      <c r="J16" s="11">
        <v>19200</v>
      </c>
      <c r="K16" s="11">
        <v>19200</v>
      </c>
      <c r="L16" s="11"/>
      <c r="M16" s="11"/>
      <c r="N16" s="11"/>
      <c r="O16" s="11"/>
      <c r="P16" s="26"/>
      <c r="Q16" s="11"/>
      <c r="R16" s="11"/>
      <c r="S16" s="11"/>
      <c r="T16" s="11"/>
      <c r="U16" s="11"/>
      <c r="V16" s="11"/>
      <c r="W16" s="11"/>
    </row>
    <row r="17" ht="18.75" customHeight="1" spans="1:23">
      <c r="A17" s="26"/>
      <c r="B17" s="26"/>
      <c r="C17" s="10" t="s">
        <v>212</v>
      </c>
      <c r="D17" s="26"/>
      <c r="E17" s="26"/>
      <c r="F17" s="26"/>
      <c r="G17" s="26"/>
      <c r="H17" s="26"/>
      <c r="I17" s="11">
        <v>11610</v>
      </c>
      <c r="J17" s="11">
        <v>11610</v>
      </c>
      <c r="K17" s="11">
        <v>11610</v>
      </c>
      <c r="L17" s="11"/>
      <c r="M17" s="11"/>
      <c r="N17" s="11"/>
      <c r="O17" s="11"/>
      <c r="P17" s="26"/>
      <c r="Q17" s="11"/>
      <c r="R17" s="11"/>
      <c r="S17" s="11"/>
      <c r="T17" s="11"/>
      <c r="U17" s="11"/>
      <c r="V17" s="11"/>
      <c r="W17" s="11"/>
    </row>
    <row r="18" ht="18.75" customHeight="1" spans="1:23">
      <c r="A18" s="9" t="s">
        <v>202</v>
      </c>
      <c r="B18" s="9" t="s">
        <v>213</v>
      </c>
      <c r="C18" s="10" t="s">
        <v>212</v>
      </c>
      <c r="D18" s="9" t="s">
        <v>56</v>
      </c>
      <c r="E18" s="9" t="s">
        <v>75</v>
      </c>
      <c r="F18" s="9" t="s">
        <v>76</v>
      </c>
      <c r="G18" s="9" t="s">
        <v>210</v>
      </c>
      <c r="H18" s="9" t="s">
        <v>211</v>
      </c>
      <c r="I18" s="11">
        <v>11610</v>
      </c>
      <c r="J18" s="11">
        <v>11610</v>
      </c>
      <c r="K18" s="11">
        <v>11610</v>
      </c>
      <c r="L18" s="11"/>
      <c r="M18" s="11"/>
      <c r="N18" s="11"/>
      <c r="O18" s="11"/>
      <c r="P18" s="26"/>
      <c r="Q18" s="11"/>
      <c r="R18" s="11"/>
      <c r="S18" s="11"/>
      <c r="T18" s="11"/>
      <c r="U18" s="11"/>
      <c r="V18" s="11"/>
      <c r="W18" s="11"/>
    </row>
    <row r="19" ht="18.75" customHeight="1" spans="1:23">
      <c r="A19" s="26"/>
      <c r="B19" s="26"/>
      <c r="C19" s="10" t="s">
        <v>214</v>
      </c>
      <c r="D19" s="26"/>
      <c r="E19" s="26"/>
      <c r="F19" s="26"/>
      <c r="G19" s="26"/>
      <c r="H19" s="26"/>
      <c r="I19" s="11">
        <v>4500</v>
      </c>
      <c r="J19" s="11">
        <v>4500</v>
      </c>
      <c r="K19" s="11">
        <v>4500</v>
      </c>
      <c r="L19" s="11"/>
      <c r="M19" s="11"/>
      <c r="N19" s="11"/>
      <c r="O19" s="11"/>
      <c r="P19" s="26"/>
      <c r="Q19" s="11"/>
      <c r="R19" s="11"/>
      <c r="S19" s="11"/>
      <c r="T19" s="11"/>
      <c r="U19" s="11"/>
      <c r="V19" s="11"/>
      <c r="W19" s="11"/>
    </row>
    <row r="20" ht="18.75" customHeight="1" spans="1:23">
      <c r="A20" s="9" t="s">
        <v>202</v>
      </c>
      <c r="B20" s="9" t="s">
        <v>215</v>
      </c>
      <c r="C20" s="10" t="s">
        <v>214</v>
      </c>
      <c r="D20" s="9" t="s">
        <v>56</v>
      </c>
      <c r="E20" s="9" t="s">
        <v>75</v>
      </c>
      <c r="F20" s="9" t="s">
        <v>76</v>
      </c>
      <c r="G20" s="9" t="s">
        <v>210</v>
      </c>
      <c r="H20" s="9" t="s">
        <v>211</v>
      </c>
      <c r="I20" s="11">
        <v>4500</v>
      </c>
      <c r="J20" s="11">
        <v>4500</v>
      </c>
      <c r="K20" s="11">
        <v>4500</v>
      </c>
      <c r="L20" s="11"/>
      <c r="M20" s="11"/>
      <c r="N20" s="11"/>
      <c r="O20" s="11"/>
      <c r="P20" s="26"/>
      <c r="Q20" s="11"/>
      <c r="R20" s="11"/>
      <c r="S20" s="11"/>
      <c r="T20" s="11"/>
      <c r="U20" s="11"/>
      <c r="V20" s="11"/>
      <c r="W20" s="11"/>
    </row>
    <row r="21" ht="18.75" customHeight="1" spans="1:23">
      <c r="A21" s="12" t="s">
        <v>32</v>
      </c>
      <c r="B21" s="12"/>
      <c r="C21" s="12"/>
      <c r="D21" s="12"/>
      <c r="E21" s="12"/>
      <c r="F21" s="12"/>
      <c r="G21" s="12"/>
      <c r="H21" s="12"/>
      <c r="I21" s="11">
        <v>40071.6</v>
      </c>
      <c r="J21" s="11">
        <v>40071.6</v>
      </c>
      <c r="K21" s="11">
        <v>40071.6</v>
      </c>
      <c r="L21" s="11"/>
      <c r="M21" s="11"/>
      <c r="N21" s="11"/>
      <c r="O21" s="11"/>
      <c r="P21" s="11"/>
      <c r="Q21" s="11"/>
      <c r="R21" s="11"/>
      <c r="S21" s="11"/>
      <c r="T21" s="11"/>
      <c r="U21" s="11"/>
      <c r="V21" s="11"/>
      <c r="W21" s="11"/>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0"/>
  <sheetViews>
    <sheetView showZeros="0" workbookViewId="0">
      <pane ySplit="1" topLeftCell="A2" activePane="bottomLeft" state="frozen"/>
      <selection/>
      <selection pane="bottomLeft" activeCell="A4" sqref="A4:J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7"/>
      <c r="B1" s="37"/>
      <c r="C1" s="37"/>
      <c r="D1" s="37"/>
      <c r="E1" s="37"/>
      <c r="F1" s="37"/>
      <c r="G1" s="37"/>
      <c r="H1" s="37"/>
      <c r="I1" s="37"/>
      <c r="J1" s="37"/>
    </row>
    <row r="2" customHeight="1" spans="1:10">
      <c r="A2" s="23" t="s">
        <v>216</v>
      </c>
      <c r="B2" s="23"/>
      <c r="C2" s="23"/>
      <c r="D2" s="23"/>
      <c r="E2" s="23"/>
      <c r="F2" s="23"/>
      <c r="G2" s="23"/>
      <c r="H2" s="23"/>
      <c r="I2" s="23"/>
      <c r="J2" s="23"/>
    </row>
    <row r="3" ht="45" customHeight="1" spans="1:10">
      <c r="A3" s="38" t="s">
        <v>217</v>
      </c>
      <c r="B3" s="38"/>
      <c r="C3" s="38"/>
      <c r="D3" s="38"/>
      <c r="E3" s="38"/>
      <c r="F3" s="38"/>
      <c r="G3" s="38"/>
      <c r="H3" s="38"/>
      <c r="I3" s="38"/>
      <c r="J3" s="38"/>
    </row>
    <row r="4" ht="20.25" customHeight="1" spans="1:10">
      <c r="A4" s="22" t="s">
        <v>218</v>
      </c>
      <c r="B4" s="22"/>
      <c r="C4" s="22"/>
      <c r="D4" s="22"/>
      <c r="E4" s="22"/>
      <c r="F4" s="22"/>
      <c r="G4" s="22"/>
      <c r="H4" s="22"/>
      <c r="I4" s="22"/>
      <c r="J4" s="22"/>
    </row>
    <row r="5" ht="20.25" customHeight="1" spans="1:10">
      <c r="A5" s="39" t="s">
        <v>219</v>
      </c>
      <c r="B5" s="39" t="s">
        <v>220</v>
      </c>
      <c r="C5" s="39" t="s">
        <v>221</v>
      </c>
      <c r="D5" s="39" t="s">
        <v>222</v>
      </c>
      <c r="E5" s="39" t="s">
        <v>223</v>
      </c>
      <c r="F5" s="39" t="s">
        <v>224</v>
      </c>
      <c r="G5" s="39" t="s">
        <v>225</v>
      </c>
      <c r="H5" s="39" t="s">
        <v>226</v>
      </c>
      <c r="I5" s="39" t="s">
        <v>227</v>
      </c>
      <c r="J5" s="39" t="s">
        <v>228</v>
      </c>
    </row>
    <row r="6" ht="46.5" customHeight="1" spans="1:10">
      <c r="A6" s="39"/>
      <c r="B6" s="39"/>
      <c r="C6" s="39"/>
      <c r="D6" s="39"/>
      <c r="E6" s="39"/>
      <c r="F6" s="39"/>
      <c r="G6" s="39"/>
      <c r="H6" s="39"/>
      <c r="I6" s="39"/>
      <c r="J6" s="39"/>
    </row>
    <row r="7" ht="20.25" customHeight="1" spans="1:10">
      <c r="A7" s="40">
        <v>1</v>
      </c>
      <c r="B7" s="40">
        <v>2</v>
      </c>
      <c r="C7" s="40">
        <v>3</v>
      </c>
      <c r="D7" s="40">
        <v>4</v>
      </c>
      <c r="E7" s="40">
        <v>5</v>
      </c>
      <c r="F7" s="40">
        <v>6</v>
      </c>
      <c r="G7" s="40">
        <v>7</v>
      </c>
      <c r="H7" s="40">
        <v>8</v>
      </c>
      <c r="I7" s="40">
        <v>9</v>
      </c>
      <c r="J7" s="40">
        <v>10</v>
      </c>
    </row>
    <row r="8" ht="20.25" customHeight="1" spans="1:10">
      <c r="A8" s="26" t="s">
        <v>56</v>
      </c>
      <c r="B8" s="26"/>
      <c r="C8" s="26"/>
      <c r="E8" s="46"/>
      <c r="F8" s="46"/>
      <c r="G8" s="46"/>
      <c r="H8" s="46"/>
      <c r="I8" s="46"/>
      <c r="J8" s="46"/>
    </row>
    <row r="9" ht="120" customHeight="1" spans="1:10">
      <c r="A9" s="58" t="s">
        <v>214</v>
      </c>
      <c r="B9" s="26" t="s">
        <v>229</v>
      </c>
      <c r="C9" s="27"/>
      <c r="D9" s="27"/>
      <c r="E9" s="46"/>
      <c r="F9" s="46"/>
      <c r="G9" s="46"/>
      <c r="H9" s="46"/>
      <c r="I9" s="46"/>
      <c r="J9" s="46"/>
    </row>
    <row r="10" ht="20.25" customHeight="1" spans="1:10">
      <c r="A10" s="26"/>
      <c r="B10" s="26"/>
      <c r="C10" s="26" t="s">
        <v>230</v>
      </c>
      <c r="D10" s="59" t="s">
        <v>231</v>
      </c>
      <c r="E10" s="60" t="s">
        <v>232</v>
      </c>
      <c r="F10" s="47" t="s">
        <v>233</v>
      </c>
      <c r="G10" s="27" t="s">
        <v>234</v>
      </c>
      <c r="H10" s="47" t="s">
        <v>235</v>
      </c>
      <c r="I10" s="47" t="s">
        <v>236</v>
      </c>
      <c r="J10" s="60" t="s">
        <v>237</v>
      </c>
    </row>
    <row r="11" ht="20.25" customHeight="1" spans="1:10">
      <c r="A11" s="26"/>
      <c r="B11" s="26"/>
      <c r="C11" s="26" t="s">
        <v>230</v>
      </c>
      <c r="D11" s="59" t="s">
        <v>231</v>
      </c>
      <c r="E11" s="60" t="s">
        <v>238</v>
      </c>
      <c r="F11" s="47" t="s">
        <v>239</v>
      </c>
      <c r="G11" s="27" t="s">
        <v>70</v>
      </c>
      <c r="H11" s="47" t="s">
        <v>240</v>
      </c>
      <c r="I11" s="47" t="s">
        <v>236</v>
      </c>
      <c r="J11" s="60" t="s">
        <v>241</v>
      </c>
    </row>
    <row r="12" ht="39" customHeight="1" spans="1:10">
      <c r="A12" s="26"/>
      <c r="B12" s="26"/>
      <c r="C12" s="26" t="s">
        <v>230</v>
      </c>
      <c r="D12" s="59" t="s">
        <v>242</v>
      </c>
      <c r="E12" s="60" t="s">
        <v>243</v>
      </c>
      <c r="F12" s="47" t="s">
        <v>244</v>
      </c>
      <c r="G12" s="27" t="s">
        <v>245</v>
      </c>
      <c r="H12" s="47" t="s">
        <v>246</v>
      </c>
      <c r="I12" s="47" t="s">
        <v>236</v>
      </c>
      <c r="J12" s="60" t="s">
        <v>247</v>
      </c>
    </row>
    <row r="13" ht="39" customHeight="1" spans="1:10">
      <c r="A13" s="26"/>
      <c r="B13" s="26"/>
      <c r="C13" s="26" t="s">
        <v>230</v>
      </c>
      <c r="D13" s="59" t="s">
        <v>248</v>
      </c>
      <c r="E13" s="60" t="s">
        <v>249</v>
      </c>
      <c r="F13" s="47" t="s">
        <v>244</v>
      </c>
      <c r="G13" s="27" t="s">
        <v>245</v>
      </c>
      <c r="H13" s="47" t="s">
        <v>246</v>
      </c>
      <c r="I13" s="47" t="s">
        <v>236</v>
      </c>
      <c r="J13" s="60" t="s">
        <v>250</v>
      </c>
    </row>
    <row r="14" ht="39" customHeight="1" spans="1:10">
      <c r="A14" s="26"/>
      <c r="B14" s="26"/>
      <c r="C14" s="26" t="s">
        <v>251</v>
      </c>
      <c r="D14" s="59" t="s">
        <v>252</v>
      </c>
      <c r="E14" s="60" t="s">
        <v>253</v>
      </c>
      <c r="F14" s="47" t="s">
        <v>244</v>
      </c>
      <c r="G14" s="27" t="s">
        <v>245</v>
      </c>
      <c r="H14" s="47" t="s">
        <v>246</v>
      </c>
      <c r="I14" s="47" t="s">
        <v>236</v>
      </c>
      <c r="J14" s="60" t="s">
        <v>254</v>
      </c>
    </row>
    <row r="15" ht="22.5" spans="1:10">
      <c r="A15" s="26"/>
      <c r="B15" s="26"/>
      <c r="C15" s="26" t="s">
        <v>251</v>
      </c>
      <c r="D15" s="59" t="s">
        <v>252</v>
      </c>
      <c r="E15" s="60" t="s">
        <v>255</v>
      </c>
      <c r="F15" s="47" t="s">
        <v>244</v>
      </c>
      <c r="G15" s="27" t="s">
        <v>256</v>
      </c>
      <c r="H15" s="47" t="s">
        <v>246</v>
      </c>
      <c r="I15" s="47" t="s">
        <v>257</v>
      </c>
      <c r="J15" s="60" t="s">
        <v>258</v>
      </c>
    </row>
    <row r="16" ht="20.25" customHeight="1" spans="1:10">
      <c r="A16" s="26"/>
      <c r="B16" s="26"/>
      <c r="C16" s="26" t="s">
        <v>259</v>
      </c>
      <c r="D16" s="59" t="s">
        <v>260</v>
      </c>
      <c r="E16" s="60" t="s">
        <v>261</v>
      </c>
      <c r="F16" s="47" t="s">
        <v>239</v>
      </c>
      <c r="G16" s="27" t="s">
        <v>262</v>
      </c>
      <c r="H16" s="47" t="s">
        <v>246</v>
      </c>
      <c r="I16" s="47" t="s">
        <v>236</v>
      </c>
      <c r="J16" s="60" t="s">
        <v>263</v>
      </c>
    </row>
    <row r="17" ht="154" customHeight="1" spans="1:10">
      <c r="A17" s="58" t="s">
        <v>208</v>
      </c>
      <c r="B17" s="26" t="s">
        <v>264</v>
      </c>
      <c r="C17" s="26"/>
      <c r="D17" s="26"/>
      <c r="E17" s="26"/>
      <c r="F17" s="26"/>
      <c r="G17" s="26"/>
      <c r="H17" s="26"/>
      <c r="I17" s="26"/>
      <c r="J17" s="26"/>
    </row>
    <row r="18" ht="20.25" customHeight="1" spans="1:10">
      <c r="A18" s="26"/>
      <c r="B18" s="26"/>
      <c r="C18" s="26" t="s">
        <v>230</v>
      </c>
      <c r="D18" s="59" t="s">
        <v>231</v>
      </c>
      <c r="E18" s="60" t="s">
        <v>265</v>
      </c>
      <c r="F18" s="47" t="s">
        <v>233</v>
      </c>
      <c r="G18" s="27" t="s">
        <v>266</v>
      </c>
      <c r="H18" s="47" t="s">
        <v>235</v>
      </c>
      <c r="I18" s="47" t="s">
        <v>236</v>
      </c>
      <c r="J18" s="60" t="s">
        <v>267</v>
      </c>
    </row>
    <row r="19" ht="20.25" customHeight="1" spans="1:10">
      <c r="A19" s="26"/>
      <c r="B19" s="26"/>
      <c r="C19" s="26" t="s">
        <v>230</v>
      </c>
      <c r="D19" s="59" t="s">
        <v>242</v>
      </c>
      <c r="E19" s="60" t="s">
        <v>268</v>
      </c>
      <c r="F19" s="47" t="s">
        <v>244</v>
      </c>
      <c r="G19" s="27" t="s">
        <v>245</v>
      </c>
      <c r="H19" s="47" t="s">
        <v>246</v>
      </c>
      <c r="I19" s="47" t="s">
        <v>236</v>
      </c>
      <c r="J19" s="60" t="s">
        <v>269</v>
      </c>
    </row>
    <row r="20" ht="20.25" customHeight="1" spans="1:10">
      <c r="A20" s="26"/>
      <c r="B20" s="26"/>
      <c r="C20" s="26" t="s">
        <v>230</v>
      </c>
      <c r="D20" s="59" t="s">
        <v>242</v>
      </c>
      <c r="E20" s="60" t="s">
        <v>270</v>
      </c>
      <c r="F20" s="47" t="s">
        <v>244</v>
      </c>
      <c r="G20" s="27" t="s">
        <v>245</v>
      </c>
      <c r="H20" s="47" t="s">
        <v>246</v>
      </c>
      <c r="I20" s="47" t="s">
        <v>236</v>
      </c>
      <c r="J20" s="60" t="s">
        <v>271</v>
      </c>
    </row>
    <row r="21" ht="20.25" customHeight="1" spans="1:10">
      <c r="A21" s="26"/>
      <c r="B21" s="26"/>
      <c r="C21" s="26" t="s">
        <v>230</v>
      </c>
      <c r="D21" s="59" t="s">
        <v>248</v>
      </c>
      <c r="E21" s="60" t="s">
        <v>272</v>
      </c>
      <c r="F21" s="47" t="s">
        <v>244</v>
      </c>
      <c r="G21" s="27" t="s">
        <v>273</v>
      </c>
      <c r="H21" s="47" t="s">
        <v>274</v>
      </c>
      <c r="I21" s="47" t="s">
        <v>236</v>
      </c>
      <c r="J21" s="60" t="s">
        <v>275</v>
      </c>
    </row>
    <row r="22" ht="20.25" customHeight="1" spans="1:10">
      <c r="A22" s="26"/>
      <c r="B22" s="26"/>
      <c r="C22" s="26" t="s">
        <v>230</v>
      </c>
      <c r="D22" s="59" t="s">
        <v>248</v>
      </c>
      <c r="E22" s="60" t="s">
        <v>276</v>
      </c>
      <c r="F22" s="47" t="s">
        <v>244</v>
      </c>
      <c r="G22" s="27" t="s">
        <v>277</v>
      </c>
      <c r="H22" s="47" t="s">
        <v>246</v>
      </c>
      <c r="I22" s="47" t="s">
        <v>257</v>
      </c>
      <c r="J22" s="60" t="s">
        <v>278</v>
      </c>
    </row>
    <row r="23" ht="20.25" customHeight="1" spans="1:10">
      <c r="A23" s="26"/>
      <c r="B23" s="26"/>
      <c r="C23" s="26" t="s">
        <v>251</v>
      </c>
      <c r="D23" s="59" t="s">
        <v>252</v>
      </c>
      <c r="E23" s="60" t="s">
        <v>279</v>
      </c>
      <c r="F23" s="47" t="s">
        <v>244</v>
      </c>
      <c r="G23" s="27" t="s">
        <v>280</v>
      </c>
      <c r="H23" s="47" t="s">
        <v>246</v>
      </c>
      <c r="I23" s="47" t="s">
        <v>257</v>
      </c>
      <c r="J23" s="60" t="s">
        <v>281</v>
      </c>
    </row>
    <row r="24" ht="20.25" customHeight="1" spans="1:10">
      <c r="A24" s="26"/>
      <c r="B24" s="26"/>
      <c r="C24" s="26" t="s">
        <v>259</v>
      </c>
      <c r="D24" s="59" t="s">
        <v>260</v>
      </c>
      <c r="E24" s="60" t="s">
        <v>282</v>
      </c>
      <c r="F24" s="47" t="s">
        <v>239</v>
      </c>
      <c r="G24" s="27" t="s">
        <v>283</v>
      </c>
      <c r="H24" s="47" t="s">
        <v>246</v>
      </c>
      <c r="I24" s="47" t="s">
        <v>236</v>
      </c>
      <c r="J24" s="60" t="s">
        <v>284</v>
      </c>
    </row>
    <row r="25" ht="210" customHeight="1" spans="1:10">
      <c r="A25" s="58" t="s">
        <v>201</v>
      </c>
      <c r="B25" s="26" t="s">
        <v>285</v>
      </c>
      <c r="C25" s="26"/>
      <c r="D25" s="26"/>
      <c r="E25" s="26"/>
      <c r="F25" s="26"/>
      <c r="G25" s="26"/>
      <c r="H25" s="26"/>
      <c r="I25" s="26"/>
      <c r="J25" s="26"/>
    </row>
    <row r="26" ht="20.25" customHeight="1" spans="1:10">
      <c r="A26" s="26"/>
      <c r="B26" s="26"/>
      <c r="C26" s="26" t="s">
        <v>230</v>
      </c>
      <c r="D26" s="59" t="s">
        <v>231</v>
      </c>
      <c r="E26" s="60" t="s">
        <v>286</v>
      </c>
      <c r="F26" s="47" t="s">
        <v>233</v>
      </c>
      <c r="G26" s="27" t="s">
        <v>266</v>
      </c>
      <c r="H26" s="47" t="s">
        <v>235</v>
      </c>
      <c r="I26" s="47" t="s">
        <v>236</v>
      </c>
      <c r="J26" s="60" t="s">
        <v>287</v>
      </c>
    </row>
    <row r="27" ht="20.25" customHeight="1" spans="1:10">
      <c r="A27" s="26"/>
      <c r="B27" s="26"/>
      <c r="C27" s="26" t="s">
        <v>230</v>
      </c>
      <c r="D27" s="59" t="s">
        <v>231</v>
      </c>
      <c r="E27" s="60" t="s">
        <v>288</v>
      </c>
      <c r="F27" s="47" t="s">
        <v>233</v>
      </c>
      <c r="G27" s="27" t="s">
        <v>289</v>
      </c>
      <c r="H27" s="47" t="s">
        <v>290</v>
      </c>
      <c r="I27" s="47" t="s">
        <v>236</v>
      </c>
      <c r="J27" s="60" t="s">
        <v>291</v>
      </c>
    </row>
    <row r="28" ht="20.25" customHeight="1" spans="1:10">
      <c r="A28" s="26"/>
      <c r="B28" s="26"/>
      <c r="C28" s="26" t="s">
        <v>230</v>
      </c>
      <c r="D28" s="59" t="s">
        <v>231</v>
      </c>
      <c r="E28" s="60" t="s">
        <v>292</v>
      </c>
      <c r="F28" s="47" t="s">
        <v>233</v>
      </c>
      <c r="G28" s="27" t="s">
        <v>293</v>
      </c>
      <c r="H28" s="47" t="s">
        <v>294</v>
      </c>
      <c r="I28" s="47" t="s">
        <v>236</v>
      </c>
      <c r="J28" s="60" t="s">
        <v>295</v>
      </c>
    </row>
    <row r="29" ht="26" customHeight="1" spans="1:10">
      <c r="A29" s="26"/>
      <c r="B29" s="26"/>
      <c r="C29" s="26" t="s">
        <v>230</v>
      </c>
      <c r="D29" s="59" t="s">
        <v>242</v>
      </c>
      <c r="E29" s="60" t="s">
        <v>296</v>
      </c>
      <c r="F29" s="47" t="s">
        <v>239</v>
      </c>
      <c r="G29" s="27" t="s">
        <v>50</v>
      </c>
      <c r="H29" s="47" t="s">
        <v>246</v>
      </c>
      <c r="I29" s="47" t="s">
        <v>236</v>
      </c>
      <c r="J29" s="60" t="s">
        <v>297</v>
      </c>
    </row>
    <row r="30" ht="20.25" customHeight="1" spans="1:10">
      <c r="A30" s="26"/>
      <c r="B30" s="26"/>
      <c r="C30" s="26" t="s">
        <v>230</v>
      </c>
      <c r="D30" s="59" t="s">
        <v>248</v>
      </c>
      <c r="E30" s="60" t="s">
        <v>298</v>
      </c>
      <c r="F30" s="47" t="s">
        <v>244</v>
      </c>
      <c r="G30" s="27" t="s">
        <v>277</v>
      </c>
      <c r="H30" s="47" t="s">
        <v>246</v>
      </c>
      <c r="I30" s="47" t="s">
        <v>257</v>
      </c>
      <c r="J30" s="60" t="s">
        <v>299</v>
      </c>
    </row>
    <row r="31" ht="20.25" customHeight="1" spans="1:10">
      <c r="A31" s="26"/>
      <c r="B31" s="26"/>
      <c r="C31" s="26" t="s">
        <v>251</v>
      </c>
      <c r="D31" s="59" t="s">
        <v>252</v>
      </c>
      <c r="E31" s="60" t="s">
        <v>300</v>
      </c>
      <c r="F31" s="47" t="s">
        <v>244</v>
      </c>
      <c r="G31" s="27" t="s">
        <v>256</v>
      </c>
      <c r="H31" s="47" t="s">
        <v>246</v>
      </c>
      <c r="I31" s="47" t="s">
        <v>257</v>
      </c>
      <c r="J31" s="60" t="s">
        <v>301</v>
      </c>
    </row>
    <row r="32" ht="20.25" customHeight="1" spans="1:10">
      <c r="A32" s="26"/>
      <c r="B32" s="26"/>
      <c r="C32" s="26" t="s">
        <v>251</v>
      </c>
      <c r="D32" s="59" t="s">
        <v>252</v>
      </c>
      <c r="E32" s="60" t="s">
        <v>302</v>
      </c>
      <c r="F32" s="47" t="s">
        <v>244</v>
      </c>
      <c r="G32" s="27" t="s">
        <v>280</v>
      </c>
      <c r="H32" s="47" t="s">
        <v>246</v>
      </c>
      <c r="I32" s="47" t="s">
        <v>257</v>
      </c>
      <c r="J32" s="60" t="s">
        <v>303</v>
      </c>
    </row>
    <row r="33" ht="20.25" customHeight="1" spans="1:10">
      <c r="A33" s="26"/>
      <c r="B33" s="26"/>
      <c r="C33" s="26" t="s">
        <v>259</v>
      </c>
      <c r="D33" s="59" t="s">
        <v>260</v>
      </c>
      <c r="E33" s="60" t="s">
        <v>304</v>
      </c>
      <c r="F33" s="47" t="s">
        <v>239</v>
      </c>
      <c r="G33" s="27" t="s">
        <v>283</v>
      </c>
      <c r="H33" s="47" t="s">
        <v>246</v>
      </c>
      <c r="I33" s="47" t="s">
        <v>236</v>
      </c>
      <c r="J33" s="60" t="s">
        <v>305</v>
      </c>
    </row>
    <row r="34" ht="240" customHeight="1" spans="1:10">
      <c r="A34" s="58" t="s">
        <v>212</v>
      </c>
      <c r="B34" s="26" t="s">
        <v>306</v>
      </c>
      <c r="C34" s="26"/>
      <c r="D34" s="26"/>
      <c r="E34" s="26"/>
      <c r="F34" s="26"/>
      <c r="G34" s="26"/>
      <c r="H34" s="26"/>
      <c r="I34" s="26"/>
      <c r="J34" s="26"/>
    </row>
    <row r="35" ht="20.25" customHeight="1" spans="1:10">
      <c r="A35" s="26"/>
      <c r="B35" s="26"/>
      <c r="C35" s="26" t="s">
        <v>230</v>
      </c>
      <c r="D35" s="59" t="s">
        <v>231</v>
      </c>
      <c r="E35" s="60" t="s">
        <v>265</v>
      </c>
      <c r="F35" s="47" t="s">
        <v>233</v>
      </c>
      <c r="G35" s="27" t="s">
        <v>307</v>
      </c>
      <c r="H35" s="47" t="s">
        <v>235</v>
      </c>
      <c r="I35" s="47" t="s">
        <v>236</v>
      </c>
      <c r="J35" s="60" t="s">
        <v>308</v>
      </c>
    </row>
    <row r="36" ht="20.25" customHeight="1" spans="1:10">
      <c r="A36" s="26"/>
      <c r="B36" s="26"/>
      <c r="C36" s="26" t="s">
        <v>230</v>
      </c>
      <c r="D36" s="59" t="s">
        <v>242</v>
      </c>
      <c r="E36" s="60" t="s">
        <v>309</v>
      </c>
      <c r="F36" s="47" t="s">
        <v>244</v>
      </c>
      <c r="G36" s="27" t="s">
        <v>245</v>
      </c>
      <c r="H36" s="47" t="s">
        <v>246</v>
      </c>
      <c r="I36" s="47" t="s">
        <v>236</v>
      </c>
      <c r="J36" s="60" t="s">
        <v>310</v>
      </c>
    </row>
    <row r="37" ht="20.25" customHeight="1" spans="1:10">
      <c r="A37" s="26"/>
      <c r="B37" s="26"/>
      <c r="C37" s="26" t="s">
        <v>230</v>
      </c>
      <c r="D37" s="59" t="s">
        <v>248</v>
      </c>
      <c r="E37" s="60" t="s">
        <v>311</v>
      </c>
      <c r="F37" s="47" t="s">
        <v>244</v>
      </c>
      <c r="G37" s="27" t="s">
        <v>277</v>
      </c>
      <c r="H37" s="47" t="s">
        <v>246</v>
      </c>
      <c r="I37" s="47" t="s">
        <v>257</v>
      </c>
      <c r="J37" s="60" t="s">
        <v>312</v>
      </c>
    </row>
    <row r="38" ht="20.25" customHeight="1" spans="1:10">
      <c r="A38" s="26"/>
      <c r="B38" s="26"/>
      <c r="C38" s="26" t="s">
        <v>251</v>
      </c>
      <c r="D38" s="59" t="s">
        <v>252</v>
      </c>
      <c r="E38" s="60" t="s">
        <v>313</v>
      </c>
      <c r="F38" s="47" t="s">
        <v>244</v>
      </c>
      <c r="G38" s="27" t="s">
        <v>280</v>
      </c>
      <c r="H38" s="47" t="s">
        <v>246</v>
      </c>
      <c r="I38" s="47" t="s">
        <v>257</v>
      </c>
      <c r="J38" s="60" t="s">
        <v>314</v>
      </c>
    </row>
    <row r="39" ht="29" customHeight="1" spans="1:10">
      <c r="A39" s="26"/>
      <c r="B39" s="26"/>
      <c r="C39" s="26" t="s">
        <v>251</v>
      </c>
      <c r="D39" s="59" t="s">
        <v>252</v>
      </c>
      <c r="E39" s="60" t="s">
        <v>315</v>
      </c>
      <c r="F39" s="47" t="s">
        <v>244</v>
      </c>
      <c r="G39" s="27" t="s">
        <v>256</v>
      </c>
      <c r="H39" s="47" t="s">
        <v>246</v>
      </c>
      <c r="I39" s="47" t="s">
        <v>257</v>
      </c>
      <c r="J39" s="60" t="s">
        <v>316</v>
      </c>
    </row>
    <row r="40" ht="20.25" customHeight="1" spans="1:10">
      <c r="A40" s="26"/>
      <c r="B40" s="26"/>
      <c r="C40" s="26" t="s">
        <v>259</v>
      </c>
      <c r="D40" s="59" t="s">
        <v>260</v>
      </c>
      <c r="E40" s="60" t="s">
        <v>304</v>
      </c>
      <c r="F40" s="47" t="s">
        <v>239</v>
      </c>
      <c r="G40" s="27" t="s">
        <v>283</v>
      </c>
      <c r="H40" s="47" t="s">
        <v>246</v>
      </c>
      <c r="I40" s="47" t="s">
        <v>236</v>
      </c>
      <c r="J40" s="60" t="s">
        <v>317</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波西王几</cp:lastModifiedBy>
  <dcterms:created xsi:type="dcterms:W3CDTF">2025-03-05T06:44:00Z</dcterms:created>
  <dcterms:modified xsi:type="dcterms:W3CDTF">2025-03-12T01:56:17Z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52CC675CE8A14EC5AD99F6A162E247B4_13</vt:lpwstr>
  </property>
  <property fmtid="{D5CDD505-2E9C-101B-9397-08002B2CF9AE}" pid="3" name="KSOProductBuildVer">
    <vt:lpwstr>2052-11.1.0.14309</vt:lpwstr>
  </property>
</Properties>
</file>