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5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<sst xmlns="http://schemas.openxmlformats.org/spreadsheetml/2006/main" count="661" uniqueCount="291">
  <si>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</si>
  <si>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</si>
  <si>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</si>
  <si>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</si>
  <si>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</si>
  <si>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</si>
  <si>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</si>
  <si>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</si>
  <si>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</si>
  <si>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</si>
  <si>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</si>
  <si>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</si>
  <si>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</si>
  <si>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</si>
  <si>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</si>
  <si>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</si>
  <si>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</si>
  <si>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</si>
  <si>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</si>
  <si>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</si>
  <si>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</si>
  <si>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</si>
  <si>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</si>
  <si>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</si>
  <si>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</si>
  <si>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</si>
  <si>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</si>
  <si>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</si>
  <si>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</si>
  <si>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</si>
  <si>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</si>
  <si>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</si>
  <si>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</si>
  <si>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</si>
  <si>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</si>
  <si>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</si>
  <si>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</si>
  <si>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</si>
  <si>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</si>
  <si>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</si>
  <si>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</si>
  <si>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</si>
  <si>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</si>
  <si>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</si>
  <si>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</si>
  <si>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</si>
  <si>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</si>
  <si>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</si>
  <si>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</si>
  <si>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</si>
  <si>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</si>
  <si>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</si>
  <si>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</si>
  <si>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</si>
  <si>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</si>
  <si>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131008</t>
  </si>
  <si>
    <t>峨山彝族自治县妇幼保健院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</si>
  <si>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</si>
  <si>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</si>
  <si>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</si>
  <si>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</si>
  <si>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</si>
  <si>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</si>
  <si>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</si>
  <si>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</si>
  <si>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</si>
  <si>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</si>
  <si>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</si>
  <si>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</si>
  <si>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</si>
  <si>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</si>
  <si>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</si>
  <si>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</si>
  <si>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</si>
  <si>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</si>
  <si>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</si>
  <si>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</si>
  <si>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</si>
  <si>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</si>
  <si>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</si>
  <si>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</si>
  <si>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</si>
  <si>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</si>
  <si>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</si>
  <si>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</si>
  <si>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</si>
  <si>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</si>
  <si>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2100403</t>
  </si>
  <si>
    <t>妇幼保健机构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</si>
  <si>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</si>
  <si>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</si>
  <si>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</si>
  <si>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</si>
  <si>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</si>
  <si>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</si>
  <si>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</si>
  <si>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</si>
  <si>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</si>
  <si>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</si>
  <si>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</si>
  <si>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</si>
  <si>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</si>
  <si>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</si>
  <si>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</si>
  <si>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</si>
  <si>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</si>
  <si>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</si>
  <si>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</si>
  <si>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</si>
  <si>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</si>
  <si>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</si>
  <si>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</si>
  <si>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</si>
  <si>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</si>
  <si>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</si>
  <si>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</si>
  <si>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</si>
  <si>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</si>
  <si>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</si>
  <si>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</si>
  <si>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</si>
  <si>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</si>
  <si>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</si>
  <si>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</si>
  <si>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</si>
  <si>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</si>
  <si>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</si>
  <si>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</si>
  <si>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</si>
  <si>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</si>
  <si>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</si>
  <si>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</si>
  <si>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</si>
  <si>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</si>
  <si>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</si>
  <si>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</si>
  <si>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</si>
  <si>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</si>
  <si>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</si>
  <si>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</si>
  <si>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</si>
  <si>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</si>
  <si>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</si>
  <si>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</si>
  <si>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</si>
  <si>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530426210000000016277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</si>
  <si>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</si>
  <si>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</si>
  <si>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</si>
  <si>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</si>
  <si>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</si>
  <si>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</si>
  <si>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</si>
  <si>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530426210000000016278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</si>
  <si>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</si>
  <si>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</si>
  <si>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</si>
  <si>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</si>
  <si>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</si>
  <si>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</si>
  <si>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</si>
  <si>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530426210000000016279</t>
  </si>
  <si>
    <t>30113</t>
  </si>
  <si>
    <t>530426210000000016280</t>
  </si>
  <si>
    <t>对个人和家庭的补助</t>
  </si>
  <si>
    <t>30305</t>
  </si>
  <si>
    <t>生活补助</t>
  </si>
  <si>
    <t>530426210000000016282</t>
  </si>
  <si>
    <t>公车购置及运维费</t>
  </si>
  <si>
    <t>30231</t>
  </si>
  <si>
    <t>公务用车运行维护费</t>
  </si>
  <si>
    <t>530426210000000016285</t>
  </si>
  <si>
    <t>一般公用经费</t>
  </si>
  <si>
    <t>30299</t>
  </si>
  <si>
    <t>其他商品和服务支出</t>
  </si>
  <si>
    <t>530426231100001476927</t>
  </si>
  <si>
    <t>奖励性绩效工资</t>
  </si>
  <si>
    <t>530426241100002111868</t>
  </si>
  <si>
    <t>退休人员统筹外养老金</t>
  </si>
  <si>
    <t>30302</t>
  </si>
  <si>
    <t>退休费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</si>
  <si>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</si>
  <si>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</si>
  <si>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</si>
  <si>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</si>
  <si>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</si>
  <si>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</si>
  <si>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</si>
  <si>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遗属补助经费</t>
  </si>
  <si>
    <t>312 民生类</t>
  </si>
  <si>
    <t>530426231100001162926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</si>
  <si>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</si>
  <si>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</si>
  <si>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</si>
  <si>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</si>
  <si>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</si>
  <si>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</si>
  <si>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</si>
  <si>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</si>
  <si>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</si>
  <si>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</si>
  <si>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</si>
  <si>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</si>
  <si>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根据云人社发〔2010〕127号文件和玉民联发〔2024〕9号文件精神，我单位去世职工父母的遗属生活困难补助从2024年7月起由654元/月调整到693元/月，月增39元，补助人数2人，全年共计16632元。</t>
  </si>
  <si>
    <t>产出指标</t>
  </si>
  <si>
    <t>数量指标</t>
  </si>
  <si>
    <t>补助人数</t>
  </si>
  <si>
    <t>=</t>
  </si>
  <si>
    <t>人</t>
  </si>
  <si>
    <t>定量指标</t>
  </si>
  <si>
    <t>遗属补助人数</t>
  </si>
  <si>
    <t>时效指标</t>
  </si>
  <si>
    <t>发放时间</t>
  </si>
  <si>
    <t>按季度发放</t>
  </si>
  <si>
    <t>项</t>
  </si>
  <si>
    <t>定性指标</t>
  </si>
  <si>
    <t>遗属补助发放时间</t>
  </si>
  <si>
    <t>成本指标</t>
  </si>
  <si>
    <t>经济成本指标</t>
  </si>
  <si>
    <t>693</t>
  </si>
  <si>
    <t>元/人*月</t>
  </si>
  <si>
    <t>遗属补助标准</t>
  </si>
  <si>
    <t>效益指标</t>
  </si>
  <si>
    <t>社会效益</t>
  </si>
  <si>
    <t>补助人员生活水平</t>
  </si>
  <si>
    <t>提高</t>
  </si>
  <si>
    <t>满意度指标</t>
  </si>
  <si>
    <t>服务对象满意度</t>
  </si>
  <si>
    <t>补助人员满意度</t>
  </si>
  <si>
    <t>&gt;=</t>
  </si>
  <si>
    <t>90</t>
  </si>
  <si>
    <t>%</t>
  </si>
  <si>
    <t>预算06表</t>
  </si>
  <si>
    <t>2025年部门政府性基金预算支出预算表</t>
  </si>
  <si>
    <t>政府性基金预算支出</t>
  </si>
  <si>
    <t>备注：本单位无政府性基金预算支出。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</si>
  <si>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</si>
  <si>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</si>
  <si>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</si>
  <si>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</si>
  <si>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</si>
  <si>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</si>
  <si>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</si>
  <si>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</si>
  <si>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</si>
  <si>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</si>
  <si>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</si>
  <si>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</si>
  <si>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车辆保险费</t>
  </si>
  <si>
    <t>年</t>
  </si>
  <si>
    <t>车辆燃油费</t>
  </si>
  <si>
    <t>次</t>
  </si>
  <si>
    <t>车辆维修费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</si>
  <si>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</si>
  <si>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</si>
  <si>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</si>
  <si>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</si>
  <si>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</si>
  <si>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备注：本单位无政府购买服务。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</si>
  <si>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</si>
  <si>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</si>
  <si>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</si>
  <si>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</si>
  <si>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</si>
  <si>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</si>
  <si>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</si>
  <si>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</si>
  <si>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</si>
  <si>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</si>
  <si>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</si>
  <si>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</si>
  <si>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</si>
  <si>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</si>
  <si>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</si>
  <si>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</si>
  <si>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</si>
  <si>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</si>
  <si>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</si>
  <si>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</si>
  <si>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</si>
  <si>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</si>
  <si>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</si>
  <si>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备注：本单位暂无新增资产。</t>
  </si>
  <si>
    <t>预算11表</t>
  </si>
  <si>
    <t>2025年上级补助项目支出预算表</t>
  </si>
  <si>
    <t>上级补助</t>
  </si>
  <si>
    <t>备注：本单位无上级补助项目支出。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</si>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</sst>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C29" sqref="C29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"单位名称："&amp;"峨山彝族自治县妇幼保健院"</f>
        <v>单位名称：峨山彝族自治县妇幼保健院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9168230.29</v>
      </c>
      <c r="C8" s="15" t="str">
        <f>"一"&amp;"、"&amp;"社会保障和就业支出"</f>
        <v>一、社会保障和就业支出</v>
      </c>
      <c r="D8" s="17">
        <v>1522503.68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6901702.61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744024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/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9168230.29</v>
      </c>
      <c r="C19" s="70" t="s">
        <v>19</v>
      </c>
      <c r="D19" s="69">
        <v>9168230.29</v>
      </c>
    </row>
    <row r="20" ht="22.5" customHeight="1" spans="1:4">
      <c r="A20" s="77" t="s">
        <v>20</v>
      </c>
      <c r="B20" s="17"/>
      <c r="C20" s="78" t="s">
        <v>21</v>
      </c>
      <c r="D20" s="49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9168230.29</v>
      </c>
      <c r="C23" s="70" t="s">
        <v>26</v>
      </c>
      <c r="D23" s="69">
        <v>9168230.29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232</v>
      </c>
    </row>
    <row r="3" ht="37.5" customHeight="1" spans="1:6">
      <c r="A3" s="4" t="s">
        <v>233</v>
      </c>
      <c r="B3" s="4"/>
      <c r="C3" s="4"/>
      <c r="D3" s="4"/>
      <c r="E3" s="4"/>
      <c r="F3" s="4"/>
    </row>
    <row r="4" ht="18.75" customHeight="1" spans="1:6">
      <c r="A4" s="44" t="str">
        <f>"单位名称："&amp;"峨山彝族自治县妇幼保健院"</f>
        <v>单位名称：峨山彝族自治县妇幼保健院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129</v>
      </c>
      <c r="B5" s="13" t="s">
        <v>59</v>
      </c>
      <c r="C5" s="13" t="s">
        <v>60</v>
      </c>
      <c r="D5" s="47" t="s">
        <v>234</v>
      </c>
      <c r="E5" s="47"/>
      <c r="F5" s="47"/>
    </row>
    <row r="6" ht="18.75" customHeight="1" spans="1:6">
      <c r="A6" s="13" t="s">
        <v>59</v>
      </c>
      <c r="B6" s="13" t="s">
        <v>59</v>
      </c>
      <c r="C6" s="13" t="s">
        <v>60</v>
      </c>
      <c r="D6" s="47" t="s">
        <v>34</v>
      </c>
      <c r="E6" s="47" t="s">
        <v>63</v>
      </c>
      <c r="F6" s="47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101</v>
      </c>
      <c r="B9" s="48"/>
      <c r="C9" s="48"/>
      <c r="D9" s="49"/>
      <c r="E9" s="49"/>
      <c r="F9" s="49"/>
    </row>
    <row r="10" customHeight="1" spans="1:1">
      <c r="A10" t="s">
        <v>235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B31" sqref="B31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236</v>
      </c>
    </row>
    <row r="3" ht="45" customHeight="1" spans="1:17">
      <c r="A3" s="32" t="s">
        <v>237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19" t="str">
        <f>"单位名称："&amp;"峨山彝族自治县妇幼保健院"</f>
        <v>单位名称：峨山彝族自治县妇幼保健院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238</v>
      </c>
      <c r="B5" s="22" t="s">
        <v>239</v>
      </c>
      <c r="C5" s="22" t="s">
        <v>240</v>
      </c>
      <c r="D5" s="22" t="s">
        <v>241</v>
      </c>
      <c r="E5" s="22" t="s">
        <v>242</v>
      </c>
      <c r="F5" s="22" t="s">
        <v>243</v>
      </c>
      <c r="G5" s="22" t="s">
        <v>136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244</v>
      </c>
      <c r="B6" s="22" t="s">
        <v>239</v>
      </c>
      <c r="C6" s="22" t="s">
        <v>240</v>
      </c>
      <c r="D6" s="22" t="s">
        <v>241</v>
      </c>
      <c r="E6" s="22" t="s">
        <v>242</v>
      </c>
      <c r="F6" s="22" t="s">
        <v>243</v>
      </c>
      <c r="G6" s="22" t="s">
        <v>32</v>
      </c>
      <c r="H6" s="22" t="s">
        <v>35</v>
      </c>
      <c r="I6" s="22" t="s">
        <v>245</v>
      </c>
      <c r="J6" s="22" t="s">
        <v>246</v>
      </c>
      <c r="K6" s="22" t="s">
        <v>38</v>
      </c>
      <c r="L6" s="22" t="s">
        <v>247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168</v>
      </c>
      <c r="B9" s="23"/>
      <c r="C9" s="23"/>
      <c r="D9" s="39"/>
      <c r="E9" s="39"/>
      <c r="F9" s="39">
        <v>25000</v>
      </c>
      <c r="G9" s="39">
        <v>25000</v>
      </c>
      <c r="H9" s="39">
        <v>25000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3"/>
      <c r="B10" s="23" t="s">
        <v>248</v>
      </c>
      <c r="C10" s="23" t="str">
        <f>"C1804010201"&amp;"  "&amp;"机动车保险服务"</f>
        <v>C1804010201  机动车保险服务</v>
      </c>
      <c r="D10" s="40" t="s">
        <v>249</v>
      </c>
      <c r="E10" s="24">
        <v>1</v>
      </c>
      <c r="F10" s="39">
        <v>4600</v>
      </c>
      <c r="G10" s="39">
        <v>4600</v>
      </c>
      <c r="H10" s="35">
        <v>4600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3"/>
      <c r="B11" s="23" t="s">
        <v>250</v>
      </c>
      <c r="C11" s="23" t="str">
        <f>"C23120302"&amp;"  "&amp;"车辆加油、添加燃料服务"</f>
        <v>C23120302  车辆加油、添加燃料服务</v>
      </c>
      <c r="D11" s="40" t="s">
        <v>251</v>
      </c>
      <c r="E11" s="24">
        <v>3</v>
      </c>
      <c r="F11" s="39">
        <v>15000</v>
      </c>
      <c r="G11" s="39">
        <v>15000</v>
      </c>
      <c r="H11" s="35">
        <v>15000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3"/>
      <c r="B12" s="23" t="s">
        <v>252</v>
      </c>
      <c r="C12" s="23" t="str">
        <f>"C23120301"&amp;"  "&amp;"车辆维修和保养服务"</f>
        <v>C23120301  车辆维修和保养服务</v>
      </c>
      <c r="D12" s="40" t="s">
        <v>251</v>
      </c>
      <c r="E12" s="24">
        <v>1</v>
      </c>
      <c r="F12" s="39">
        <v>5400</v>
      </c>
      <c r="G12" s="39">
        <v>5400</v>
      </c>
      <c r="H12" s="35">
        <v>5400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24" t="s">
        <v>32</v>
      </c>
      <c r="B13" s="24"/>
      <c r="C13" s="24"/>
      <c r="D13" s="40"/>
      <c r="E13" s="40"/>
      <c r="F13" s="39">
        <v>25000</v>
      </c>
      <c r="G13" s="39">
        <v>25000</v>
      </c>
      <c r="H13" s="39">
        <v>25000</v>
      </c>
      <c r="I13" s="39"/>
      <c r="J13" s="39"/>
      <c r="K13" s="39"/>
      <c r="L13" s="39"/>
      <c r="M13" s="39"/>
      <c r="N13" s="39"/>
      <c r="O13" s="39"/>
      <c r="P13" s="39"/>
      <c r="Q13" s="39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253</v>
      </c>
    </row>
    <row r="3" ht="45" customHeight="1" spans="1:14">
      <c r="A3" s="32" t="s">
        <v>254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19" t="str">
        <f>"单位名称："&amp;"峨山彝族自治县妇幼保健院"</f>
        <v>单位名称：峨山彝族自治县妇幼保健院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3" t="s">
        <v>238</v>
      </c>
      <c r="B5" s="33" t="s">
        <v>255</v>
      </c>
      <c r="C5" s="33" t="s">
        <v>256</v>
      </c>
      <c r="D5" s="33" t="s">
        <v>136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244</v>
      </c>
      <c r="B6" s="33"/>
      <c r="C6" s="33" t="s">
        <v>257</v>
      </c>
      <c r="D6" s="33" t="s">
        <v>32</v>
      </c>
      <c r="E6" s="33" t="s">
        <v>35</v>
      </c>
      <c r="F6" s="33" t="s">
        <v>245</v>
      </c>
      <c r="G6" s="33" t="s">
        <v>246</v>
      </c>
      <c r="H6" s="33" t="s">
        <v>38</v>
      </c>
      <c r="I6" s="33" t="s">
        <v>247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3"/>
      <c r="B9" s="23"/>
      <c r="C9" s="2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/>
      <c r="B10" s="23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4" t="s">
        <v>32</v>
      </c>
      <c r="B11" s="24"/>
      <c r="C11" s="2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t="s">
        <v>258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G19" sqref="G19"/>
    </sheetView>
  </sheetViews>
  <sheetFormatPr defaultColWidth="8.85185185185185" defaultRowHeight="15" customHeight="1"/>
  <cols>
    <col min="1" max="1" width="37.1388888888889" customWidth="1"/>
    <col min="2" max="11" width="17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259</v>
      </c>
    </row>
    <row r="3" ht="45.15" customHeight="1" spans="1:11">
      <c r="A3" s="25" t="s">
        <v>260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"单位名称："&amp;"峨山彝族自治县妇幼保健院"</f>
        <v>单位名称：峨山彝族自治县妇幼保健院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261</v>
      </c>
      <c r="B5" s="28" t="s">
        <v>136</v>
      </c>
      <c r="C5" s="28"/>
      <c r="D5" s="28"/>
      <c r="E5" s="28" t="s">
        <v>262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245</v>
      </c>
      <c r="E6" s="28" t="s">
        <v>263</v>
      </c>
      <c r="F6" s="28" t="s">
        <v>264</v>
      </c>
      <c r="G6" s="28" t="s">
        <v>265</v>
      </c>
      <c r="H6" s="28" t="s">
        <v>266</v>
      </c>
      <c r="I6" s="28" t="s">
        <v>267</v>
      </c>
      <c r="J6" s="28" t="s">
        <v>268</v>
      </c>
      <c r="K6" s="28" t="s">
        <v>269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70</v>
      </c>
      <c r="K7" s="29" t="s">
        <v>270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271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E29" sqref="E29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272</v>
      </c>
    </row>
    <row r="3" ht="52.05" customHeight="1" spans="1:10">
      <c r="A3" s="25" t="s">
        <v>273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"单位名称："&amp;"峨山彝族自治县妇幼保健院"</f>
        <v>单位名称：峨山彝族自治县妇幼保健院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193</v>
      </c>
      <c r="B5" s="22" t="s">
        <v>194</v>
      </c>
      <c r="C5" s="22" t="s">
        <v>195</v>
      </c>
      <c r="D5" s="22" t="s">
        <v>196</v>
      </c>
      <c r="E5" s="22" t="s">
        <v>197</v>
      </c>
      <c r="F5" s="22" t="s">
        <v>198</v>
      </c>
      <c r="G5" s="22" t="s">
        <v>199</v>
      </c>
      <c r="H5" s="22" t="s">
        <v>200</v>
      </c>
      <c r="I5" s="22" t="s">
        <v>201</v>
      </c>
      <c r="J5" s="22" t="s">
        <v>202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271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274</v>
      </c>
    </row>
    <row r="3" ht="41.4" customHeight="1" spans="1:8">
      <c r="A3" s="21" t="s">
        <v>275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"单位名称："&amp;"峨山彝族自治县妇幼保健院"</f>
        <v>单位名称：峨山彝族自治县妇幼保健院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129</v>
      </c>
      <c r="B5" s="22" t="s">
        <v>276</v>
      </c>
      <c r="C5" s="22" t="s">
        <v>277</v>
      </c>
      <c r="D5" s="22" t="s">
        <v>278</v>
      </c>
      <c r="E5" s="22" t="s">
        <v>241</v>
      </c>
      <c r="F5" s="22" t="s">
        <v>279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242</v>
      </c>
      <c r="G6" s="22" t="s">
        <v>280</v>
      </c>
      <c r="H6" s="22" t="s">
        <v>281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282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283</v>
      </c>
    </row>
    <row r="3" ht="45" customHeight="1" spans="1:11">
      <c r="A3" s="4" t="s">
        <v>284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"单位名称："&amp;"峨山彝族自治县妇幼保健院"</f>
        <v>单位名称：峨山彝族自治县妇幼保健院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183</v>
      </c>
      <c r="B5" s="13" t="s">
        <v>131</v>
      </c>
      <c r="C5" s="13" t="s">
        <v>184</v>
      </c>
      <c r="D5" s="13" t="s">
        <v>132</v>
      </c>
      <c r="E5" s="13" t="s">
        <v>133</v>
      </c>
      <c r="F5" s="13" t="s">
        <v>185</v>
      </c>
      <c r="G5" s="13" t="s">
        <v>135</v>
      </c>
      <c r="H5" s="13" t="s">
        <v>32</v>
      </c>
      <c r="I5" s="13" t="s">
        <v>285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286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287</v>
      </c>
    </row>
    <row r="3" ht="45" customHeight="1" spans="1:7">
      <c r="A3" s="4" t="s">
        <v>288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"单位名称："&amp;"峨山彝族自治县妇幼保健院"</f>
        <v>单位名称：峨山彝族自治县妇幼保健院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184</v>
      </c>
      <c r="B5" s="7" t="s">
        <v>183</v>
      </c>
      <c r="C5" s="7" t="s">
        <v>131</v>
      </c>
      <c r="D5" s="7" t="s">
        <v>289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189</v>
      </c>
      <c r="C9" s="10" t="s">
        <v>188</v>
      </c>
      <c r="D9" s="9" t="s">
        <v>290</v>
      </c>
      <c r="E9" s="11">
        <v>16632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16632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"单位名称："&amp;"峨山彝族自治县妇幼保健院"</f>
        <v>单位名称：峨山彝族自治县妇幼保健院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18.75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9168230.29</v>
      </c>
      <c r="D9" s="17">
        <v>9168230.29</v>
      </c>
      <c r="E9" s="17">
        <v>9168230.29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8" t="s">
        <v>32</v>
      </c>
      <c r="B10" s="48"/>
      <c r="C10" s="17">
        <v>9168230.29</v>
      </c>
      <c r="D10" s="17">
        <v>9168230.29</v>
      </c>
      <c r="E10" s="17">
        <v>9168230.29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pane ySplit="1" topLeftCell="A17" activePane="bottomLeft" state="frozen"/>
      <selection/>
      <selection pane="bottomLeft" activeCell="D28" sqref="D28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"单位名称："&amp;"峨山彝族自治县妇幼保健院"</f>
        <v>单位名称：峨山彝族自治县妇幼保健院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61</v>
      </c>
      <c r="J5" s="47" t="s">
        <v>62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63</v>
      </c>
      <c r="F6" s="47" t="s">
        <v>64</v>
      </c>
      <c r="G6" s="13"/>
      <c r="H6" s="47"/>
      <c r="I6" s="13"/>
      <c r="J6" s="47" t="s">
        <v>34</v>
      </c>
      <c r="K6" s="47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1522503.68</v>
      </c>
      <c r="D8" s="17">
        <v>1522503.68</v>
      </c>
      <c r="E8" s="17">
        <v>1505871.68</v>
      </c>
      <c r="F8" s="17">
        <v>16632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4" t="s">
        <v>73</v>
      </c>
      <c r="B9" s="64" t="s">
        <v>74</v>
      </c>
      <c r="C9" s="17">
        <v>1505871.68</v>
      </c>
      <c r="D9" s="17">
        <v>1505871.68</v>
      </c>
      <c r="E9" s="17">
        <v>1505871.68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5" t="s">
        <v>75</v>
      </c>
      <c r="B10" s="65" t="s">
        <v>76</v>
      </c>
      <c r="C10" s="17">
        <v>638400</v>
      </c>
      <c r="D10" s="17">
        <v>638400</v>
      </c>
      <c r="E10" s="17">
        <v>638400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5" t="s">
        <v>77</v>
      </c>
      <c r="B11" s="65" t="s">
        <v>78</v>
      </c>
      <c r="C11" s="17">
        <v>867471.68</v>
      </c>
      <c r="D11" s="17">
        <v>867471.68</v>
      </c>
      <c r="E11" s="17">
        <v>867471.68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79</v>
      </c>
      <c r="B12" s="64" t="s">
        <v>80</v>
      </c>
      <c r="C12" s="17">
        <v>16632</v>
      </c>
      <c r="D12" s="17">
        <v>16632</v>
      </c>
      <c r="E12" s="17"/>
      <c r="F12" s="17">
        <v>16632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5" t="s">
        <v>81</v>
      </c>
      <c r="B13" s="65" t="s">
        <v>82</v>
      </c>
      <c r="C13" s="17">
        <v>16632</v>
      </c>
      <c r="D13" s="17">
        <v>16632</v>
      </c>
      <c r="E13" s="17"/>
      <c r="F13" s="17">
        <v>16632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83</v>
      </c>
      <c r="B14" s="16" t="s">
        <v>84</v>
      </c>
      <c r="C14" s="17">
        <v>6901702.61</v>
      </c>
      <c r="D14" s="17">
        <v>6901702.61</v>
      </c>
      <c r="E14" s="17">
        <v>6901702.61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6400715.89</v>
      </c>
      <c r="D15" s="17">
        <v>6400715.89</v>
      </c>
      <c r="E15" s="17">
        <v>6400715.89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87</v>
      </c>
      <c r="B16" s="65" t="s">
        <v>88</v>
      </c>
      <c r="C16" s="17">
        <v>6400715.89</v>
      </c>
      <c r="D16" s="17">
        <v>6400715.89</v>
      </c>
      <c r="E16" s="17">
        <v>6400715.89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89</v>
      </c>
      <c r="B17" s="64" t="s">
        <v>90</v>
      </c>
      <c r="C17" s="17">
        <v>500986.72</v>
      </c>
      <c r="D17" s="17">
        <v>500986.72</v>
      </c>
      <c r="E17" s="17">
        <v>500986.72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5" t="s">
        <v>91</v>
      </c>
      <c r="B18" s="65" t="s">
        <v>92</v>
      </c>
      <c r="C18" s="17">
        <v>450000.93</v>
      </c>
      <c r="D18" s="17">
        <v>450000.93</v>
      </c>
      <c r="E18" s="17">
        <v>450000.93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5" t="s">
        <v>93</v>
      </c>
      <c r="B19" s="65" t="s">
        <v>94</v>
      </c>
      <c r="C19" s="17">
        <v>50985.79</v>
      </c>
      <c r="D19" s="17">
        <v>50985.79</v>
      </c>
      <c r="E19" s="17">
        <v>50985.79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95</v>
      </c>
      <c r="B20" s="16" t="s">
        <v>96</v>
      </c>
      <c r="C20" s="17">
        <v>744024</v>
      </c>
      <c r="D20" s="17">
        <v>744024</v>
      </c>
      <c r="E20" s="17">
        <v>744024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4" t="s">
        <v>97</v>
      </c>
      <c r="B21" s="64" t="s">
        <v>98</v>
      </c>
      <c r="C21" s="17">
        <v>744024</v>
      </c>
      <c r="D21" s="17">
        <v>744024</v>
      </c>
      <c r="E21" s="17">
        <v>744024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5" t="s">
        <v>99</v>
      </c>
      <c r="B22" s="65" t="s">
        <v>100</v>
      </c>
      <c r="C22" s="17">
        <v>744024</v>
      </c>
      <c r="D22" s="17">
        <v>744024</v>
      </c>
      <c r="E22" s="17">
        <v>744024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8" t="s">
        <v>101</v>
      </c>
      <c r="B23" s="48"/>
      <c r="C23" s="17">
        <v>9168230.29</v>
      </c>
      <c r="D23" s="17">
        <v>9168230.29</v>
      </c>
      <c r="E23" s="17">
        <v>9151598.29</v>
      </c>
      <c r="F23" s="17">
        <v>16632</v>
      </c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102</v>
      </c>
    </row>
    <row r="3" ht="45" customHeight="1" spans="1:4">
      <c r="A3" s="4" t="s">
        <v>103</v>
      </c>
      <c r="B3" s="4"/>
      <c r="C3" s="4"/>
      <c r="D3" s="4"/>
    </row>
    <row r="4" ht="18.75" customHeight="1" spans="1:4">
      <c r="A4" s="5" t="str">
        <f>"单位名称："&amp;"峨山彝族自治县妇幼保健院"</f>
        <v>单位名称：峨山彝族自治县妇幼保健院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105</v>
      </c>
      <c r="B8" s="17">
        <v>9168230.29</v>
      </c>
      <c r="C8" s="15" t="s">
        <v>106</v>
      </c>
      <c r="D8" s="17">
        <v>9168230.29</v>
      </c>
    </row>
    <row r="9" ht="22.5" customHeight="1" spans="1:4">
      <c r="A9" s="15" t="s">
        <v>107</v>
      </c>
      <c r="B9" s="17">
        <v>9168230.29</v>
      </c>
      <c r="C9" s="15" t="str">
        <f>"（"&amp;"一"&amp;"）"&amp;"社会保障和就业支出"</f>
        <v>（一）社会保障和就业支出</v>
      </c>
      <c r="D9" s="17">
        <v>1522503.68</v>
      </c>
    </row>
    <row r="10" ht="22.5" customHeight="1" spans="1:4">
      <c r="A10" s="15" t="s">
        <v>108</v>
      </c>
      <c r="B10" s="17"/>
      <c r="C10" s="15" t="str">
        <f>"（"&amp;"二"&amp;"）"&amp;"卫生健康支出"</f>
        <v>（二）卫生健康支出</v>
      </c>
      <c r="D10" s="17">
        <v>6901702.61</v>
      </c>
    </row>
    <row r="11" ht="22.5" customHeight="1" spans="1:4">
      <c r="A11" s="15" t="s">
        <v>109</v>
      </c>
      <c r="B11" s="17"/>
      <c r="C11" s="15" t="str">
        <f>"（"&amp;"三"&amp;"）"&amp;"住房保障支出"</f>
        <v>（三）住房保障支出</v>
      </c>
      <c r="D11" s="17">
        <v>744024</v>
      </c>
    </row>
    <row r="12" ht="22.5" customHeight="1" spans="1:4">
      <c r="A12" s="15" t="s">
        <v>110</v>
      </c>
      <c r="B12" s="17"/>
      <c r="C12" s="15"/>
      <c r="D12" s="17"/>
    </row>
    <row r="13" ht="22.5" customHeight="1" spans="1:4">
      <c r="A13" s="15" t="s">
        <v>107</v>
      </c>
      <c r="B13" s="17"/>
      <c r="C13" s="15"/>
      <c r="D13" s="17"/>
    </row>
    <row r="14" ht="22.5" customHeight="1" spans="1:4">
      <c r="A14" s="15" t="s">
        <v>108</v>
      </c>
      <c r="B14" s="17"/>
      <c r="C14" s="15"/>
      <c r="D14" s="17"/>
    </row>
    <row r="15" ht="22.5" customHeight="1" spans="1:4">
      <c r="A15" s="15" t="s">
        <v>109</v>
      </c>
      <c r="B15" s="17"/>
      <c r="C15" s="15"/>
      <c r="D15" s="17"/>
    </row>
    <row r="16" ht="22.5" customHeight="1" spans="1:4">
      <c r="A16" s="67"/>
      <c r="B16" s="17"/>
      <c r="C16" s="15" t="s">
        <v>111</v>
      </c>
      <c r="D16" s="17"/>
    </row>
    <row r="17" ht="22.5" customHeight="1" spans="1:4">
      <c r="A17" s="68" t="s">
        <v>112</v>
      </c>
      <c r="B17" s="69">
        <v>9168230.29</v>
      </c>
      <c r="C17" s="70" t="s">
        <v>113</v>
      </c>
      <c r="D17" s="69">
        <v>9168230.29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11" activePane="bottomLeft" state="frozen"/>
      <selection/>
      <selection pane="bottomLeft" activeCell="D28" sqref="D28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114</v>
      </c>
    </row>
    <row r="3" ht="37.5" customHeight="1" spans="1:7">
      <c r="A3" s="4" t="s">
        <v>115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"单位名称："&amp;"峨山彝族自治县妇幼保健院"</f>
        <v>单位名称：峨山彝族自治县妇幼保健院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116</v>
      </c>
      <c r="B5" s="13" t="s">
        <v>60</v>
      </c>
      <c r="C5" s="47" t="s">
        <v>32</v>
      </c>
      <c r="D5" s="47" t="s">
        <v>63</v>
      </c>
      <c r="E5" s="47"/>
      <c r="F5" s="47"/>
      <c r="G5" s="13" t="s">
        <v>64</v>
      </c>
    </row>
    <row r="6" ht="18.75" customHeight="1" spans="1:7">
      <c r="A6" s="13" t="s">
        <v>59</v>
      </c>
      <c r="B6" s="13" t="s">
        <v>60</v>
      </c>
      <c r="C6" s="47"/>
      <c r="D6" s="47" t="s">
        <v>34</v>
      </c>
      <c r="E6" s="47" t="s">
        <v>117</v>
      </c>
      <c r="F6" s="47" t="s">
        <v>118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1522503.68</v>
      </c>
      <c r="D8" s="17">
        <v>1505871.68</v>
      </c>
      <c r="E8" s="17">
        <v>1489071.68</v>
      </c>
      <c r="F8" s="17">
        <v>16800</v>
      </c>
      <c r="G8" s="17">
        <v>16632</v>
      </c>
    </row>
    <row r="9" ht="20.25" customHeight="1" spans="1:7">
      <c r="A9" s="64" t="s">
        <v>73</v>
      </c>
      <c r="B9" s="64" t="s">
        <v>74</v>
      </c>
      <c r="C9" s="17">
        <v>1505871.68</v>
      </c>
      <c r="D9" s="17">
        <v>1505871.68</v>
      </c>
      <c r="E9" s="17">
        <v>1489071.68</v>
      </c>
      <c r="F9" s="17">
        <v>16800</v>
      </c>
      <c r="G9" s="17"/>
    </row>
    <row r="10" ht="20.25" customHeight="1" spans="1:7">
      <c r="A10" s="65" t="s">
        <v>75</v>
      </c>
      <c r="B10" s="65" t="s">
        <v>76</v>
      </c>
      <c r="C10" s="17">
        <v>638400</v>
      </c>
      <c r="D10" s="17">
        <v>638400</v>
      </c>
      <c r="E10" s="17">
        <v>621600</v>
      </c>
      <c r="F10" s="17">
        <v>16800</v>
      </c>
      <c r="G10" s="17"/>
    </row>
    <row r="11" ht="20.25" customHeight="1" spans="1:7">
      <c r="A11" s="65" t="s">
        <v>77</v>
      </c>
      <c r="B11" s="65" t="s">
        <v>78</v>
      </c>
      <c r="C11" s="17">
        <v>867471.68</v>
      </c>
      <c r="D11" s="17">
        <v>867471.68</v>
      </c>
      <c r="E11" s="17">
        <v>867471.68</v>
      </c>
      <c r="F11" s="17"/>
      <c r="G11" s="17"/>
    </row>
    <row r="12" ht="20.25" customHeight="1" spans="1:7">
      <c r="A12" s="64" t="s">
        <v>79</v>
      </c>
      <c r="B12" s="64" t="s">
        <v>80</v>
      </c>
      <c r="C12" s="17">
        <v>16632</v>
      </c>
      <c r="D12" s="17"/>
      <c r="E12" s="17"/>
      <c r="F12" s="17"/>
      <c r="G12" s="17">
        <v>16632</v>
      </c>
    </row>
    <row r="13" ht="20.25" customHeight="1" spans="1:7">
      <c r="A13" s="65" t="s">
        <v>81</v>
      </c>
      <c r="B13" s="65" t="s">
        <v>82</v>
      </c>
      <c r="C13" s="17">
        <v>16632</v>
      </c>
      <c r="D13" s="17"/>
      <c r="E13" s="17"/>
      <c r="F13" s="17"/>
      <c r="G13" s="17">
        <v>16632</v>
      </c>
    </row>
    <row r="14" ht="20.25" customHeight="1" spans="1:7">
      <c r="A14" s="16" t="s">
        <v>83</v>
      </c>
      <c r="B14" s="16" t="s">
        <v>84</v>
      </c>
      <c r="C14" s="17">
        <v>6901702.61</v>
      </c>
      <c r="D14" s="17">
        <v>6901702.61</v>
      </c>
      <c r="E14" s="17">
        <v>6876702.61</v>
      </c>
      <c r="F14" s="17">
        <v>25000</v>
      </c>
      <c r="G14" s="17"/>
    </row>
    <row r="15" ht="20.25" customHeight="1" spans="1:7">
      <c r="A15" s="64" t="s">
        <v>85</v>
      </c>
      <c r="B15" s="64" t="s">
        <v>86</v>
      </c>
      <c r="C15" s="17">
        <v>6400715.89</v>
      </c>
      <c r="D15" s="17">
        <v>6400715.89</v>
      </c>
      <c r="E15" s="17">
        <v>6375715.89</v>
      </c>
      <c r="F15" s="17">
        <v>25000</v>
      </c>
      <c r="G15" s="17"/>
    </row>
    <row r="16" ht="20.25" customHeight="1" spans="1:7">
      <c r="A16" s="65" t="s">
        <v>87</v>
      </c>
      <c r="B16" s="65" t="s">
        <v>88</v>
      </c>
      <c r="C16" s="17">
        <v>6400715.89</v>
      </c>
      <c r="D16" s="17">
        <v>6400715.89</v>
      </c>
      <c r="E16" s="17">
        <v>6375715.89</v>
      </c>
      <c r="F16" s="17">
        <v>25000</v>
      </c>
      <c r="G16" s="17"/>
    </row>
    <row r="17" ht="20.25" customHeight="1" spans="1:7">
      <c r="A17" s="64" t="s">
        <v>89</v>
      </c>
      <c r="B17" s="64" t="s">
        <v>90</v>
      </c>
      <c r="C17" s="17">
        <v>500986.72</v>
      </c>
      <c r="D17" s="17">
        <v>500986.72</v>
      </c>
      <c r="E17" s="17">
        <v>500986.72</v>
      </c>
      <c r="F17" s="17"/>
      <c r="G17" s="17"/>
    </row>
    <row r="18" ht="20.25" customHeight="1" spans="1:7">
      <c r="A18" s="65" t="s">
        <v>91</v>
      </c>
      <c r="B18" s="65" t="s">
        <v>92</v>
      </c>
      <c r="C18" s="17">
        <v>450000.93</v>
      </c>
      <c r="D18" s="17">
        <v>450000.93</v>
      </c>
      <c r="E18" s="17">
        <v>450000.93</v>
      </c>
      <c r="F18" s="17"/>
      <c r="G18" s="17"/>
    </row>
    <row r="19" ht="20.25" customHeight="1" spans="1:7">
      <c r="A19" s="65" t="s">
        <v>93</v>
      </c>
      <c r="B19" s="65" t="s">
        <v>94</v>
      </c>
      <c r="C19" s="17">
        <v>50985.79</v>
      </c>
      <c r="D19" s="17">
        <v>50985.79</v>
      </c>
      <c r="E19" s="17">
        <v>50985.79</v>
      </c>
      <c r="F19" s="17"/>
      <c r="G19" s="17"/>
    </row>
    <row r="20" ht="20.25" customHeight="1" spans="1:7">
      <c r="A20" s="16" t="s">
        <v>95</v>
      </c>
      <c r="B20" s="16" t="s">
        <v>96</v>
      </c>
      <c r="C20" s="17">
        <v>744024</v>
      </c>
      <c r="D20" s="17">
        <v>744024</v>
      </c>
      <c r="E20" s="17">
        <v>744024</v>
      </c>
      <c r="F20" s="17"/>
      <c r="G20" s="17"/>
    </row>
    <row r="21" ht="20.25" customHeight="1" spans="1:7">
      <c r="A21" s="64" t="s">
        <v>97</v>
      </c>
      <c r="B21" s="64" t="s">
        <v>98</v>
      </c>
      <c r="C21" s="17">
        <v>744024</v>
      </c>
      <c r="D21" s="17">
        <v>744024</v>
      </c>
      <c r="E21" s="17">
        <v>744024</v>
      </c>
      <c r="F21" s="17"/>
      <c r="G21" s="17"/>
    </row>
    <row r="22" ht="20.25" customHeight="1" spans="1:7">
      <c r="A22" s="65" t="s">
        <v>99</v>
      </c>
      <c r="B22" s="65" t="s">
        <v>100</v>
      </c>
      <c r="C22" s="17">
        <v>744024</v>
      </c>
      <c r="D22" s="17">
        <v>744024</v>
      </c>
      <c r="E22" s="17">
        <v>744024</v>
      </c>
      <c r="F22" s="17"/>
      <c r="G22" s="17"/>
    </row>
    <row r="23" ht="20.25" customHeight="1" spans="1:7">
      <c r="A23" s="48" t="s">
        <v>101</v>
      </c>
      <c r="B23" s="48"/>
      <c r="C23" s="49">
        <v>9168230.29</v>
      </c>
      <c r="D23" s="49">
        <v>9151598.29</v>
      </c>
      <c r="E23" s="49">
        <v>9109798.29</v>
      </c>
      <c r="F23" s="49">
        <v>41800</v>
      </c>
      <c r="G23" s="49">
        <v>16632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119</v>
      </c>
    </row>
    <row r="3" ht="41.25" customHeight="1" spans="1:6">
      <c r="A3" s="60" t="s">
        <v>120</v>
      </c>
      <c r="B3" s="60"/>
      <c r="C3" s="60"/>
      <c r="D3" s="60"/>
      <c r="E3" s="60"/>
      <c r="F3" s="60"/>
    </row>
    <row r="4" ht="18.75" customHeight="1" spans="1:6">
      <c r="A4" s="5" t="str">
        <f>"单位名称："&amp;"峨山彝族自治县妇幼保健院"</f>
        <v>单位名称：峨山彝族自治县妇幼保健院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121</v>
      </c>
      <c r="B5" s="47" t="s">
        <v>122</v>
      </c>
      <c r="C5" s="47" t="s">
        <v>123</v>
      </c>
      <c r="D5" s="47"/>
      <c r="E5" s="47"/>
      <c r="F5" s="47" t="s">
        <v>124</v>
      </c>
    </row>
    <row r="6" ht="18.75" customHeight="1" spans="1:6">
      <c r="A6" s="13"/>
      <c r="B6" s="47"/>
      <c r="C6" s="47" t="s">
        <v>34</v>
      </c>
      <c r="D6" s="47" t="s">
        <v>125</v>
      </c>
      <c r="E6" s="47" t="s">
        <v>126</v>
      </c>
      <c r="F6" s="47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25000</v>
      </c>
      <c r="B8" s="17"/>
      <c r="C8" s="17">
        <v>25000</v>
      </c>
      <c r="D8" s="17"/>
      <c r="E8" s="17">
        <v>25000</v>
      </c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workbookViewId="0">
      <pane ySplit="1" topLeftCell="A5" activePane="bottomLeft" state="frozen"/>
      <selection/>
      <selection pane="bottomLeft" activeCell="D28" sqref="D28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127</v>
      </c>
    </row>
    <row r="3" ht="45" customHeight="1" spans="1:23">
      <c r="A3" s="4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"单位名称："&amp;"峨山彝族自治县妇幼保健院"</f>
        <v>单位名称：峨山彝族自治县妇幼保健院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129</v>
      </c>
      <c r="B5" s="55" t="s">
        <v>130</v>
      </c>
      <c r="C5" s="55" t="s">
        <v>131</v>
      </c>
      <c r="D5" s="55" t="s">
        <v>132</v>
      </c>
      <c r="E5" s="55" t="s">
        <v>133</v>
      </c>
      <c r="F5" s="55" t="s">
        <v>134</v>
      </c>
      <c r="G5" s="55" t="s">
        <v>135</v>
      </c>
      <c r="H5" s="56" t="s">
        <v>32</v>
      </c>
      <c r="I5" s="56" t="s">
        <v>136</v>
      </c>
      <c r="J5" s="55"/>
      <c r="K5" s="55"/>
      <c r="L5" s="55"/>
      <c r="M5" s="55"/>
      <c r="N5" s="55" t="s">
        <v>137</v>
      </c>
      <c r="O5" s="55"/>
      <c r="P5" s="55"/>
      <c r="Q5" s="55" t="s">
        <v>38</v>
      </c>
      <c r="R5" s="55" t="s">
        <v>62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138</v>
      </c>
      <c r="I6" s="56" t="s">
        <v>139</v>
      </c>
      <c r="J6" s="55" t="s">
        <v>36</v>
      </c>
      <c r="K6" s="55" t="s">
        <v>37</v>
      </c>
      <c r="L6" s="55"/>
      <c r="M6" s="55"/>
      <c r="N6" s="55" t="s">
        <v>137</v>
      </c>
      <c r="O6" s="55" t="s">
        <v>36</v>
      </c>
      <c r="P6" s="55" t="s">
        <v>37</v>
      </c>
      <c r="Q6" s="55" t="s">
        <v>38</v>
      </c>
      <c r="R6" s="55" t="s">
        <v>62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140</v>
      </c>
      <c r="J7" s="55" t="s">
        <v>141</v>
      </c>
      <c r="K7" s="55" t="s">
        <v>142</v>
      </c>
      <c r="L7" s="55" t="s">
        <v>143</v>
      </c>
      <c r="M7" s="55" t="s">
        <v>144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 t="s">
        <v>145</v>
      </c>
      <c r="C10" s="10" t="s">
        <v>146</v>
      </c>
      <c r="D10" s="9" t="s">
        <v>87</v>
      </c>
      <c r="E10" s="9" t="s">
        <v>88</v>
      </c>
      <c r="F10" s="9" t="s">
        <v>147</v>
      </c>
      <c r="G10" s="9" t="s">
        <v>148</v>
      </c>
      <c r="H10" s="17">
        <v>2522616</v>
      </c>
      <c r="I10" s="17">
        <v>2522616</v>
      </c>
      <c r="J10" s="17"/>
      <c r="K10" s="17"/>
      <c r="L10" s="17">
        <v>2522616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145</v>
      </c>
      <c r="C11" s="10" t="s">
        <v>146</v>
      </c>
      <c r="D11" s="9" t="s">
        <v>87</v>
      </c>
      <c r="E11" s="9" t="s">
        <v>88</v>
      </c>
      <c r="F11" s="9" t="s">
        <v>149</v>
      </c>
      <c r="G11" s="9" t="s">
        <v>150</v>
      </c>
      <c r="H11" s="17">
        <v>287868</v>
      </c>
      <c r="I11" s="17">
        <v>287868</v>
      </c>
      <c r="J11" s="17"/>
      <c r="K11" s="17"/>
      <c r="L11" s="17">
        <v>287868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145</v>
      </c>
      <c r="C12" s="10" t="s">
        <v>146</v>
      </c>
      <c r="D12" s="9" t="s">
        <v>87</v>
      </c>
      <c r="E12" s="9" t="s">
        <v>88</v>
      </c>
      <c r="F12" s="9" t="s">
        <v>151</v>
      </c>
      <c r="G12" s="9" t="s">
        <v>152</v>
      </c>
      <c r="H12" s="17">
        <v>1716000</v>
      </c>
      <c r="I12" s="17">
        <v>1716000</v>
      </c>
      <c r="J12" s="17"/>
      <c r="K12" s="17"/>
      <c r="L12" s="17">
        <v>1716000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145</v>
      </c>
      <c r="C13" s="10" t="s">
        <v>146</v>
      </c>
      <c r="D13" s="9" t="s">
        <v>87</v>
      </c>
      <c r="E13" s="9" t="s">
        <v>88</v>
      </c>
      <c r="F13" s="9" t="s">
        <v>151</v>
      </c>
      <c r="G13" s="9" t="s">
        <v>152</v>
      </c>
      <c r="H13" s="17">
        <v>887280</v>
      </c>
      <c r="I13" s="17">
        <v>887280</v>
      </c>
      <c r="J13" s="17"/>
      <c r="K13" s="17"/>
      <c r="L13" s="17">
        <v>887280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153</v>
      </c>
      <c r="C14" s="10" t="s">
        <v>154</v>
      </c>
      <c r="D14" s="9" t="s">
        <v>77</v>
      </c>
      <c r="E14" s="9" t="s">
        <v>78</v>
      </c>
      <c r="F14" s="9" t="s">
        <v>155</v>
      </c>
      <c r="G14" s="9" t="s">
        <v>156</v>
      </c>
      <c r="H14" s="17">
        <v>867471.68</v>
      </c>
      <c r="I14" s="17">
        <v>867471.68</v>
      </c>
      <c r="J14" s="17"/>
      <c r="K14" s="17"/>
      <c r="L14" s="17">
        <v>867471.68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153</v>
      </c>
      <c r="C15" s="10" t="s">
        <v>154</v>
      </c>
      <c r="D15" s="9" t="s">
        <v>87</v>
      </c>
      <c r="E15" s="9" t="s">
        <v>88</v>
      </c>
      <c r="F15" s="9" t="s">
        <v>157</v>
      </c>
      <c r="G15" s="9" t="s">
        <v>158</v>
      </c>
      <c r="H15" s="17">
        <v>37951.89</v>
      </c>
      <c r="I15" s="17">
        <v>37951.89</v>
      </c>
      <c r="J15" s="17"/>
      <c r="K15" s="17"/>
      <c r="L15" s="17">
        <v>37951.89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153</v>
      </c>
      <c r="C16" s="10" t="s">
        <v>154</v>
      </c>
      <c r="D16" s="9" t="s">
        <v>91</v>
      </c>
      <c r="E16" s="9" t="s">
        <v>92</v>
      </c>
      <c r="F16" s="9" t="s">
        <v>159</v>
      </c>
      <c r="G16" s="9" t="s">
        <v>160</v>
      </c>
      <c r="H16" s="17">
        <v>450000.93</v>
      </c>
      <c r="I16" s="17">
        <v>450000.93</v>
      </c>
      <c r="J16" s="17"/>
      <c r="K16" s="17"/>
      <c r="L16" s="17">
        <v>450000.93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153</v>
      </c>
      <c r="C17" s="10" t="s">
        <v>154</v>
      </c>
      <c r="D17" s="9" t="s">
        <v>93</v>
      </c>
      <c r="E17" s="9" t="s">
        <v>94</v>
      </c>
      <c r="F17" s="9" t="s">
        <v>157</v>
      </c>
      <c r="G17" s="9" t="s">
        <v>158</v>
      </c>
      <c r="H17" s="17">
        <v>21686.79</v>
      </c>
      <c r="I17" s="17">
        <v>21686.79</v>
      </c>
      <c r="J17" s="17"/>
      <c r="K17" s="17"/>
      <c r="L17" s="17">
        <v>21686.79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153</v>
      </c>
      <c r="C18" s="10" t="s">
        <v>154</v>
      </c>
      <c r="D18" s="9" t="s">
        <v>93</v>
      </c>
      <c r="E18" s="9" t="s">
        <v>94</v>
      </c>
      <c r="F18" s="9" t="s">
        <v>157</v>
      </c>
      <c r="G18" s="9" t="s">
        <v>158</v>
      </c>
      <c r="H18" s="17">
        <v>29299</v>
      </c>
      <c r="I18" s="17">
        <v>29299</v>
      </c>
      <c r="J18" s="17"/>
      <c r="K18" s="17"/>
      <c r="L18" s="17">
        <v>29299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161</v>
      </c>
      <c r="C19" s="10" t="s">
        <v>100</v>
      </c>
      <c r="D19" s="9" t="s">
        <v>99</v>
      </c>
      <c r="E19" s="9" t="s">
        <v>100</v>
      </c>
      <c r="F19" s="9" t="s">
        <v>162</v>
      </c>
      <c r="G19" s="9" t="s">
        <v>100</v>
      </c>
      <c r="H19" s="17">
        <v>744024</v>
      </c>
      <c r="I19" s="17">
        <v>744024</v>
      </c>
      <c r="J19" s="17"/>
      <c r="K19" s="17"/>
      <c r="L19" s="17">
        <v>744024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163</v>
      </c>
      <c r="C20" s="10" t="s">
        <v>164</v>
      </c>
      <c r="D20" s="9" t="s">
        <v>75</v>
      </c>
      <c r="E20" s="9" t="s">
        <v>76</v>
      </c>
      <c r="F20" s="9" t="s">
        <v>165</v>
      </c>
      <c r="G20" s="9" t="s">
        <v>166</v>
      </c>
      <c r="H20" s="17">
        <v>403200</v>
      </c>
      <c r="I20" s="17">
        <v>403200</v>
      </c>
      <c r="J20" s="17"/>
      <c r="K20" s="17"/>
      <c r="L20" s="17">
        <v>403200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167</v>
      </c>
      <c r="C21" s="10" t="s">
        <v>168</v>
      </c>
      <c r="D21" s="9" t="s">
        <v>87</v>
      </c>
      <c r="E21" s="9" t="s">
        <v>88</v>
      </c>
      <c r="F21" s="9" t="s">
        <v>169</v>
      </c>
      <c r="G21" s="9" t="s">
        <v>170</v>
      </c>
      <c r="H21" s="17">
        <v>25000</v>
      </c>
      <c r="I21" s="17">
        <v>25000</v>
      </c>
      <c r="J21" s="17"/>
      <c r="K21" s="17"/>
      <c r="L21" s="17">
        <v>25000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171</v>
      </c>
      <c r="C22" s="10" t="s">
        <v>172</v>
      </c>
      <c r="D22" s="9" t="s">
        <v>75</v>
      </c>
      <c r="E22" s="9" t="s">
        <v>76</v>
      </c>
      <c r="F22" s="9" t="s">
        <v>173</v>
      </c>
      <c r="G22" s="9" t="s">
        <v>174</v>
      </c>
      <c r="H22" s="17">
        <v>16800</v>
      </c>
      <c r="I22" s="17">
        <v>16800</v>
      </c>
      <c r="J22" s="17"/>
      <c r="K22" s="17"/>
      <c r="L22" s="17">
        <v>16800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175</v>
      </c>
      <c r="C23" s="10" t="s">
        <v>176</v>
      </c>
      <c r="D23" s="9" t="s">
        <v>87</v>
      </c>
      <c r="E23" s="9" t="s">
        <v>88</v>
      </c>
      <c r="F23" s="9" t="s">
        <v>151</v>
      </c>
      <c r="G23" s="9" t="s">
        <v>152</v>
      </c>
      <c r="H23" s="17">
        <v>198000</v>
      </c>
      <c r="I23" s="17">
        <v>198000</v>
      </c>
      <c r="J23" s="17"/>
      <c r="K23" s="17"/>
      <c r="L23" s="17">
        <v>198000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175</v>
      </c>
      <c r="C24" s="10" t="s">
        <v>176</v>
      </c>
      <c r="D24" s="9" t="s">
        <v>87</v>
      </c>
      <c r="E24" s="9" t="s">
        <v>88</v>
      </c>
      <c r="F24" s="9" t="s">
        <v>151</v>
      </c>
      <c r="G24" s="9" t="s">
        <v>152</v>
      </c>
      <c r="H24" s="17">
        <v>726000</v>
      </c>
      <c r="I24" s="17">
        <v>726000</v>
      </c>
      <c r="J24" s="17"/>
      <c r="K24" s="17"/>
      <c r="L24" s="17">
        <v>726000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177</v>
      </c>
      <c r="C25" s="10" t="s">
        <v>178</v>
      </c>
      <c r="D25" s="9" t="s">
        <v>75</v>
      </c>
      <c r="E25" s="9" t="s">
        <v>76</v>
      </c>
      <c r="F25" s="9" t="s">
        <v>179</v>
      </c>
      <c r="G25" s="9" t="s">
        <v>180</v>
      </c>
      <c r="H25" s="17">
        <v>218400</v>
      </c>
      <c r="I25" s="17">
        <v>218400</v>
      </c>
      <c r="J25" s="17"/>
      <c r="K25" s="17"/>
      <c r="L25" s="17">
        <v>218400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12" t="s">
        <v>32</v>
      </c>
      <c r="B26" s="12"/>
      <c r="C26" s="12"/>
      <c r="D26" s="12"/>
      <c r="E26" s="12"/>
      <c r="F26" s="12"/>
      <c r="G26" s="12"/>
      <c r="H26" s="17">
        <v>9151598.29</v>
      </c>
      <c r="I26" s="17">
        <v>9151598.29</v>
      </c>
      <c r="J26" s="17"/>
      <c r="K26" s="17"/>
      <c r="L26" s="17">
        <v>9151598.29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mergeCells count="30">
    <mergeCell ref="A3:W3"/>
    <mergeCell ref="A4:G4"/>
    <mergeCell ref="I5:W5"/>
    <mergeCell ref="I6:M6"/>
    <mergeCell ref="N6:P6"/>
    <mergeCell ref="R6:W6"/>
    <mergeCell ref="A26:G2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E1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181</v>
      </c>
    </row>
    <row r="3" ht="45" customHeight="1" spans="1:23">
      <c r="A3" s="4" t="s">
        <v>182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"单位名称："&amp;"峨山彝族自治县妇幼保健院"</f>
        <v>单位名称：峨山彝族自治县妇幼保健院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183</v>
      </c>
      <c r="B5" s="13" t="s">
        <v>130</v>
      </c>
      <c r="C5" s="13" t="s">
        <v>131</v>
      </c>
      <c r="D5" s="13" t="s">
        <v>184</v>
      </c>
      <c r="E5" s="13" t="s">
        <v>132</v>
      </c>
      <c r="F5" s="13" t="s">
        <v>133</v>
      </c>
      <c r="G5" s="13" t="s">
        <v>185</v>
      </c>
      <c r="H5" s="13" t="s">
        <v>135</v>
      </c>
      <c r="I5" s="47" t="s">
        <v>32</v>
      </c>
      <c r="J5" s="47" t="s">
        <v>186</v>
      </c>
      <c r="K5" s="13"/>
      <c r="L5" s="13"/>
      <c r="M5" s="13"/>
      <c r="N5" s="13" t="s">
        <v>137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138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187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188</v>
      </c>
      <c r="D10" s="9"/>
      <c r="E10" s="9"/>
      <c r="F10" s="9"/>
      <c r="G10" s="9"/>
      <c r="H10" s="9"/>
      <c r="I10" s="11">
        <v>16632</v>
      </c>
      <c r="J10" s="11">
        <v>16632</v>
      </c>
      <c r="K10" s="11">
        <v>16632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189</v>
      </c>
      <c r="B11" s="9" t="s">
        <v>190</v>
      </c>
      <c r="C11" s="10" t="s">
        <v>188</v>
      </c>
      <c r="D11" s="9" t="s">
        <v>56</v>
      </c>
      <c r="E11" s="9" t="s">
        <v>81</v>
      </c>
      <c r="F11" s="9" t="s">
        <v>82</v>
      </c>
      <c r="G11" s="9" t="s">
        <v>165</v>
      </c>
      <c r="H11" s="9" t="s">
        <v>166</v>
      </c>
      <c r="I11" s="11">
        <v>16632</v>
      </c>
      <c r="J11" s="11">
        <v>16632</v>
      </c>
      <c r="K11" s="11">
        <v>16632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16632</v>
      </c>
      <c r="J12" s="11">
        <v>16632</v>
      </c>
      <c r="K12" s="11">
        <v>16632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0" t="s">
        <v>191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2" t="s">
        <v>192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19" t="str">
        <f>"单位名称："&amp;"峨山彝族自治县妇幼保健院"</f>
        <v>单位名称：峨山彝族自治县妇幼保健院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3" t="s">
        <v>193</v>
      </c>
      <c r="B5" s="33" t="s">
        <v>194</v>
      </c>
      <c r="C5" s="33" t="s">
        <v>195</v>
      </c>
      <c r="D5" s="33" t="s">
        <v>196</v>
      </c>
      <c r="E5" s="33" t="s">
        <v>197</v>
      </c>
      <c r="F5" s="33" t="s">
        <v>198</v>
      </c>
      <c r="G5" s="33" t="s">
        <v>199</v>
      </c>
      <c r="H5" s="33" t="s">
        <v>200</v>
      </c>
      <c r="I5" s="33" t="s">
        <v>201</v>
      </c>
      <c r="J5" s="33" t="s">
        <v>202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s="23" t="s">
        <v>56</v>
      </c>
      <c r="B8" s="23"/>
      <c r="C8" s="23"/>
      <c r="E8" s="39"/>
      <c r="F8" s="39"/>
      <c r="G8" s="39"/>
      <c r="H8" s="39"/>
      <c r="I8" s="39"/>
      <c r="J8" s="39"/>
    </row>
    <row r="9" ht="58" customHeight="1" spans="1:10">
      <c r="A9" s="50" t="s">
        <v>188</v>
      </c>
      <c r="B9" s="23" t="s">
        <v>203</v>
      </c>
      <c r="C9" s="24"/>
      <c r="D9" s="24"/>
      <c r="E9" s="39"/>
      <c r="F9" s="39"/>
      <c r="G9" s="39"/>
      <c r="H9" s="39"/>
      <c r="I9" s="39"/>
      <c r="J9" s="39"/>
    </row>
    <row r="10" ht="20.25" customHeight="1" spans="1:10">
      <c r="A10" s="23"/>
      <c r="B10" s="23"/>
      <c r="C10" s="23" t="s">
        <v>204</v>
      </c>
      <c r="D10" s="51" t="s">
        <v>205</v>
      </c>
      <c r="E10" s="52" t="s">
        <v>206</v>
      </c>
      <c r="F10" s="40" t="s">
        <v>207</v>
      </c>
      <c r="G10" s="24" t="s">
        <v>47</v>
      </c>
      <c r="H10" s="40" t="s">
        <v>208</v>
      </c>
      <c r="I10" s="40" t="s">
        <v>209</v>
      </c>
      <c r="J10" s="52" t="s">
        <v>210</v>
      </c>
    </row>
    <row r="11" ht="20.25" customHeight="1" spans="1:10">
      <c r="A11" s="23"/>
      <c r="B11" s="23"/>
      <c r="C11" s="23" t="s">
        <v>204</v>
      </c>
      <c r="D11" s="51" t="s">
        <v>211</v>
      </c>
      <c r="E11" s="52" t="s">
        <v>212</v>
      </c>
      <c r="F11" s="40" t="s">
        <v>207</v>
      </c>
      <c r="G11" s="24" t="s">
        <v>213</v>
      </c>
      <c r="H11" s="40" t="s">
        <v>214</v>
      </c>
      <c r="I11" s="40" t="s">
        <v>215</v>
      </c>
      <c r="J11" s="52" t="s">
        <v>216</v>
      </c>
    </row>
    <row r="12" ht="20.25" customHeight="1" spans="1:10">
      <c r="A12" s="23"/>
      <c r="B12" s="23"/>
      <c r="C12" s="23" t="s">
        <v>204</v>
      </c>
      <c r="D12" s="51" t="s">
        <v>217</v>
      </c>
      <c r="E12" s="52" t="s">
        <v>218</v>
      </c>
      <c r="F12" s="40" t="s">
        <v>207</v>
      </c>
      <c r="G12" s="24" t="s">
        <v>219</v>
      </c>
      <c r="H12" s="40" t="s">
        <v>220</v>
      </c>
      <c r="I12" s="40" t="s">
        <v>209</v>
      </c>
      <c r="J12" s="52" t="s">
        <v>221</v>
      </c>
    </row>
    <row r="13" ht="20.25" customHeight="1" spans="1:10">
      <c r="A13" s="23"/>
      <c r="B13" s="23"/>
      <c r="C13" s="23" t="s">
        <v>222</v>
      </c>
      <c r="D13" s="51" t="s">
        <v>223</v>
      </c>
      <c r="E13" s="52" t="s">
        <v>224</v>
      </c>
      <c r="F13" s="40" t="s">
        <v>207</v>
      </c>
      <c r="G13" s="24" t="s">
        <v>225</v>
      </c>
      <c r="H13" s="40" t="s">
        <v>214</v>
      </c>
      <c r="I13" s="40" t="s">
        <v>215</v>
      </c>
      <c r="J13" s="52" t="s">
        <v>224</v>
      </c>
    </row>
    <row r="14" ht="20.25" customHeight="1" spans="1:10">
      <c r="A14" s="23"/>
      <c r="B14" s="23"/>
      <c r="C14" s="23" t="s">
        <v>226</v>
      </c>
      <c r="D14" s="51" t="s">
        <v>227</v>
      </c>
      <c r="E14" s="52" t="s">
        <v>228</v>
      </c>
      <c r="F14" s="40" t="s">
        <v>229</v>
      </c>
      <c r="G14" s="24" t="s">
        <v>230</v>
      </c>
      <c r="H14" s="40" t="s">
        <v>231</v>
      </c>
      <c r="I14" s="40" t="s">
        <v>209</v>
      </c>
      <c r="J14" s="52" t="s">
        <v>228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2025-03-06T00:29:00Z</dcterms:created>
  <dcterms:modified xsi:type="dcterms:W3CDTF">2025-03-11T00:59:30Z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B2A6FDA57C0248729AA11A9D7843B1CA_13</vt:lpwstr>
  </property>
  <property fmtid="{D5CDD505-2E9C-101B-9397-08002B2CF9AE}" pid="3" name="KSOProductBuildVer">
    <vt:lpwstr>2052-12.1.0.20305</vt:lpwstr>
  </property>
</Properties>
</file>