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<sst xmlns="http://schemas.openxmlformats.org/spreadsheetml/2006/main" count="295">
  <si>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</si>
  <si>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</si>
  <si>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</si>
  <si>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</si>
  <si>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</si>
  <si>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</si>
  <si>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</si>
  <si>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</si>
  <si>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</si>
  <si>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</si>
  <si>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</si>
  <si>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</si>
  <si>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</si>
  <si>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</si>
  <si>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</si>
  <si>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</si>
  <si>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</si>
  <si>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</si>
  <si>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</si>
  <si>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</si>
  <si>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</si>
  <si>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</si>
  <si>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</si>
  <si>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</si>
  <si>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</si>
  <si>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</si>
  <si>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</si>
  <si>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</si>
  <si>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</si>
  <si>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</si>
  <si>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</si>
  <si>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</si>
  <si>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</si>
  <si>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</si>
  <si>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</si>
  <si>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</si>
  <si>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</si>
  <si>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</si>
  <si>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</si>
  <si>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</si>
  <si>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</si>
  <si>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</si>
  <si>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</si>
  <si>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</si>
  <si>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</si>
  <si>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</si>
  <si>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</si>
  <si>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</si>
  <si>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</si>
  <si>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</si>
  <si>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</si>
  <si>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</si>
  <si>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</si>
  <si>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</si>
  <si>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</si>
  <si>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129006</t>
  </si>
  <si>
    <t>峨山彝族自治县文化馆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</si>
  <si>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</si>
  <si>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</si>
  <si>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</si>
  <si>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</si>
  <si>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</si>
  <si>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</si>
  <si>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</si>
  <si>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</si>
  <si>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</si>
  <si>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</si>
  <si>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</si>
  <si>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</si>
  <si>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</si>
  <si>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</si>
  <si>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</si>
  <si>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</si>
  <si>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</si>
  <si>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</si>
  <si>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2070109</t>
  </si>
  <si>
    <t>群众文化</t>
  </si>
  <si>
    <t>20702</t>
  </si>
  <si>
    <t>文物</t>
  </si>
  <si>
    <t>2070204</t>
  </si>
  <si>
    <t>文物保护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</si>
  <si>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</si>
  <si>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</si>
  <si>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</si>
  <si>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</si>
  <si>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</si>
  <si>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</si>
  <si>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</si>
  <si>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</si>
  <si>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</si>
  <si>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</si>
  <si>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</si>
  <si>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</si>
  <si>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</si>
  <si>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</si>
  <si>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</si>
  <si>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</si>
  <si>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</si>
  <si>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</si>
  <si>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</si>
  <si>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</si>
  <si>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</si>
  <si>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</si>
  <si>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</si>
  <si>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</si>
  <si>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</si>
  <si>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</si>
  <si>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</si>
  <si>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</si>
  <si>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</si>
  <si>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</si>
  <si>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</si>
  <si>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</si>
  <si>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</si>
  <si>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</si>
  <si>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</si>
  <si>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</si>
  <si>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</si>
  <si>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</si>
  <si>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</si>
  <si>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</si>
  <si>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</si>
  <si>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</si>
  <si>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</si>
  <si>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</si>
  <si>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</si>
  <si>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</si>
  <si>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</si>
  <si>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</si>
  <si>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</si>
  <si>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</si>
  <si>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</si>
  <si>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</si>
  <si>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</si>
  <si>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</si>
  <si>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</si>
  <si>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</si>
  <si>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</si>
  <si>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</si>
  <si>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</si>
  <si>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</si>
  <si>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</si>
  <si>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</si>
  <si>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</si>
  <si>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</si>
  <si>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</si>
  <si>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</si>
  <si>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</si>
  <si>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</si>
  <si>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</si>
  <si>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</si>
  <si>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530426210000000015384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</si>
  <si>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</si>
  <si>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</si>
  <si>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</si>
  <si>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</si>
  <si>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</si>
  <si>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</si>
  <si>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</si>
  <si>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530426210000000015385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</si>
  <si>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</si>
  <si>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</si>
  <si>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</si>
  <si>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</si>
  <si>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</si>
  <si>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</si>
  <si>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</si>
  <si>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530426210000000015386</t>
  </si>
  <si>
    <t>30113</t>
  </si>
  <si>
    <t>530426210000000015387</t>
  </si>
  <si>
    <t>对个人和家庭的补助</t>
  </si>
  <si>
    <t>30305</t>
  </si>
  <si>
    <t>生活补助</t>
  </si>
  <si>
    <t>530426210000000015390</t>
  </si>
  <si>
    <t>工会经费</t>
  </si>
  <si>
    <t>30228</t>
  </si>
  <si>
    <t>530426210000000015391</t>
  </si>
  <si>
    <t>一般公用经费</t>
  </si>
  <si>
    <t>30201</t>
  </si>
  <si>
    <t>办公费</t>
  </si>
  <si>
    <t>30299</t>
  </si>
  <si>
    <t>其他商品和服务支出</t>
  </si>
  <si>
    <t>530426231100001469479</t>
  </si>
  <si>
    <t>残疾人就业保障金</t>
  </si>
  <si>
    <t>530426231100001469482</t>
  </si>
  <si>
    <t>退休人员统筹外养老金</t>
  </si>
  <si>
    <t>30302</t>
  </si>
  <si>
    <t>退休费</t>
  </si>
  <si>
    <t>530426231100001469484</t>
  </si>
  <si>
    <t>福利费</t>
  </si>
  <si>
    <t>30229</t>
  </si>
  <si>
    <t>530426231100001485909</t>
  </si>
  <si>
    <t>奖励性绩效工资</t>
  </si>
  <si>
    <t>530426251100003581949</t>
  </si>
  <si>
    <t>2025年文物工作经费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</si>
  <si>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</si>
  <si>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</si>
  <si>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</si>
  <si>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</si>
  <si>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</si>
  <si>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</si>
  <si>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</si>
  <si>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遗属生活补助资金</t>
  </si>
  <si>
    <t>312 民生类</t>
  </si>
  <si>
    <t>530426241100002100547</t>
  </si>
  <si>
    <t>30304</t>
  </si>
  <si>
    <t>抚恤金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</si>
  <si>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</si>
  <si>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</si>
  <si>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</si>
  <si>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</si>
  <si>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</si>
  <si>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</si>
  <si>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</si>
  <si>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</si>
  <si>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</si>
  <si>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</si>
  <si>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</si>
  <si>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</si>
  <si>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完成文化馆2023年-2024年遗属生活补助发放工作。</t>
  </si>
  <si>
    <t>产出指标</t>
  </si>
  <si>
    <t>数量指标</t>
  </si>
  <si>
    <t>补助对象</t>
  </si>
  <si>
    <t>=</t>
  </si>
  <si>
    <t>人</t>
  </si>
  <si>
    <t>定量指标</t>
  </si>
  <si>
    <t>遗属生活补助文件</t>
  </si>
  <si>
    <t>时效指标</t>
  </si>
  <si>
    <t>发放时间</t>
  </si>
  <si>
    <t>&lt;=</t>
  </si>
  <si>
    <t>2024年12月</t>
  </si>
  <si>
    <t>月</t>
  </si>
  <si>
    <t>成本指标</t>
  </si>
  <si>
    <t>经济成本指标</t>
  </si>
  <si>
    <t>15000</t>
  </si>
  <si>
    <t>元</t>
  </si>
  <si>
    <t>效益指标</t>
  </si>
  <si>
    <t>社会效益</t>
  </si>
  <si>
    <t>提高补助对象生活水平</t>
  </si>
  <si>
    <t>60</t>
  </si>
  <si>
    <t>%</t>
  </si>
  <si>
    <t>定性指标</t>
  </si>
  <si>
    <t>满意度指标</t>
  </si>
  <si>
    <t>服务对象满意度</t>
  </si>
  <si>
    <t>补助对象满意程度</t>
  </si>
  <si>
    <t>50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</si>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</sst>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6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9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8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Font="1" applyBorder="1">
      <alignment vertical="top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"单位名称："&amp;"峨山彝族自治县文化馆"</f>
        <v>单位名称：峨山彝族自治县文化馆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2415417.89</v>
      </c>
      <c r="C8" s="15" t="str">
        <f>"一"&amp;"、"&amp;"文化旅游体育与传媒支出"</f>
        <v>一、文化旅游体育与传媒支出</v>
      </c>
      <c r="D8" s="17">
        <v>1637883.27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497293.04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113777.58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166464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9" t="s">
        <v>16</v>
      </c>
      <c r="B16" s="17"/>
      <c r="C16" s="72"/>
      <c r="D16" s="17"/>
    </row>
    <row r="17" ht="22.5" customHeight="1" spans="1:4">
      <c r="A17" s="69" t="s">
        <v>17</v>
      </c>
      <c r="B17" s="17"/>
      <c r="C17" s="72"/>
      <c r="D17" s="17"/>
    </row>
    <row r="18" ht="22.5" customHeight="1" spans="1:4">
      <c r="A18" s="69"/>
      <c r="B18" s="17"/>
      <c r="C18" s="72"/>
      <c r="D18" s="17"/>
    </row>
    <row r="19" ht="22.5" customHeight="1" spans="1:4">
      <c r="A19" s="70" t="s">
        <v>18</v>
      </c>
      <c r="B19" s="71">
        <v>2415417.89</v>
      </c>
      <c r="C19" s="72" t="s">
        <v>19</v>
      </c>
      <c r="D19" s="71">
        <v>2415417.89</v>
      </c>
    </row>
    <row r="20" ht="22.5" customHeight="1" spans="1:4">
      <c r="A20" s="79" t="s">
        <v>20</v>
      </c>
      <c r="B20" s="17"/>
      <c r="C20" s="80" t="s">
        <v>21</v>
      </c>
      <c r="D20" s="50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2415417.89</v>
      </c>
      <c r="C23" s="72" t="s">
        <v>26</v>
      </c>
      <c r="D23" s="71">
        <v>2415417.89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196527777777778" right="0.751388888888889" top="0.590277777777778" bottom="1" header="0.511805555555556" footer="0.511805555555556"/>
  <pageSetup paperSize="1" scale="91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"单位名称："&amp;"峨山彝族自治县文化馆"</f>
        <v>单位名称：峨山彝族自治县文化馆</v>
      </c>
      <c r="B4" s="5"/>
      <c r="C4" s="5"/>
      <c r="D4" s="5"/>
      <c r="E4" s="56"/>
      <c r="F4" s="56"/>
      <c r="G4" s="56"/>
      <c r="H4" s="5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ht="18.75" customHeight="1" spans="1:19">
      <c r="A6" s="13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7" t="s">
        <v>39</v>
      </c>
      <c r="J6" s="78"/>
      <c r="K6" s="78"/>
      <c r="L6" s="78"/>
      <c r="M6" s="78"/>
      <c r="N6" s="78"/>
      <c r="O6" s="77" t="s">
        <v>34</v>
      </c>
      <c r="P6" s="77" t="s">
        <v>35</v>
      </c>
      <c r="Q6" s="77" t="s">
        <v>36</v>
      </c>
      <c r="R6" s="77" t="s">
        <v>37</v>
      </c>
      <c r="S6" s="74" t="s">
        <v>40</v>
      </c>
    </row>
    <row r="7" ht="18.75" customHeight="1" spans="1:19">
      <c r="A7" s="13"/>
      <c r="B7" s="73"/>
      <c r="C7" s="73"/>
      <c r="D7" s="74"/>
      <c r="E7" s="74"/>
      <c r="F7" s="74"/>
      <c r="G7" s="74"/>
      <c r="H7" s="74"/>
      <c r="I7" s="77" t="s">
        <v>34</v>
      </c>
      <c r="J7" s="77" t="s">
        <v>41</v>
      </c>
      <c r="K7" s="77" t="s">
        <v>42</v>
      </c>
      <c r="L7" s="77" t="s">
        <v>43</v>
      </c>
      <c r="M7" s="77" t="s">
        <v>44</v>
      </c>
      <c r="N7" s="77" t="s">
        <v>45</v>
      </c>
      <c r="O7" s="77"/>
      <c r="P7" s="77"/>
      <c r="Q7" s="77"/>
      <c r="R7" s="77"/>
      <c r="S7" s="74"/>
    </row>
    <row r="8" ht="18.75" customHeight="1" spans="1:19">
      <c r="A8" s="75" t="s">
        <v>46</v>
      </c>
      <c r="B8" s="14" t="s">
        <v>47</v>
      </c>
      <c r="C8" s="14" t="s">
        <v>48</v>
      </c>
      <c r="D8" s="14" t="s">
        <v>49</v>
      </c>
      <c r="E8" s="75" t="s">
        <v>50</v>
      </c>
      <c r="F8" s="14" t="s">
        <v>51</v>
      </c>
      <c r="G8" s="14" t="s">
        <v>52</v>
      </c>
      <c r="H8" s="75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2415417.89</v>
      </c>
      <c r="D9" s="17">
        <v>2415417.89</v>
      </c>
      <c r="E9" s="17">
        <v>2415417.89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9" t="s">
        <v>32</v>
      </c>
      <c r="B10" s="49"/>
      <c r="C10" s="17">
        <v>2415417.89</v>
      </c>
      <c r="D10" s="17">
        <v>2415417.89</v>
      </c>
      <c r="E10" s="17">
        <v>2415417.89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196527777777778" right="0.751388888888889" top="0.590277777777778" bottom="1" header="0.511805555555556" footer="0.511805555555556"/>
  <pageSetup paperSize="1" scale="37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5"/>
      <c r="L3" s="55"/>
      <c r="M3" s="55"/>
      <c r="N3" s="55"/>
      <c r="O3" s="55"/>
    </row>
    <row r="4" ht="18.75" customHeight="1" spans="1:15">
      <c r="A4" s="45" t="str">
        <f>"单位名称："&amp;"峨山彝族自治县文化馆"</f>
        <v>单位名称：峨山彝族自治县文化馆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8" t="s">
        <v>32</v>
      </c>
      <c r="D5" s="48" t="s">
        <v>35</v>
      </c>
      <c r="E5" s="48"/>
      <c r="F5" s="48"/>
      <c r="G5" s="13" t="s">
        <v>36</v>
      </c>
      <c r="H5" s="48" t="s">
        <v>37</v>
      </c>
      <c r="I5" s="13" t="s">
        <v>61</v>
      </c>
      <c r="J5" s="48" t="s">
        <v>62</v>
      </c>
      <c r="K5" s="48"/>
      <c r="L5" s="48"/>
      <c r="M5" s="48"/>
      <c r="N5" s="48"/>
      <c r="O5" s="48"/>
    </row>
    <row r="6" ht="18.75" customHeight="1" spans="1:15">
      <c r="A6" s="13"/>
      <c r="B6" s="13"/>
      <c r="C6" s="48"/>
      <c r="D6" s="48" t="s">
        <v>34</v>
      </c>
      <c r="E6" s="48" t="s">
        <v>63</v>
      </c>
      <c r="F6" s="48" t="s">
        <v>64</v>
      </c>
      <c r="G6" s="13"/>
      <c r="H6" s="48"/>
      <c r="I6" s="13"/>
      <c r="J6" s="48" t="s">
        <v>34</v>
      </c>
      <c r="K6" s="48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1637883.27</v>
      </c>
      <c r="D8" s="17">
        <v>1637883.27</v>
      </c>
      <c r="E8" s="17">
        <v>1637883.27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6" t="s">
        <v>73</v>
      </c>
      <c r="B9" s="66" t="s">
        <v>74</v>
      </c>
      <c r="C9" s="17">
        <v>1537883.27</v>
      </c>
      <c r="D9" s="17">
        <v>1537883.27</v>
      </c>
      <c r="E9" s="17">
        <v>1537883.27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7" t="s">
        <v>75</v>
      </c>
      <c r="B10" s="67" t="s">
        <v>76</v>
      </c>
      <c r="C10" s="17">
        <v>1537883.27</v>
      </c>
      <c r="D10" s="17">
        <v>1537883.27</v>
      </c>
      <c r="E10" s="17">
        <v>1537883.27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6" t="s">
        <v>77</v>
      </c>
      <c r="B11" s="66" t="s">
        <v>78</v>
      </c>
      <c r="C11" s="17">
        <v>100000</v>
      </c>
      <c r="D11" s="17">
        <v>100000</v>
      </c>
      <c r="E11" s="17">
        <v>100000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7" t="s">
        <v>79</v>
      </c>
      <c r="B12" s="67" t="s">
        <v>80</v>
      </c>
      <c r="C12" s="17">
        <v>100000</v>
      </c>
      <c r="D12" s="17">
        <v>100000</v>
      </c>
      <c r="E12" s="17">
        <v>100000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81</v>
      </c>
      <c r="B13" s="16" t="s">
        <v>82</v>
      </c>
      <c r="C13" s="17">
        <v>497293.04</v>
      </c>
      <c r="D13" s="17">
        <v>497293.04</v>
      </c>
      <c r="E13" s="17">
        <v>488767.04</v>
      </c>
      <c r="F13" s="17">
        <v>8526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83</v>
      </c>
      <c r="B14" s="66" t="s">
        <v>84</v>
      </c>
      <c r="C14" s="17">
        <v>488767.04</v>
      </c>
      <c r="D14" s="17">
        <v>488767.04</v>
      </c>
      <c r="E14" s="17">
        <v>488767.04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7" t="s">
        <v>85</v>
      </c>
      <c r="B15" s="67" t="s">
        <v>86</v>
      </c>
      <c r="C15" s="17">
        <v>296400</v>
      </c>
      <c r="D15" s="17">
        <v>296400</v>
      </c>
      <c r="E15" s="17">
        <v>296400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7" t="s">
        <v>87</v>
      </c>
      <c r="B16" s="67" t="s">
        <v>88</v>
      </c>
      <c r="C16" s="17">
        <v>192367.04</v>
      </c>
      <c r="D16" s="17">
        <v>192367.04</v>
      </c>
      <c r="E16" s="17">
        <v>192367.04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6" t="s">
        <v>89</v>
      </c>
      <c r="B17" s="66" t="s">
        <v>90</v>
      </c>
      <c r="C17" s="17">
        <v>8526</v>
      </c>
      <c r="D17" s="17">
        <v>8526</v>
      </c>
      <c r="E17" s="17"/>
      <c r="F17" s="17">
        <v>8526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7" t="s">
        <v>91</v>
      </c>
      <c r="B18" s="67" t="s">
        <v>92</v>
      </c>
      <c r="C18" s="17">
        <v>8526</v>
      </c>
      <c r="D18" s="17">
        <v>8526</v>
      </c>
      <c r="E18" s="17"/>
      <c r="F18" s="17">
        <v>8526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93</v>
      </c>
      <c r="B19" s="16" t="s">
        <v>94</v>
      </c>
      <c r="C19" s="17">
        <v>113777.58</v>
      </c>
      <c r="D19" s="17">
        <v>113777.58</v>
      </c>
      <c r="E19" s="17">
        <v>113777.58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6" t="s">
        <v>95</v>
      </c>
      <c r="B20" s="66" t="s">
        <v>96</v>
      </c>
      <c r="C20" s="17">
        <v>113777.58</v>
      </c>
      <c r="D20" s="17">
        <v>113777.58</v>
      </c>
      <c r="E20" s="17">
        <v>113777.58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7" t="s">
        <v>97</v>
      </c>
      <c r="B21" s="67" t="s">
        <v>98</v>
      </c>
      <c r="C21" s="17">
        <v>99790.4</v>
      </c>
      <c r="D21" s="17">
        <v>99790.4</v>
      </c>
      <c r="E21" s="17">
        <v>99790.4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7" t="s">
        <v>99</v>
      </c>
      <c r="B22" s="67" t="s">
        <v>100</v>
      </c>
      <c r="C22" s="17">
        <v>13987.18</v>
      </c>
      <c r="D22" s="17">
        <v>13987.18</v>
      </c>
      <c r="E22" s="17">
        <v>13987.18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101</v>
      </c>
      <c r="B23" s="16" t="s">
        <v>102</v>
      </c>
      <c r="C23" s="17">
        <v>166464</v>
      </c>
      <c r="D23" s="17">
        <v>166464</v>
      </c>
      <c r="E23" s="17">
        <v>166464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6" t="s">
        <v>103</v>
      </c>
      <c r="B24" s="66" t="s">
        <v>104</v>
      </c>
      <c r="C24" s="17">
        <v>166464</v>
      </c>
      <c r="D24" s="17">
        <v>166464</v>
      </c>
      <c r="E24" s="17">
        <v>166464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7" t="s">
        <v>105</v>
      </c>
      <c r="B25" s="67" t="s">
        <v>106</v>
      </c>
      <c r="C25" s="17">
        <v>166464</v>
      </c>
      <c r="D25" s="17">
        <v>166464</v>
      </c>
      <c r="E25" s="17">
        <v>166464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9" t="s">
        <v>107</v>
      </c>
      <c r="B26" s="49"/>
      <c r="C26" s="17">
        <v>2415417.89</v>
      </c>
      <c r="D26" s="17">
        <v>2415417.89</v>
      </c>
      <c r="E26" s="17">
        <v>2406891.89</v>
      </c>
      <c r="F26" s="17">
        <v>8526</v>
      </c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196527777777778" right="0.751388888888889" top="0.590277777777778" bottom="1" header="0.511805555555556" footer="0.511805555555556"/>
  <pageSetup paperSize="1" scale="47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tr">
        <f>"单位名称："&amp;"峨山彝族自治县文化馆"</f>
        <v>单位名称：峨山彝族自治县文化馆</v>
      </c>
      <c r="B4" s="5"/>
      <c r="C4" s="68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2415417.89</v>
      </c>
      <c r="C8" s="15" t="s">
        <v>112</v>
      </c>
      <c r="D8" s="17">
        <v>2415417.89</v>
      </c>
    </row>
    <row r="9" ht="22.5" customHeight="1" spans="1:4">
      <c r="A9" s="15" t="s">
        <v>113</v>
      </c>
      <c r="B9" s="17">
        <v>2415417.89</v>
      </c>
      <c r="C9" s="15" t="str">
        <f>"（"&amp;"一"&amp;"）"&amp;"文化旅游体育与传媒支出"</f>
        <v>（一）文化旅游体育与传媒支出</v>
      </c>
      <c r="D9" s="17">
        <v>1637883.27</v>
      </c>
    </row>
    <row r="10" ht="22.5" customHeight="1" spans="1:4">
      <c r="A10" s="15" t="s">
        <v>114</v>
      </c>
      <c r="B10" s="17"/>
      <c r="C10" s="15" t="str">
        <f>"（"&amp;"二"&amp;"）"&amp;"社会保障和就业支出"</f>
        <v>（二）社会保障和就业支出</v>
      </c>
      <c r="D10" s="17">
        <v>497293.04</v>
      </c>
    </row>
    <row r="11" ht="22.5" customHeight="1" spans="1:4">
      <c r="A11" s="15" t="s">
        <v>115</v>
      </c>
      <c r="B11" s="17"/>
      <c r="C11" s="15" t="str">
        <f>"（"&amp;"三"&amp;"）"&amp;"卫生健康支出"</f>
        <v>（三）卫生健康支出</v>
      </c>
      <c r="D11" s="17">
        <v>113777.58</v>
      </c>
    </row>
    <row r="12" ht="22.5" customHeight="1" spans="1:4">
      <c r="A12" s="15" t="s">
        <v>116</v>
      </c>
      <c r="B12" s="17"/>
      <c r="C12" s="15" t="str">
        <f>"（"&amp;"四"&amp;"）"&amp;"住房保障支出"</f>
        <v>（四）住房保障支出</v>
      </c>
      <c r="D12" s="17">
        <v>166464</v>
      </c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9"/>
      <c r="B16" s="17"/>
      <c r="C16" s="15" t="s">
        <v>117</v>
      </c>
      <c r="D16" s="17"/>
    </row>
    <row r="17" ht="22.5" customHeight="1" spans="1:4">
      <c r="A17" s="70" t="s">
        <v>118</v>
      </c>
      <c r="B17" s="71">
        <v>2415417.89</v>
      </c>
      <c r="C17" s="72" t="s">
        <v>119</v>
      </c>
      <c r="D17" s="71">
        <v>2415417.89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196527777777778" right="0.751388888888889" top="0.590277777777778" bottom="1" header="0.511805555555556" footer="0.511805555555556"/>
  <pageSetup paperSize="1" scale="91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"单位名称："&amp;"峨山彝族自治县文化馆"</f>
        <v>单位名称：峨山彝族自治县文化馆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3" t="s">
        <v>122</v>
      </c>
      <c r="B5" s="13" t="s">
        <v>60</v>
      </c>
      <c r="C5" s="48" t="s">
        <v>32</v>
      </c>
      <c r="D5" s="48" t="s">
        <v>63</v>
      </c>
      <c r="E5" s="48"/>
      <c r="F5" s="48"/>
      <c r="G5" s="13" t="s">
        <v>64</v>
      </c>
    </row>
    <row r="6" ht="18.75" customHeight="1" spans="1:7">
      <c r="A6" s="13" t="s">
        <v>59</v>
      </c>
      <c r="B6" s="13" t="s">
        <v>60</v>
      </c>
      <c r="C6" s="48"/>
      <c r="D6" s="48" t="s">
        <v>34</v>
      </c>
      <c r="E6" s="48" t="s">
        <v>123</v>
      </c>
      <c r="F6" s="48" t="s">
        <v>124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1637883.27</v>
      </c>
      <c r="D8" s="17">
        <v>1637883.27</v>
      </c>
      <c r="E8" s="17">
        <v>1455983.27</v>
      </c>
      <c r="F8" s="17">
        <v>181900</v>
      </c>
      <c r="G8" s="17"/>
    </row>
    <row r="9" ht="20.25" customHeight="1" spans="1:7">
      <c r="A9" s="66" t="s">
        <v>73</v>
      </c>
      <c r="B9" s="66" t="s">
        <v>74</v>
      </c>
      <c r="C9" s="17">
        <v>1537883.27</v>
      </c>
      <c r="D9" s="17">
        <v>1537883.27</v>
      </c>
      <c r="E9" s="17">
        <v>1455983.27</v>
      </c>
      <c r="F9" s="17">
        <v>81900</v>
      </c>
      <c r="G9" s="17"/>
    </row>
    <row r="10" ht="20.25" customHeight="1" spans="1:7">
      <c r="A10" s="67" t="s">
        <v>75</v>
      </c>
      <c r="B10" s="67" t="s">
        <v>76</v>
      </c>
      <c r="C10" s="17">
        <v>1537883.27</v>
      </c>
      <c r="D10" s="17">
        <v>1537883.27</v>
      </c>
      <c r="E10" s="17">
        <v>1455983.27</v>
      </c>
      <c r="F10" s="17">
        <v>81900</v>
      </c>
      <c r="G10" s="17"/>
    </row>
    <row r="11" ht="20.25" customHeight="1" spans="1:7">
      <c r="A11" s="66" t="s">
        <v>77</v>
      </c>
      <c r="B11" s="66" t="s">
        <v>78</v>
      </c>
      <c r="C11" s="17">
        <v>100000</v>
      </c>
      <c r="D11" s="17">
        <v>100000</v>
      </c>
      <c r="E11" s="17"/>
      <c r="F11" s="17">
        <v>100000</v>
      </c>
      <c r="G11" s="17"/>
    </row>
    <row r="12" ht="20.25" customHeight="1" spans="1:7">
      <c r="A12" s="67" t="s">
        <v>79</v>
      </c>
      <c r="B12" s="67" t="s">
        <v>80</v>
      </c>
      <c r="C12" s="17">
        <v>100000</v>
      </c>
      <c r="D12" s="17">
        <v>100000</v>
      </c>
      <c r="E12" s="17"/>
      <c r="F12" s="17">
        <v>100000</v>
      </c>
      <c r="G12" s="17"/>
    </row>
    <row r="13" ht="20.25" customHeight="1" spans="1:7">
      <c r="A13" s="16" t="s">
        <v>81</v>
      </c>
      <c r="B13" s="16" t="s">
        <v>82</v>
      </c>
      <c r="C13" s="17">
        <v>497293.04</v>
      </c>
      <c r="D13" s="17">
        <v>488767.04</v>
      </c>
      <c r="E13" s="17">
        <v>480967.04</v>
      </c>
      <c r="F13" s="17">
        <v>7800</v>
      </c>
      <c r="G13" s="17">
        <v>8526</v>
      </c>
    </row>
    <row r="14" ht="20.25" customHeight="1" spans="1:7">
      <c r="A14" s="66" t="s">
        <v>83</v>
      </c>
      <c r="B14" s="66" t="s">
        <v>84</v>
      </c>
      <c r="C14" s="17">
        <v>488767.04</v>
      </c>
      <c r="D14" s="17">
        <v>488767.04</v>
      </c>
      <c r="E14" s="17">
        <v>480967.04</v>
      </c>
      <c r="F14" s="17">
        <v>7800</v>
      </c>
      <c r="G14" s="17"/>
    </row>
    <row r="15" ht="20.25" customHeight="1" spans="1:7">
      <c r="A15" s="67" t="s">
        <v>85</v>
      </c>
      <c r="B15" s="67" t="s">
        <v>86</v>
      </c>
      <c r="C15" s="17">
        <v>296400</v>
      </c>
      <c r="D15" s="17">
        <v>296400</v>
      </c>
      <c r="E15" s="17">
        <v>288600</v>
      </c>
      <c r="F15" s="17">
        <v>7800</v>
      </c>
      <c r="G15" s="17"/>
    </row>
    <row r="16" ht="20.25" customHeight="1" spans="1:7">
      <c r="A16" s="67" t="s">
        <v>87</v>
      </c>
      <c r="B16" s="67" t="s">
        <v>88</v>
      </c>
      <c r="C16" s="17">
        <v>192367.04</v>
      </c>
      <c r="D16" s="17">
        <v>192367.04</v>
      </c>
      <c r="E16" s="17">
        <v>192367.04</v>
      </c>
      <c r="F16" s="17"/>
      <c r="G16" s="17"/>
    </row>
    <row r="17" ht="20.25" customHeight="1" spans="1:7">
      <c r="A17" s="66" t="s">
        <v>89</v>
      </c>
      <c r="B17" s="66" t="s">
        <v>90</v>
      </c>
      <c r="C17" s="17">
        <v>8526</v>
      </c>
      <c r="D17" s="17"/>
      <c r="E17" s="17"/>
      <c r="F17" s="17"/>
      <c r="G17" s="17">
        <v>8526</v>
      </c>
    </row>
    <row r="18" ht="20.25" customHeight="1" spans="1:7">
      <c r="A18" s="67" t="s">
        <v>91</v>
      </c>
      <c r="B18" s="67" t="s">
        <v>92</v>
      </c>
      <c r="C18" s="17">
        <v>8526</v>
      </c>
      <c r="D18" s="17"/>
      <c r="E18" s="17"/>
      <c r="F18" s="17"/>
      <c r="G18" s="17">
        <v>8526</v>
      </c>
    </row>
    <row r="19" ht="20.25" customHeight="1" spans="1:7">
      <c r="A19" s="16" t="s">
        <v>93</v>
      </c>
      <c r="B19" s="16" t="s">
        <v>94</v>
      </c>
      <c r="C19" s="17">
        <v>113777.58</v>
      </c>
      <c r="D19" s="17">
        <v>113777.58</v>
      </c>
      <c r="E19" s="17">
        <v>113777.58</v>
      </c>
      <c r="F19" s="17"/>
      <c r="G19" s="17"/>
    </row>
    <row r="20" ht="20.25" customHeight="1" spans="1:7">
      <c r="A20" s="66" t="s">
        <v>95</v>
      </c>
      <c r="B20" s="66" t="s">
        <v>96</v>
      </c>
      <c r="C20" s="17">
        <v>113777.58</v>
      </c>
      <c r="D20" s="17">
        <v>113777.58</v>
      </c>
      <c r="E20" s="17">
        <v>113777.58</v>
      </c>
      <c r="F20" s="17"/>
      <c r="G20" s="17"/>
    </row>
    <row r="21" ht="20.25" customHeight="1" spans="1:7">
      <c r="A21" s="67" t="s">
        <v>97</v>
      </c>
      <c r="B21" s="67" t="s">
        <v>98</v>
      </c>
      <c r="C21" s="17">
        <v>99790.4</v>
      </c>
      <c r="D21" s="17">
        <v>99790.4</v>
      </c>
      <c r="E21" s="17">
        <v>99790.4</v>
      </c>
      <c r="F21" s="17"/>
      <c r="G21" s="17"/>
    </row>
    <row r="22" ht="20.25" customHeight="1" spans="1:7">
      <c r="A22" s="67" t="s">
        <v>99</v>
      </c>
      <c r="B22" s="67" t="s">
        <v>100</v>
      </c>
      <c r="C22" s="17">
        <v>13987.18</v>
      </c>
      <c r="D22" s="17">
        <v>13987.18</v>
      </c>
      <c r="E22" s="17">
        <v>13987.18</v>
      </c>
      <c r="F22" s="17"/>
      <c r="G22" s="17"/>
    </row>
    <row r="23" ht="20.25" customHeight="1" spans="1:7">
      <c r="A23" s="16" t="s">
        <v>101</v>
      </c>
      <c r="B23" s="16" t="s">
        <v>102</v>
      </c>
      <c r="C23" s="17">
        <v>166464</v>
      </c>
      <c r="D23" s="17">
        <v>166464</v>
      </c>
      <c r="E23" s="17">
        <v>166464</v>
      </c>
      <c r="F23" s="17"/>
      <c r="G23" s="17"/>
    </row>
    <row r="24" ht="20.25" customHeight="1" spans="1:7">
      <c r="A24" s="66" t="s">
        <v>103</v>
      </c>
      <c r="B24" s="66" t="s">
        <v>104</v>
      </c>
      <c r="C24" s="17">
        <v>166464</v>
      </c>
      <c r="D24" s="17">
        <v>166464</v>
      </c>
      <c r="E24" s="17">
        <v>166464</v>
      </c>
      <c r="F24" s="17"/>
      <c r="G24" s="17"/>
    </row>
    <row r="25" ht="20.25" customHeight="1" spans="1:7">
      <c r="A25" s="67" t="s">
        <v>105</v>
      </c>
      <c r="B25" s="67" t="s">
        <v>106</v>
      </c>
      <c r="C25" s="17">
        <v>166464</v>
      </c>
      <c r="D25" s="17">
        <v>166464</v>
      </c>
      <c r="E25" s="17">
        <v>166464</v>
      </c>
      <c r="F25" s="17"/>
      <c r="G25" s="17"/>
    </row>
    <row r="26" ht="20.25" customHeight="1" spans="1:7">
      <c r="A26" s="49" t="s">
        <v>107</v>
      </c>
      <c r="B26" s="49"/>
      <c r="C26" s="50">
        <v>2415417.89</v>
      </c>
      <c r="D26" s="50">
        <v>2406891.89</v>
      </c>
      <c r="E26" s="50">
        <v>2217191.89</v>
      </c>
      <c r="F26" s="50">
        <v>189700</v>
      </c>
      <c r="G26" s="50">
        <v>8526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196527777777778" right="0.751388888888889" top="0.590277777777778" bottom="1" header="0.511805555555556" footer="0.511805555555556"/>
  <pageSetup paperSize="1" scale="83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9"/>
      <c r="B2" s="59"/>
      <c r="C2" s="60"/>
      <c r="D2" s="2"/>
      <c r="E2" s="2"/>
      <c r="F2" s="61" t="s">
        <v>125</v>
      </c>
    </row>
    <row r="3" ht="41.25" customHeight="1" spans="1:6">
      <c r="A3" s="62" t="s">
        <v>126</v>
      </c>
      <c r="B3" s="62"/>
      <c r="C3" s="62"/>
      <c r="D3" s="62"/>
      <c r="E3" s="62"/>
      <c r="F3" s="62"/>
    </row>
    <row r="4" ht="18.75" customHeight="1" spans="1:6">
      <c r="A4" s="5" t="str">
        <f>"单位名称："&amp;"峨山彝族自治县文化馆"</f>
        <v>单位名称：峨山彝族自治县文化馆</v>
      </c>
      <c r="B4" s="5"/>
      <c r="C4" s="5"/>
      <c r="D4" s="63"/>
      <c r="E4" s="2"/>
      <c r="F4" s="61" t="s">
        <v>29</v>
      </c>
    </row>
    <row r="5" ht="18.75" customHeight="1" spans="1:6">
      <c r="A5" s="13" t="s">
        <v>127</v>
      </c>
      <c r="B5" s="48" t="s">
        <v>128</v>
      </c>
      <c r="C5" s="48" t="s">
        <v>129</v>
      </c>
      <c r="D5" s="48"/>
      <c r="E5" s="48"/>
      <c r="F5" s="48" t="s">
        <v>130</v>
      </c>
    </row>
    <row r="6" ht="18.75" customHeight="1" spans="1:6">
      <c r="A6" s="13"/>
      <c r="B6" s="48"/>
      <c r="C6" s="48" t="s">
        <v>34</v>
      </c>
      <c r="D6" s="48" t="s">
        <v>131</v>
      </c>
      <c r="E6" s="48" t="s">
        <v>132</v>
      </c>
      <c r="F6" s="48"/>
    </row>
    <row r="7" ht="18.75" customHeight="1" spans="1:6">
      <c r="A7" s="6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17"/>
      <c r="B8" s="17"/>
      <c r="C8" s="17"/>
      <c r="D8" s="17"/>
      <c r="E8" s="17"/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196527777777778" right="0.751388888888889" top="0.590277777777778" bottom="1" header="0.511805555555556" footer="0.511805555555556"/>
  <pageSetup paperSize="1" scale="76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3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133</v>
      </c>
    </row>
    <row r="3" ht="45" customHeight="1" spans="1:23">
      <c r="A3" s="4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"单位名称："&amp;"峨山彝族自治县文化馆"</f>
        <v>单位名称：峨山彝族自治县文化馆</v>
      </c>
      <c r="B4" s="5"/>
      <c r="C4" s="5"/>
      <c r="D4" s="5"/>
      <c r="E4" s="5"/>
      <c r="F4" s="5"/>
      <c r="G4" s="5"/>
      <c r="H4" s="56"/>
      <c r="I4" s="56"/>
      <c r="J4" s="56"/>
      <c r="K4" s="5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7" t="s">
        <v>135</v>
      </c>
      <c r="B5" s="57" t="s">
        <v>136</v>
      </c>
      <c r="C5" s="57" t="s">
        <v>137</v>
      </c>
      <c r="D5" s="57" t="s">
        <v>138</v>
      </c>
      <c r="E5" s="57" t="s">
        <v>139</v>
      </c>
      <c r="F5" s="57" t="s">
        <v>140</v>
      </c>
      <c r="G5" s="57" t="s">
        <v>141</v>
      </c>
      <c r="H5" s="58" t="s">
        <v>32</v>
      </c>
      <c r="I5" s="58" t="s">
        <v>142</v>
      </c>
      <c r="J5" s="57"/>
      <c r="K5" s="57"/>
      <c r="L5" s="57"/>
      <c r="M5" s="57"/>
      <c r="N5" s="57" t="s">
        <v>143</v>
      </c>
      <c r="O5" s="57"/>
      <c r="P5" s="57"/>
      <c r="Q5" s="57" t="s">
        <v>38</v>
      </c>
      <c r="R5" s="57" t="s">
        <v>62</v>
      </c>
      <c r="S5" s="57"/>
      <c r="T5" s="57"/>
      <c r="U5" s="57"/>
      <c r="V5" s="57"/>
      <c r="W5" s="57"/>
    </row>
    <row r="6" ht="18.75" customHeight="1" spans="1:23">
      <c r="A6" s="57"/>
      <c r="B6" s="57"/>
      <c r="C6" s="57"/>
      <c r="D6" s="57"/>
      <c r="E6" s="57"/>
      <c r="F6" s="57"/>
      <c r="G6" s="57"/>
      <c r="H6" s="58" t="s">
        <v>144</v>
      </c>
      <c r="I6" s="58" t="s">
        <v>145</v>
      </c>
      <c r="J6" s="57" t="s">
        <v>36</v>
      </c>
      <c r="K6" s="57" t="s">
        <v>37</v>
      </c>
      <c r="L6" s="57"/>
      <c r="M6" s="57"/>
      <c r="N6" s="57" t="s">
        <v>143</v>
      </c>
      <c r="O6" s="57" t="s">
        <v>36</v>
      </c>
      <c r="P6" s="57" t="s">
        <v>37</v>
      </c>
      <c r="Q6" s="57" t="s">
        <v>38</v>
      </c>
      <c r="R6" s="57" t="s">
        <v>62</v>
      </c>
      <c r="S6" s="57" t="s">
        <v>41</v>
      </c>
      <c r="T6" s="57" t="s">
        <v>42</v>
      </c>
      <c r="U6" s="57" t="s">
        <v>43</v>
      </c>
      <c r="V6" s="57" t="s">
        <v>44</v>
      </c>
      <c r="W6" s="57" t="s">
        <v>45</v>
      </c>
    </row>
    <row r="7" ht="18.75" customHeight="1" spans="1:23">
      <c r="A7" s="57"/>
      <c r="B7" s="57"/>
      <c r="C7" s="57"/>
      <c r="D7" s="57"/>
      <c r="E7" s="57"/>
      <c r="F7" s="57"/>
      <c r="G7" s="57"/>
      <c r="H7" s="58"/>
      <c r="I7" s="58" t="s">
        <v>146</v>
      </c>
      <c r="J7" s="57" t="s">
        <v>147</v>
      </c>
      <c r="K7" s="57" t="s">
        <v>148</v>
      </c>
      <c r="L7" s="57" t="s">
        <v>149</v>
      </c>
      <c r="M7" s="57" t="s">
        <v>150</v>
      </c>
      <c r="N7" s="57" t="s">
        <v>35</v>
      </c>
      <c r="O7" s="57" t="s">
        <v>36</v>
      </c>
      <c r="P7" s="57" t="s">
        <v>37</v>
      </c>
      <c r="Q7" s="57"/>
      <c r="R7" s="57" t="s">
        <v>34</v>
      </c>
      <c r="S7" s="57" t="s">
        <v>41</v>
      </c>
      <c r="T7" s="57" t="s">
        <v>42</v>
      </c>
      <c r="U7" s="57" t="s">
        <v>43</v>
      </c>
      <c r="V7" s="57" t="s">
        <v>44</v>
      </c>
      <c r="W7" s="57" t="s">
        <v>45</v>
      </c>
    </row>
    <row r="8" ht="22.65" customHeight="1" spans="1:23">
      <c r="A8" s="57"/>
      <c r="B8" s="57"/>
      <c r="C8" s="57"/>
      <c r="D8" s="57"/>
      <c r="E8" s="57"/>
      <c r="F8" s="57"/>
      <c r="G8" s="57"/>
      <c r="H8" s="58"/>
      <c r="I8" s="58" t="s">
        <v>34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ht="18.75" customHeight="1" spans="1:23">
      <c r="A9" s="58" t="s">
        <v>46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>
        <v>13</v>
      </c>
      <c r="N9" s="58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58">
        <v>23</v>
      </c>
    </row>
    <row r="10" ht="18.75" customHeight="1" spans="1:23">
      <c r="A10" s="9" t="s">
        <v>56</v>
      </c>
      <c r="B10" s="9" t="s">
        <v>151</v>
      </c>
      <c r="C10" s="10" t="s">
        <v>152</v>
      </c>
      <c r="D10" s="9" t="s">
        <v>75</v>
      </c>
      <c r="E10" s="9" t="s">
        <v>76</v>
      </c>
      <c r="F10" s="9" t="s">
        <v>153</v>
      </c>
      <c r="G10" s="9" t="s">
        <v>154</v>
      </c>
      <c r="H10" s="17">
        <v>531960</v>
      </c>
      <c r="I10" s="17">
        <v>531960</v>
      </c>
      <c r="J10" s="17"/>
      <c r="K10" s="17"/>
      <c r="L10" s="17">
        <v>531960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151</v>
      </c>
      <c r="C11" s="10" t="s">
        <v>152</v>
      </c>
      <c r="D11" s="9" t="s">
        <v>75</v>
      </c>
      <c r="E11" s="9" t="s">
        <v>76</v>
      </c>
      <c r="F11" s="9" t="s">
        <v>155</v>
      </c>
      <c r="G11" s="9" t="s">
        <v>156</v>
      </c>
      <c r="H11" s="17">
        <v>66552</v>
      </c>
      <c r="I11" s="17">
        <v>66552</v>
      </c>
      <c r="J11" s="17"/>
      <c r="K11" s="17"/>
      <c r="L11" s="17">
        <v>66552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151</v>
      </c>
      <c r="C12" s="10" t="s">
        <v>152</v>
      </c>
      <c r="D12" s="9" t="s">
        <v>75</v>
      </c>
      <c r="E12" s="9" t="s">
        <v>76</v>
      </c>
      <c r="F12" s="9" t="s">
        <v>157</v>
      </c>
      <c r="G12" s="9" t="s">
        <v>158</v>
      </c>
      <c r="H12" s="17">
        <v>405600</v>
      </c>
      <c r="I12" s="17">
        <v>405600</v>
      </c>
      <c r="J12" s="17"/>
      <c r="K12" s="17"/>
      <c r="L12" s="17">
        <v>405600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151</v>
      </c>
      <c r="C13" s="10" t="s">
        <v>152</v>
      </c>
      <c r="D13" s="9" t="s">
        <v>75</v>
      </c>
      <c r="E13" s="9" t="s">
        <v>76</v>
      </c>
      <c r="F13" s="9" t="s">
        <v>157</v>
      </c>
      <c r="G13" s="9" t="s">
        <v>158</v>
      </c>
      <c r="H13" s="17">
        <v>203400</v>
      </c>
      <c r="I13" s="17">
        <v>203400</v>
      </c>
      <c r="J13" s="17"/>
      <c r="K13" s="17"/>
      <c r="L13" s="17">
        <v>203400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159</v>
      </c>
      <c r="C14" s="10" t="s">
        <v>160</v>
      </c>
      <c r="D14" s="9" t="s">
        <v>75</v>
      </c>
      <c r="E14" s="9" t="s">
        <v>76</v>
      </c>
      <c r="F14" s="9" t="s">
        <v>161</v>
      </c>
      <c r="G14" s="9" t="s">
        <v>162</v>
      </c>
      <c r="H14" s="17">
        <v>8416.06</v>
      </c>
      <c r="I14" s="17">
        <v>8416.06</v>
      </c>
      <c r="J14" s="17"/>
      <c r="K14" s="17"/>
      <c r="L14" s="17">
        <v>8416.06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159</v>
      </c>
      <c r="C15" s="10" t="s">
        <v>160</v>
      </c>
      <c r="D15" s="9" t="s">
        <v>87</v>
      </c>
      <c r="E15" s="9" t="s">
        <v>88</v>
      </c>
      <c r="F15" s="9" t="s">
        <v>163</v>
      </c>
      <c r="G15" s="9" t="s">
        <v>164</v>
      </c>
      <c r="H15" s="17">
        <v>192367.04</v>
      </c>
      <c r="I15" s="17">
        <v>192367.04</v>
      </c>
      <c r="J15" s="17"/>
      <c r="K15" s="17"/>
      <c r="L15" s="17">
        <v>192367.04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159</v>
      </c>
      <c r="C16" s="10" t="s">
        <v>160</v>
      </c>
      <c r="D16" s="9" t="s">
        <v>97</v>
      </c>
      <c r="E16" s="9" t="s">
        <v>98</v>
      </c>
      <c r="F16" s="9" t="s">
        <v>165</v>
      </c>
      <c r="G16" s="9" t="s">
        <v>166</v>
      </c>
      <c r="H16" s="17">
        <v>99790.4</v>
      </c>
      <c r="I16" s="17">
        <v>99790.4</v>
      </c>
      <c r="J16" s="17"/>
      <c r="K16" s="17"/>
      <c r="L16" s="17">
        <v>99790.4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159</v>
      </c>
      <c r="C17" s="10" t="s">
        <v>160</v>
      </c>
      <c r="D17" s="9" t="s">
        <v>99</v>
      </c>
      <c r="E17" s="9" t="s">
        <v>100</v>
      </c>
      <c r="F17" s="9" t="s">
        <v>161</v>
      </c>
      <c r="G17" s="9" t="s">
        <v>162</v>
      </c>
      <c r="H17" s="17">
        <v>4809.18</v>
      </c>
      <c r="I17" s="17">
        <v>4809.18</v>
      </c>
      <c r="J17" s="17"/>
      <c r="K17" s="17"/>
      <c r="L17" s="17">
        <v>4809.18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159</v>
      </c>
      <c r="C18" s="10" t="s">
        <v>160</v>
      </c>
      <c r="D18" s="9" t="s">
        <v>99</v>
      </c>
      <c r="E18" s="9" t="s">
        <v>100</v>
      </c>
      <c r="F18" s="9" t="s">
        <v>161</v>
      </c>
      <c r="G18" s="9" t="s">
        <v>162</v>
      </c>
      <c r="H18" s="17">
        <v>9178</v>
      </c>
      <c r="I18" s="17">
        <v>9178</v>
      </c>
      <c r="J18" s="17"/>
      <c r="K18" s="17"/>
      <c r="L18" s="17">
        <v>9178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167</v>
      </c>
      <c r="C19" s="10" t="s">
        <v>106</v>
      </c>
      <c r="D19" s="9" t="s">
        <v>105</v>
      </c>
      <c r="E19" s="9" t="s">
        <v>106</v>
      </c>
      <c r="F19" s="9" t="s">
        <v>168</v>
      </c>
      <c r="G19" s="9" t="s">
        <v>106</v>
      </c>
      <c r="H19" s="17">
        <v>166464</v>
      </c>
      <c r="I19" s="17">
        <v>166464</v>
      </c>
      <c r="J19" s="17"/>
      <c r="K19" s="17"/>
      <c r="L19" s="17">
        <v>166464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169</v>
      </c>
      <c r="C20" s="10" t="s">
        <v>170</v>
      </c>
      <c r="D20" s="9" t="s">
        <v>85</v>
      </c>
      <c r="E20" s="9" t="s">
        <v>86</v>
      </c>
      <c r="F20" s="9" t="s">
        <v>171</v>
      </c>
      <c r="G20" s="9" t="s">
        <v>172</v>
      </c>
      <c r="H20" s="17">
        <v>187200</v>
      </c>
      <c r="I20" s="17">
        <v>187200</v>
      </c>
      <c r="J20" s="17"/>
      <c r="K20" s="17"/>
      <c r="L20" s="17">
        <v>187200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173</v>
      </c>
      <c r="C21" s="10" t="s">
        <v>174</v>
      </c>
      <c r="D21" s="9" t="s">
        <v>75</v>
      </c>
      <c r="E21" s="9" t="s">
        <v>76</v>
      </c>
      <c r="F21" s="9" t="s">
        <v>175</v>
      </c>
      <c r="G21" s="9" t="s">
        <v>174</v>
      </c>
      <c r="H21" s="17">
        <v>10400</v>
      </c>
      <c r="I21" s="17">
        <v>10400</v>
      </c>
      <c r="J21" s="17"/>
      <c r="K21" s="17"/>
      <c r="L21" s="17">
        <v>10400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176</v>
      </c>
      <c r="C22" s="10" t="s">
        <v>177</v>
      </c>
      <c r="D22" s="9" t="s">
        <v>75</v>
      </c>
      <c r="E22" s="9" t="s">
        <v>76</v>
      </c>
      <c r="F22" s="9" t="s">
        <v>178</v>
      </c>
      <c r="G22" s="9" t="s">
        <v>179</v>
      </c>
      <c r="H22" s="17">
        <v>45500</v>
      </c>
      <c r="I22" s="17">
        <v>45500</v>
      </c>
      <c r="J22" s="17"/>
      <c r="K22" s="17"/>
      <c r="L22" s="17">
        <v>45500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176</v>
      </c>
      <c r="C23" s="10" t="s">
        <v>177</v>
      </c>
      <c r="D23" s="9" t="s">
        <v>85</v>
      </c>
      <c r="E23" s="9" t="s">
        <v>86</v>
      </c>
      <c r="F23" s="9" t="s">
        <v>180</v>
      </c>
      <c r="G23" s="9" t="s">
        <v>181</v>
      </c>
      <c r="H23" s="17">
        <v>7800</v>
      </c>
      <c r="I23" s="17">
        <v>7800</v>
      </c>
      <c r="J23" s="17"/>
      <c r="K23" s="17"/>
      <c r="L23" s="17">
        <v>7800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182</v>
      </c>
      <c r="C24" s="10" t="s">
        <v>183</v>
      </c>
      <c r="D24" s="9" t="s">
        <v>75</v>
      </c>
      <c r="E24" s="9" t="s">
        <v>76</v>
      </c>
      <c r="F24" s="9" t="s">
        <v>161</v>
      </c>
      <c r="G24" s="9" t="s">
        <v>162</v>
      </c>
      <c r="H24" s="17">
        <v>21655.21</v>
      </c>
      <c r="I24" s="17">
        <v>21655.21</v>
      </c>
      <c r="J24" s="17"/>
      <c r="K24" s="17"/>
      <c r="L24" s="17">
        <v>21655.21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184</v>
      </c>
      <c r="C25" s="10" t="s">
        <v>185</v>
      </c>
      <c r="D25" s="9" t="s">
        <v>85</v>
      </c>
      <c r="E25" s="9" t="s">
        <v>86</v>
      </c>
      <c r="F25" s="9" t="s">
        <v>186</v>
      </c>
      <c r="G25" s="9" t="s">
        <v>187</v>
      </c>
      <c r="H25" s="17">
        <v>101400</v>
      </c>
      <c r="I25" s="17">
        <v>101400</v>
      </c>
      <c r="J25" s="17"/>
      <c r="K25" s="17"/>
      <c r="L25" s="17">
        <v>101400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188</v>
      </c>
      <c r="C26" s="10" t="s">
        <v>189</v>
      </c>
      <c r="D26" s="9" t="s">
        <v>75</v>
      </c>
      <c r="E26" s="9" t="s">
        <v>76</v>
      </c>
      <c r="F26" s="9" t="s">
        <v>190</v>
      </c>
      <c r="G26" s="9" t="s">
        <v>189</v>
      </c>
      <c r="H26" s="17">
        <v>26000</v>
      </c>
      <c r="I26" s="17">
        <v>26000</v>
      </c>
      <c r="J26" s="17"/>
      <c r="K26" s="17"/>
      <c r="L26" s="17">
        <v>26000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191</v>
      </c>
      <c r="C27" s="10" t="s">
        <v>192</v>
      </c>
      <c r="D27" s="9" t="s">
        <v>75</v>
      </c>
      <c r="E27" s="9" t="s">
        <v>76</v>
      </c>
      <c r="F27" s="9" t="s">
        <v>157</v>
      </c>
      <c r="G27" s="9" t="s">
        <v>158</v>
      </c>
      <c r="H27" s="17">
        <v>171600</v>
      </c>
      <c r="I27" s="17">
        <v>171600</v>
      </c>
      <c r="J27" s="17"/>
      <c r="K27" s="17"/>
      <c r="L27" s="17">
        <v>171600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191</v>
      </c>
      <c r="C28" s="10" t="s">
        <v>192</v>
      </c>
      <c r="D28" s="9" t="s">
        <v>75</v>
      </c>
      <c r="E28" s="9" t="s">
        <v>76</v>
      </c>
      <c r="F28" s="9" t="s">
        <v>157</v>
      </c>
      <c r="G28" s="9" t="s">
        <v>158</v>
      </c>
      <c r="H28" s="17">
        <v>46800</v>
      </c>
      <c r="I28" s="17">
        <v>46800</v>
      </c>
      <c r="J28" s="17"/>
      <c r="K28" s="17"/>
      <c r="L28" s="17">
        <v>46800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193</v>
      </c>
      <c r="C29" s="10" t="s">
        <v>194</v>
      </c>
      <c r="D29" s="9" t="s">
        <v>79</v>
      </c>
      <c r="E29" s="9" t="s">
        <v>80</v>
      </c>
      <c r="F29" s="9" t="s">
        <v>178</v>
      </c>
      <c r="G29" s="9" t="s">
        <v>179</v>
      </c>
      <c r="H29" s="17">
        <v>100000</v>
      </c>
      <c r="I29" s="17">
        <v>100000</v>
      </c>
      <c r="J29" s="17"/>
      <c r="K29" s="17"/>
      <c r="L29" s="17">
        <v>100000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12" t="s">
        <v>32</v>
      </c>
      <c r="B30" s="12"/>
      <c r="C30" s="12"/>
      <c r="D30" s="12"/>
      <c r="E30" s="12"/>
      <c r="F30" s="12"/>
      <c r="G30" s="12"/>
      <c r="H30" s="17">
        <v>2406891.89</v>
      </c>
      <c r="I30" s="17">
        <v>2406891.89</v>
      </c>
      <c r="J30" s="17"/>
      <c r="K30" s="17"/>
      <c r="L30" s="17">
        <v>2406891.89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</sheetData>
  <mergeCells count="30">
    <mergeCell ref="A3:W3"/>
    <mergeCell ref="A4:G4"/>
    <mergeCell ref="I5:W5"/>
    <mergeCell ref="I6:M6"/>
    <mergeCell ref="N6:P6"/>
    <mergeCell ref="R6:W6"/>
    <mergeCell ref="A30:G3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196527777777778" right="0.751388888888889" top="0.590277777777778" bottom="1" header="0.511805555555556" footer="0.511805555555556"/>
  <pageSetup paperSize="1" scale="30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2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195</v>
      </c>
    </row>
    <row r="3" ht="45" customHeight="1" spans="1:23">
      <c r="A3" s="4" t="s">
        <v>196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"单位名称："&amp;"峨山彝族自治县文化馆"</f>
        <v>单位名称：峨山彝族自治县文化馆</v>
      </c>
      <c r="B4" s="5"/>
      <c r="C4" s="5"/>
      <c r="D4" s="5"/>
      <c r="E4" s="5"/>
      <c r="F4" s="5"/>
      <c r="G4" s="5"/>
      <c r="H4" s="5"/>
      <c r="I4" s="56"/>
      <c r="J4" s="56"/>
      <c r="K4" s="56"/>
      <c r="L4" s="56"/>
      <c r="M4" s="5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197</v>
      </c>
      <c r="B5" s="13" t="s">
        <v>136</v>
      </c>
      <c r="C5" s="13" t="s">
        <v>137</v>
      </c>
      <c r="D5" s="13" t="s">
        <v>198</v>
      </c>
      <c r="E5" s="13" t="s">
        <v>138</v>
      </c>
      <c r="F5" s="13" t="s">
        <v>139</v>
      </c>
      <c r="G5" s="13" t="s">
        <v>199</v>
      </c>
      <c r="H5" s="13" t="s">
        <v>141</v>
      </c>
      <c r="I5" s="48" t="s">
        <v>32</v>
      </c>
      <c r="J5" s="48" t="s">
        <v>200</v>
      </c>
      <c r="K5" s="13"/>
      <c r="L5" s="13"/>
      <c r="M5" s="13"/>
      <c r="N5" s="13" t="s">
        <v>143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144</v>
      </c>
      <c r="J6" s="48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34</v>
      </c>
      <c r="K8" s="13" t="s">
        <v>201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202</v>
      </c>
      <c r="D10" s="9"/>
      <c r="E10" s="9"/>
      <c r="F10" s="9"/>
      <c r="G10" s="9"/>
      <c r="H10" s="9"/>
      <c r="I10" s="11">
        <v>8526</v>
      </c>
      <c r="J10" s="11">
        <v>8526</v>
      </c>
      <c r="K10" s="11">
        <v>8526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203</v>
      </c>
      <c r="B11" s="9" t="s">
        <v>204</v>
      </c>
      <c r="C11" s="10" t="s">
        <v>202</v>
      </c>
      <c r="D11" s="9" t="s">
        <v>56</v>
      </c>
      <c r="E11" s="9" t="s">
        <v>91</v>
      </c>
      <c r="F11" s="9" t="s">
        <v>92</v>
      </c>
      <c r="G11" s="9" t="s">
        <v>205</v>
      </c>
      <c r="H11" s="9" t="s">
        <v>206</v>
      </c>
      <c r="I11" s="11">
        <v>8526</v>
      </c>
      <c r="J11" s="11">
        <v>8526</v>
      </c>
      <c r="K11" s="11">
        <v>8526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8526</v>
      </c>
      <c r="J12" s="11">
        <v>8526</v>
      </c>
      <c r="K12" s="11">
        <v>8526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196527777777778" right="0.751388888888889" top="0.590277777777778" bottom="1" header="0.511805555555556" footer="0.511805555555556"/>
  <pageSetup paperSize="1" scale="29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1"/>
      <c r="B1" s="51"/>
      <c r="C1" s="51"/>
      <c r="D1" s="51"/>
      <c r="E1" s="51"/>
      <c r="F1" s="51"/>
      <c r="G1" s="51"/>
      <c r="H1" s="51"/>
      <c r="I1" s="51"/>
      <c r="J1" s="51"/>
    </row>
    <row r="2" customHeight="1" spans="1:10">
      <c r="A2" s="20" t="s">
        <v>207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3" t="s">
        <v>208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19" t="str">
        <f>"单位名称："&amp;"峨山彝族自治县文化馆"</f>
        <v>单位名称：峨山彝族自治县文化馆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4" t="s">
        <v>209</v>
      </c>
      <c r="B5" s="34" t="s">
        <v>210</v>
      </c>
      <c r="C5" s="34" t="s">
        <v>211</v>
      </c>
      <c r="D5" s="34" t="s">
        <v>212</v>
      </c>
      <c r="E5" s="34" t="s">
        <v>213</v>
      </c>
      <c r="F5" s="34" t="s">
        <v>214</v>
      </c>
      <c r="G5" s="34" t="s">
        <v>215</v>
      </c>
      <c r="H5" s="34" t="s">
        <v>216</v>
      </c>
      <c r="I5" s="34" t="s">
        <v>217</v>
      </c>
      <c r="J5" s="34" t="s">
        <v>218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s="23" t="s">
        <v>56</v>
      </c>
      <c r="B8" s="23"/>
      <c r="C8" s="23"/>
      <c r="E8" s="40"/>
      <c r="F8" s="40"/>
      <c r="G8" s="40"/>
      <c r="H8" s="40"/>
      <c r="I8" s="40"/>
      <c r="J8" s="40"/>
    </row>
    <row r="9" ht="20.25" customHeight="1" spans="1:10">
      <c r="A9" s="52" t="s">
        <v>202</v>
      </c>
      <c r="B9" s="23" t="s">
        <v>219</v>
      </c>
      <c r="C9" s="24"/>
      <c r="D9" s="24"/>
      <c r="E9" s="40"/>
      <c r="F9" s="40"/>
      <c r="G9" s="40"/>
      <c r="H9" s="40"/>
      <c r="I9" s="40"/>
      <c r="J9" s="40"/>
    </row>
    <row r="10" ht="20.25" customHeight="1" spans="1:10">
      <c r="A10" s="23"/>
      <c r="B10" s="23"/>
      <c r="C10" s="23" t="s">
        <v>220</v>
      </c>
      <c r="D10" s="53" t="s">
        <v>221</v>
      </c>
      <c r="E10" s="54" t="s">
        <v>222</v>
      </c>
      <c r="F10" s="41" t="s">
        <v>223</v>
      </c>
      <c r="G10" s="24" t="s">
        <v>46</v>
      </c>
      <c r="H10" s="41" t="s">
        <v>224</v>
      </c>
      <c r="I10" s="41" t="s">
        <v>225</v>
      </c>
      <c r="J10" s="54" t="s">
        <v>226</v>
      </c>
    </row>
    <row r="11" ht="20.25" customHeight="1" spans="1:10">
      <c r="A11" s="23"/>
      <c r="B11" s="23"/>
      <c r="C11" s="23" t="s">
        <v>220</v>
      </c>
      <c r="D11" s="53" t="s">
        <v>227</v>
      </c>
      <c r="E11" s="54" t="s">
        <v>228</v>
      </c>
      <c r="F11" s="41" t="s">
        <v>229</v>
      </c>
      <c r="G11" s="24" t="s">
        <v>230</v>
      </c>
      <c r="H11" s="41" t="s">
        <v>231</v>
      </c>
      <c r="I11" s="41" t="s">
        <v>225</v>
      </c>
      <c r="J11" s="54" t="s">
        <v>226</v>
      </c>
    </row>
    <row r="12" ht="20.25" customHeight="1" spans="1:10">
      <c r="A12" s="23"/>
      <c r="B12" s="23"/>
      <c r="C12" s="23" t="s">
        <v>220</v>
      </c>
      <c r="D12" s="53" t="s">
        <v>232</v>
      </c>
      <c r="E12" s="54" t="s">
        <v>233</v>
      </c>
      <c r="F12" s="41" t="s">
        <v>229</v>
      </c>
      <c r="G12" s="24" t="s">
        <v>234</v>
      </c>
      <c r="H12" s="41" t="s">
        <v>235</v>
      </c>
      <c r="I12" s="41" t="s">
        <v>225</v>
      </c>
      <c r="J12" s="54" t="s">
        <v>226</v>
      </c>
    </row>
    <row r="13" ht="20.25" customHeight="1" spans="1:10">
      <c r="A13" s="23"/>
      <c r="B13" s="23"/>
      <c r="C13" s="23" t="s">
        <v>236</v>
      </c>
      <c r="D13" s="53" t="s">
        <v>237</v>
      </c>
      <c r="E13" s="54" t="s">
        <v>238</v>
      </c>
      <c r="F13" s="41" t="s">
        <v>223</v>
      </c>
      <c r="G13" s="24" t="s">
        <v>239</v>
      </c>
      <c r="H13" s="41" t="s">
        <v>240</v>
      </c>
      <c r="I13" s="41" t="s">
        <v>241</v>
      </c>
      <c r="J13" s="54" t="s">
        <v>226</v>
      </c>
    </row>
    <row r="14" ht="20.25" customHeight="1" spans="1:10">
      <c r="A14" s="23"/>
      <c r="B14" s="23"/>
      <c r="C14" s="23" t="s">
        <v>242</v>
      </c>
      <c r="D14" s="53" t="s">
        <v>243</v>
      </c>
      <c r="E14" s="54" t="s">
        <v>244</v>
      </c>
      <c r="F14" s="41" t="s">
        <v>223</v>
      </c>
      <c r="G14" s="24" t="s">
        <v>245</v>
      </c>
      <c r="H14" s="41" t="s">
        <v>240</v>
      </c>
      <c r="I14" s="41" t="s">
        <v>241</v>
      </c>
      <c r="J14" s="54" t="s">
        <v>226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196527777777778" right="0.751388888888889" top="0.590277777777778" bottom="1" header="0.511805555555556" footer="0.511805555555556"/>
  <pageSetup paperSize="1" scale="61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246</v>
      </c>
    </row>
    <row r="3" ht="37.5" customHeight="1" spans="1:6">
      <c r="A3" s="4" t="s">
        <v>247</v>
      </c>
      <c r="B3" s="4"/>
      <c r="C3" s="4"/>
      <c r="D3" s="4"/>
      <c r="E3" s="4"/>
      <c r="F3" s="4"/>
    </row>
    <row r="4" ht="18.75" customHeight="1" spans="1:6">
      <c r="A4" s="45" t="str">
        <f>"单位名称："&amp;"峨山彝族自治县文化馆"</f>
        <v>单位名称：峨山彝族自治县文化馆</v>
      </c>
      <c r="B4" s="45"/>
      <c r="C4" s="45"/>
      <c r="D4" s="46"/>
      <c r="E4" s="46"/>
      <c r="F4" s="47" t="s">
        <v>29</v>
      </c>
    </row>
    <row r="5" ht="18.75" customHeight="1" spans="1:6">
      <c r="A5" s="13" t="s">
        <v>135</v>
      </c>
      <c r="B5" s="13" t="s">
        <v>59</v>
      </c>
      <c r="C5" s="13" t="s">
        <v>60</v>
      </c>
      <c r="D5" s="48" t="s">
        <v>248</v>
      </c>
      <c r="E5" s="48"/>
      <c r="F5" s="48"/>
    </row>
    <row r="6" ht="18.75" customHeight="1" spans="1:6">
      <c r="A6" s="13" t="s">
        <v>59</v>
      </c>
      <c r="B6" s="13" t="s">
        <v>59</v>
      </c>
      <c r="C6" s="13" t="s">
        <v>60</v>
      </c>
      <c r="D6" s="48" t="s">
        <v>34</v>
      </c>
      <c r="E6" s="48" t="s">
        <v>63</v>
      </c>
      <c r="F6" s="48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107</v>
      </c>
      <c r="B9" s="49"/>
      <c r="C9" s="49"/>
      <c r="D9" s="50"/>
      <c r="E9" s="50"/>
      <c r="F9" s="50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196527777777778" right="0.751388888888889" top="0.590277777777778" bottom="1" header="0.511805555555556" footer="0.511805555555556"/>
  <pageSetup paperSize="1" scale="94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31" customFormat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0" t="s">
        <v>249</v>
      </c>
    </row>
    <row r="3" ht="45" customHeight="1" spans="1:17">
      <c r="A3" s="33" t="s">
        <v>250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19" t="str">
        <f>"单位名称："&amp;"峨山彝族自治县文化馆"</f>
        <v>单位名称：峨山彝族自治县文化馆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251</v>
      </c>
      <c r="B5" s="22" t="s">
        <v>252</v>
      </c>
      <c r="C5" s="22" t="s">
        <v>253</v>
      </c>
      <c r="D5" s="22" t="s">
        <v>254</v>
      </c>
      <c r="E5" s="22" t="s">
        <v>255</v>
      </c>
      <c r="F5" s="22" t="s">
        <v>256</v>
      </c>
      <c r="G5" s="22" t="s">
        <v>142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257</v>
      </c>
      <c r="B6" s="22" t="s">
        <v>252</v>
      </c>
      <c r="C6" s="22" t="s">
        <v>253</v>
      </c>
      <c r="D6" s="22" t="s">
        <v>254</v>
      </c>
      <c r="E6" s="22" t="s">
        <v>255</v>
      </c>
      <c r="F6" s="22" t="s">
        <v>256</v>
      </c>
      <c r="G6" s="22" t="s">
        <v>32</v>
      </c>
      <c r="H6" s="22" t="s">
        <v>35</v>
      </c>
      <c r="I6" s="22" t="s">
        <v>258</v>
      </c>
      <c r="J6" s="22" t="s">
        <v>259</v>
      </c>
      <c r="K6" s="22" t="s">
        <v>38</v>
      </c>
      <c r="L6" s="22" t="s">
        <v>260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/>
      <c r="B9" s="23"/>
      <c r="C9" s="23"/>
      <c r="D9" s="40"/>
      <c r="E9" s="40"/>
      <c r="F9" s="40"/>
      <c r="G9" s="40"/>
      <c r="H9" s="40"/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3"/>
      <c r="B10" s="23"/>
      <c r="C10" s="23"/>
      <c r="D10" s="41"/>
      <c r="E10" s="24"/>
      <c r="F10" s="40"/>
      <c r="G10" s="40"/>
      <c r="H10" s="36"/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4" t="s">
        <v>32</v>
      </c>
      <c r="B11" s="24"/>
      <c r="C11" s="24"/>
      <c r="D11" s="41"/>
      <c r="E11" s="41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96527777777778" right="0.751388888888889" top="0.590277777777778" bottom="1" header="0.511805555555556" footer="0.511805555555556"/>
  <pageSetup paperSize="1" scale="41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s="31" customFormat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261</v>
      </c>
    </row>
    <row r="3" ht="45" customHeight="1" spans="1:14">
      <c r="A3" s="33" t="s">
        <v>262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19" t="str">
        <f>"单位名称："&amp;"峨山彝族自治县文化馆"</f>
        <v>单位名称：峨山彝族自治县文化馆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4" t="s">
        <v>251</v>
      </c>
      <c r="B5" s="34" t="s">
        <v>263</v>
      </c>
      <c r="C5" s="34" t="s">
        <v>264</v>
      </c>
      <c r="D5" s="34" t="s">
        <v>142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257</v>
      </c>
      <c r="B6" s="34"/>
      <c r="C6" s="34" t="s">
        <v>265</v>
      </c>
      <c r="D6" s="34" t="s">
        <v>32</v>
      </c>
      <c r="E6" s="34" t="s">
        <v>35</v>
      </c>
      <c r="F6" s="34" t="s">
        <v>258</v>
      </c>
      <c r="G6" s="34" t="s">
        <v>259</v>
      </c>
      <c r="H6" s="34" t="s">
        <v>38</v>
      </c>
      <c r="I6" s="34" t="s">
        <v>260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34</v>
      </c>
      <c r="F7" s="34"/>
      <c r="G7" s="34"/>
      <c r="H7" s="34"/>
      <c r="I7" s="34" t="s">
        <v>34</v>
      </c>
      <c r="J7" s="34" t="s">
        <v>41</v>
      </c>
      <c r="K7" s="34" t="s">
        <v>42</v>
      </c>
      <c r="L7" s="37" t="s">
        <v>43</v>
      </c>
      <c r="M7" s="37" t="s">
        <v>44</v>
      </c>
      <c r="N7" s="37" t="s">
        <v>45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3"/>
      <c r="B9" s="23"/>
      <c r="C9" s="2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3"/>
      <c r="B10" s="23"/>
      <c r="C10" s="2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4" t="s">
        <v>32</v>
      </c>
      <c r="B11" s="24"/>
      <c r="C11" s="2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196527777777778" right="0.751388888888889" top="0.590277777777778" bottom="1" header="0.511805555555556" footer="0.511805555555556"/>
  <pageSetup paperSize="1" scale="48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9"/>
  <sheetViews>
    <sheetView showZeros="0" workbookViewId="0">
      <pane ySplit="1" topLeftCell="A2" activePane="bottomLeft" state="frozen"/>
      <selection/>
      <selection pane="bottomLeft" activeCell="A5" sqref="A5:A6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266</v>
      </c>
    </row>
    <row r="3" ht="45.15" customHeight="1" spans="1:11">
      <c r="A3" s="25" t="s">
        <v>267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"单位名称："&amp;"峨山彝族自治县文化馆"</f>
        <v>单位名称：峨山彝族自治县文化馆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268</v>
      </c>
      <c r="B5" s="28" t="s">
        <v>142</v>
      </c>
      <c r="C5" s="28"/>
      <c r="D5" s="28"/>
      <c r="E5" s="28" t="s">
        <v>269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258</v>
      </c>
      <c r="E6" s="28" t="s">
        <v>270</v>
      </c>
      <c r="F6" s="28" t="s">
        <v>271</v>
      </c>
      <c r="G6" s="28" t="s">
        <v>272</v>
      </c>
      <c r="H6" s="28" t="s">
        <v>273</v>
      </c>
      <c r="I6" s="28" t="s">
        <v>274</v>
      </c>
      <c r="J6" s="28" t="s">
        <v>275</v>
      </c>
      <c r="K6" s="28" t="s">
        <v>276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70</v>
      </c>
      <c r="K7" s="29" t="s">
        <v>277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</sheetData>
  <mergeCells count="5">
    <mergeCell ref="A3:J3"/>
    <mergeCell ref="A4:C4"/>
    <mergeCell ref="B5:D5"/>
    <mergeCell ref="E5:K5"/>
    <mergeCell ref="A5:A6"/>
  </mergeCells>
  <pageMargins left="0.196527777777778" right="0.751388888888889" top="0.590277777777778" bottom="1" header="0.511805555555556" footer="0.511805555555556"/>
  <pageSetup paperSize="1" scale="62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278</v>
      </c>
    </row>
    <row r="3" ht="52.05" customHeight="1" spans="1:10">
      <c r="A3" s="25" t="s">
        <v>279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"单位名称："&amp;"峨山彝族自治县文化馆"</f>
        <v>单位名称：峨山彝族自治县文化馆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209</v>
      </c>
      <c r="B5" s="22" t="s">
        <v>210</v>
      </c>
      <c r="C5" s="22" t="s">
        <v>211</v>
      </c>
      <c r="D5" s="22" t="s">
        <v>212</v>
      </c>
      <c r="E5" s="22" t="s">
        <v>213</v>
      </c>
      <c r="F5" s="22" t="s">
        <v>214</v>
      </c>
      <c r="G5" s="22" t="s">
        <v>215</v>
      </c>
      <c r="H5" s="22" t="s">
        <v>216</v>
      </c>
      <c r="I5" s="22" t="s">
        <v>217</v>
      </c>
      <c r="J5" s="22" t="s">
        <v>218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ageMargins left="0.196527777777778" right="0.751388888888889" top="0.590277777777778" bottom="1" header="0.511805555555556" footer="0.511805555555556"/>
  <pageSetup paperSize="1" scale="45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H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280</v>
      </c>
    </row>
    <row r="3" ht="41.4" customHeight="1" spans="1:8">
      <c r="A3" s="21" t="s">
        <v>281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"单位名称："&amp;"峨山彝族自治县文化馆"</f>
        <v>单位名称：峨山彝族自治县文化馆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135</v>
      </c>
      <c r="B5" s="22" t="s">
        <v>282</v>
      </c>
      <c r="C5" s="22" t="s">
        <v>283</v>
      </c>
      <c r="D5" s="22" t="s">
        <v>284</v>
      </c>
      <c r="E5" s="22" t="s">
        <v>254</v>
      </c>
      <c r="F5" s="22" t="s">
        <v>285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255</v>
      </c>
      <c r="G6" s="22" t="s">
        <v>286</v>
      </c>
      <c r="H6" s="22" t="s">
        <v>287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196527777777778" right="0.751388888888889" top="0.590277777777778" bottom="1" header="0.511805555555556" footer="0.511805555555556"/>
  <pageSetup paperSize="1" scale="57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1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288</v>
      </c>
    </row>
    <row r="3" ht="45" customHeight="1" spans="1:11">
      <c r="A3" s="4" t="s">
        <v>289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"单位名称："&amp;"峨山彝族自治县文化馆"</f>
        <v>单位名称：峨山彝族自治县文化馆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197</v>
      </c>
      <c r="B5" s="13" t="s">
        <v>137</v>
      </c>
      <c r="C5" s="13" t="s">
        <v>198</v>
      </c>
      <c r="D5" s="13" t="s">
        <v>138</v>
      </c>
      <c r="E5" s="13" t="s">
        <v>139</v>
      </c>
      <c r="F5" s="13" t="s">
        <v>199</v>
      </c>
      <c r="G5" s="13" t="s">
        <v>141</v>
      </c>
      <c r="H5" s="13" t="s">
        <v>32</v>
      </c>
      <c r="I5" s="13" t="s">
        <v>290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196527777777778" right="0.751388888888889" top="0.590277777777778" bottom="1" header="0.511805555555556" footer="0.511805555555556"/>
  <pageSetup paperSize="1" scale="54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291</v>
      </c>
    </row>
    <row r="3" ht="45" customHeight="1" spans="1:7">
      <c r="A3" s="4" t="s">
        <v>292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"单位名称："&amp;"峨山彝族自治县文化馆"</f>
        <v>单位名称：峨山彝族自治县文化馆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198</v>
      </c>
      <c r="B5" s="7" t="s">
        <v>197</v>
      </c>
      <c r="C5" s="7" t="s">
        <v>137</v>
      </c>
      <c r="D5" s="7" t="s">
        <v>293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203</v>
      </c>
      <c r="C9" s="10" t="s">
        <v>202</v>
      </c>
      <c r="D9" s="9" t="s">
        <v>294</v>
      </c>
      <c r="E9" s="11">
        <v>8526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8526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196527777777778" right="0.751388888888889" top="0.590277777777778" bottom="1" header="0.511805555555556" footer="0.511805555555556"/>
  <pageSetup paperSize="1" scale="7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2025-02-25T01:04:13Z</dcterms:created>
  <dcterms:modified xsi:type="dcterms:W3CDTF">2025-02-25T01:06:55Z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