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<sst xmlns="http://schemas.openxmlformats.org/spreadsheetml/2006/main" count="1652" uniqueCount="503">
  <si>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</si>
  <si>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</si>
  <si>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</si>
  <si>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</si>
  <si>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</si>
  <si>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</si>
  <si>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</si>
  <si>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</si>
  <si>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</si>
  <si>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</si>
  <si>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</si>
  <si>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</si>
  <si>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</si>
  <si>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</si>
  <si>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</si>
  <si>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</si>
  <si>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</si>
  <si>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</si>
  <si>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</si>
  <si>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</si>
  <si>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</si>
  <si>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</si>
  <si>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</si>
  <si>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</si>
  <si>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</si>
  <si>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</si>
  <si>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</si>
  <si>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</si>
  <si>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</si>
  <si>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</si>
  <si>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</si>
  <si>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</si>
  <si>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</si>
  <si>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</si>
  <si>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</si>
  <si>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</si>
  <si>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</si>
  <si>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</si>
  <si>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</si>
  <si>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</si>
  <si>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</si>
  <si>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</si>
  <si>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</si>
  <si>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</si>
  <si>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</si>
  <si>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</si>
  <si>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</si>
  <si>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</si>
  <si>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</si>
  <si>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</si>
  <si>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</si>
  <si>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</si>
  <si>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</si>
  <si>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</si>
  <si>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</si>
  <si>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131001</t>
  </si>
  <si>
    <t>峨山彝族自治县卫生健康局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</si>
  <si>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</si>
  <si>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</si>
  <si>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</si>
  <si>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</si>
  <si>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</si>
  <si>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</si>
  <si>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</si>
  <si>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</si>
  <si>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</si>
  <si>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</si>
  <si>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</si>
  <si>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</si>
  <si>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</si>
  <si>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</si>
  <si>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</si>
  <si>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</si>
  <si>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</si>
  <si>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</si>
  <si>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</si>
  <si>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</si>
  <si>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</si>
  <si>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</si>
  <si>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</si>
  <si>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</si>
  <si>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</si>
  <si>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</si>
  <si>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</si>
  <si>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</si>
  <si>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21001</t>
  </si>
  <si>
    <t>卫生健康管理事务</t>
  </si>
  <si>
    <t>2100101</t>
  </si>
  <si>
    <t>行政运行</t>
  </si>
  <si>
    <t>21003</t>
  </si>
  <si>
    <t>基层医疗卫生机构</t>
  </si>
  <si>
    <t>2100399</t>
  </si>
  <si>
    <t>其他基层医疗卫生机构支出</t>
  </si>
  <si>
    <t>21004</t>
  </si>
  <si>
    <t>公共卫生</t>
  </si>
  <si>
    <t>2100408</t>
  </si>
  <si>
    <t>基本公共卫生服务</t>
  </si>
  <si>
    <t>2100409</t>
  </si>
  <si>
    <t>重大公共卫生服务</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</si>
  <si>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</si>
  <si>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</si>
  <si>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</si>
  <si>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</si>
  <si>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</si>
  <si>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</si>
  <si>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</si>
  <si>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</si>
  <si>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</si>
  <si>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</si>
  <si>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</si>
  <si>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</si>
  <si>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</si>
  <si>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</si>
  <si>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</si>
  <si>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</si>
  <si>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</si>
  <si>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</si>
  <si>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</si>
  <si>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</si>
  <si>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</si>
  <si>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</si>
  <si>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</si>
  <si>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</si>
  <si>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</si>
  <si>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</si>
  <si>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</si>
  <si>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</si>
  <si>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</si>
  <si>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</si>
  <si>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</si>
  <si>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</si>
  <si>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</si>
  <si>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</si>
  <si>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</si>
  <si>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</si>
  <si>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</si>
  <si>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</si>
  <si>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</si>
  <si>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</si>
  <si>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</si>
  <si>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</si>
  <si>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</si>
  <si>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</si>
  <si>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</si>
  <si>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</si>
  <si>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</si>
  <si>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</si>
  <si>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</si>
  <si>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</si>
  <si>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</si>
  <si>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</si>
  <si>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</si>
  <si>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</si>
  <si>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</si>
  <si>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</si>
  <si>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</si>
  <si>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</si>
  <si>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</si>
  <si>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</si>
  <si>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</si>
  <si>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</si>
  <si>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</si>
  <si>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</si>
  <si>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</si>
  <si>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</si>
  <si>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</si>
  <si>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530426210000000016263</t>
  </si>
  <si>
    <t>行政人员支出工资</t>
  </si>
  <si>
    <t>30101</t>
  </si>
  <si>
    <t>基本工资</t>
  </si>
  <si>
    <t>30102</t>
  </si>
  <si>
    <t>津贴补贴</t>
  </si>
  <si>
    <t>30103</t>
  </si>
  <si>
    <t>奖金</t>
  </si>
  <si>
    <t>530426210000000016265</t>
  </si>
  <si>
    <t>社会保障缴费</t>
  </si>
  <si>
    <t>30108</t>
  </si>
  <si>
    <t>机关事业单位基本养老保险缴费</t>
  </si>
  <si>
    <t>30112</t>
  </si>
  <si>
    <t>其他社会保障缴费</t>
  </si>
  <si>
    <t>30110</t>
  </si>
  <si>
    <t>职工基本医疗保险缴费</t>
  </si>
  <si>
    <t>530426210000000016266</t>
  </si>
  <si>
    <t>30113</t>
  </si>
  <si>
    <t>530426210000000016267</t>
  </si>
  <si>
    <t>对个人和家庭的补助</t>
  </si>
  <si>
    <t>30305</t>
  </si>
  <si>
    <t>生活补助</t>
  </si>
  <si>
    <t>530426210000000016269</t>
  </si>
  <si>
    <t>公车购置及运维费</t>
  </si>
  <si>
    <t>30231</t>
  </si>
  <si>
    <t>公务用车运行维护费</t>
  </si>
  <si>
    <t>530426210000000016270</t>
  </si>
  <si>
    <t>行政人员公务交通补贴</t>
  </si>
  <si>
    <t>30239</t>
  </si>
  <si>
    <t>其他交通费用</t>
  </si>
  <si>
    <t>530426210000000016271</t>
  </si>
  <si>
    <t>工会经费</t>
  </si>
  <si>
    <t>30228</t>
  </si>
  <si>
    <t>530426210000000016273</t>
  </si>
  <si>
    <t>一般公用经费</t>
  </si>
  <si>
    <t>30299</t>
  </si>
  <si>
    <t>其他商品和服务支出</t>
  </si>
  <si>
    <t>30201</t>
  </si>
  <si>
    <t>办公费</t>
  </si>
  <si>
    <t>30205</t>
  </si>
  <si>
    <t>水费</t>
  </si>
  <si>
    <t>30207</t>
  </si>
  <si>
    <t>邮电费</t>
  </si>
  <si>
    <t>30211</t>
  </si>
  <si>
    <t>差旅费</t>
  </si>
  <si>
    <t>30215</t>
  </si>
  <si>
    <t>会议费</t>
  </si>
  <si>
    <t>30216</t>
  </si>
  <si>
    <t>培训费</t>
  </si>
  <si>
    <t>530426221100000625118</t>
  </si>
  <si>
    <t>事业人员支出工资</t>
  </si>
  <si>
    <t>30107</t>
  </si>
  <si>
    <t>绩效工资</t>
  </si>
  <si>
    <t>530426231100001476885</t>
  </si>
  <si>
    <t>奖励性绩效工资</t>
  </si>
  <si>
    <t>530426231100001476887</t>
  </si>
  <si>
    <t>综合效能考核奖</t>
  </si>
  <si>
    <t>530426231100001476891</t>
  </si>
  <si>
    <t>残疾人就业保障金</t>
  </si>
  <si>
    <t>530426231100001476909</t>
  </si>
  <si>
    <t>30217</t>
  </si>
  <si>
    <t>530426231100001476911</t>
  </si>
  <si>
    <t>福利费</t>
  </si>
  <si>
    <t>30229</t>
  </si>
  <si>
    <t>530426231100001484646</t>
  </si>
  <si>
    <t>退休人员统筹外养老金</t>
  </si>
  <si>
    <t>30302</t>
  </si>
  <si>
    <t>退休费</t>
  </si>
  <si>
    <t>530426231100001946677</t>
  </si>
  <si>
    <t>卫健局工作业务经费</t>
  </si>
  <si>
    <t>预算05-1表</t>
  </si>
  <si>
    <t>2025年部门项目支出预算表</t>
  </si>
  <si>
    <t>项目分类</t>
  </si>
  <si>
    <t>项目单位</t>
  </si>
  <si>
    <t>经济科目编码</t>
  </si>
  <si>
    <t>本年拨款</t>
  </si>
  <si>
    <t>其中：本次下达</t>
  </si>
  <si>
    <t>（非三保部分）农村计划生育家庭奖优免补经费</t>
  </si>
  <si>
    <t>312 民生类</t>
  </si>
  <si>
    <t>530426251100003872399</t>
  </si>
  <si>
    <t>抚血金及丧葬费经费</t>
  </si>
  <si>
    <t>530426231100001173149</t>
  </si>
  <si>
    <t>30304</t>
  </si>
  <si>
    <t>抚恤金</t>
  </si>
  <si>
    <t>干部保健经费</t>
  </si>
  <si>
    <t>313 事业发展类</t>
  </si>
  <si>
    <t>530426200000000001459</t>
  </si>
  <si>
    <t>30307</t>
  </si>
  <si>
    <t>医疗费补助</t>
  </si>
  <si>
    <t>基本公共卫生服务项目经费</t>
  </si>
  <si>
    <t>530426200000000001644</t>
  </si>
  <si>
    <t>30226</t>
  </si>
  <si>
    <t>劳务费</t>
  </si>
  <si>
    <t>农村计划生育家庭奖优免补经费</t>
  </si>
  <si>
    <t>530426200000000000949</t>
  </si>
  <si>
    <t>农村计划生育家庭意外伤害保险补助经费</t>
  </si>
  <si>
    <t>530426200000000001232</t>
  </si>
  <si>
    <t>生育支持项目资金</t>
  </si>
  <si>
    <t>530426241100002121572</t>
  </si>
  <si>
    <t>乡村医生生活补贴经费</t>
  </si>
  <si>
    <t>530426200000000001140</t>
  </si>
  <si>
    <t>重性精神病以奖代补经费</t>
  </si>
  <si>
    <t>530426200000000000105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</si>
  <si>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</si>
  <si>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</si>
  <si>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</si>
  <si>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</si>
  <si>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</si>
  <si>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</si>
  <si>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</si>
  <si>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</si>
  <si>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</si>
  <si>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</si>
  <si>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</si>
  <si>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</si>
  <si>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贯彻落实省政府办公厅《关于加强肇事肇祸等严重精神障碍患者救治救助工作实施意见》、中央综治办《关于传达贯彻中央领导同志重要批示精神坚决防止严重精神障碍患者肇事肇祸案（事）件发生的通知》、省综治办《关于实施以奖代补政策落实严重精神障碍患者监护人责任的实施意见》、玉溪市人民政府办公室《转发关于肇事肇祸等严重精神障碍患者救治救助工作实施方案的通知》、《玉溪市开展“以奖代补”落实严重精神障碍患者监护人责任工作方案》（玉综治办[2016]9号）精神，符合各级党委、政府确定的工作目标，明确了受益对象为肇事肇祸严重精神障碍患者及监护人。对峨山全县90例曾经有肇事肇祸行为且目前病情仍然没有得到稳定控制和危险性评估为3级及以上的严重精神障碍患者家属或其他监护人给予5元/人/天补助。</t>
  </si>
  <si>
    <t>产出指标</t>
  </si>
  <si>
    <t>数量指标</t>
  </si>
  <si>
    <t>补助人数</t>
  </si>
  <si>
    <t>&lt;=</t>
  </si>
  <si>
    <t>90</t>
  </si>
  <si>
    <t>人</t>
  </si>
  <si>
    <t>定量指标</t>
  </si>
  <si>
    <t>严重精神障碍患者以奖代补补助人数</t>
  </si>
  <si>
    <t>严重精神障碍患者排查数</t>
  </si>
  <si>
    <t>&gt;=</t>
  </si>
  <si>
    <t>950</t>
  </si>
  <si>
    <t>重性精神病患规范管理人数</t>
  </si>
  <si>
    <t>质量指标</t>
  </si>
  <si>
    <t>重性精神病规范管理率</t>
  </si>
  <si>
    <t>98.24</t>
  </si>
  <si>
    <t>%</t>
  </si>
  <si>
    <t>效益指标</t>
  </si>
  <si>
    <t>社会效益</t>
  </si>
  <si>
    <t>家庭发展能力</t>
  </si>
  <si>
    <t>=</t>
  </si>
  <si>
    <t>提高</t>
  </si>
  <si>
    <t>定性指标</t>
  </si>
  <si>
    <t>三位一体关怀帮扶，规范管理严重精神障碍路口患者，提升生活质量</t>
  </si>
  <si>
    <t>满意度指标</t>
  </si>
  <si>
    <t>服务对象满意度</t>
  </si>
  <si>
    <t>服务对象满意度90%以上</t>
  </si>
  <si>
    <t>2025年5-7月组织，全县县直机关事业单位、乡镇（街道）在职正科级及以上领导干部到峨山县人民医院体检中心体检。
项目资金概算20万元，项目经费由县级财政补助，主要用于：
1、全县县直机关事业单位、乡镇（街道）在职正科级及以上领导干部由县干部保健委员会办公室组织到峨山县人民医院体检中心每年进行一次体检。费用合计：20万元。
2、体检标准：男性:1795.6元/人（折后价），女性:2029.27元/人（折后价）。</t>
  </si>
  <si>
    <t>彩色超声心动图体检人数</t>
  </si>
  <si>
    <t>125</t>
  </si>
  <si>
    <t>彩色超声心动图体检人数约54人</t>
  </si>
  <si>
    <t>螺旋CT扫描（64排以上）体检人数</t>
  </si>
  <si>
    <t>螺旋CT扫描（64排以上）体检人数约54人</t>
  </si>
  <si>
    <t>体检结果保密</t>
  </si>
  <si>
    <t>无泄密</t>
  </si>
  <si>
    <t>体检对象的体检结果严格保密，不发生泄密事件</t>
  </si>
  <si>
    <t>成本指标</t>
  </si>
  <si>
    <t>经济成本指标</t>
  </si>
  <si>
    <t>2029.27</t>
  </si>
  <si>
    <t>元/人</t>
  </si>
  <si>
    <t>体检标准：男性:1795.6元/人（折后价），女性:2029.27元/人（折后价）</t>
  </si>
  <si>
    <t>进一步提升干部整体健康水平</t>
  </si>
  <si>
    <t>干部健康水平</t>
  </si>
  <si>
    <t>保健对象对保密制度的满意度</t>
  </si>
  <si>
    <t>满意度调查</t>
  </si>
  <si>
    <t>根据峨民发[2012]8号文件及云人工[1996]38号文件规定：国家机关工作人员及离退休人员死亡，一次性抚恤金发放标准调整为：烈士和因公牺牲的，为上一年度全国城镇居民人均可支配收入的2倍加本人生前40个月基本工资或基本离退休费；病故的，为上一年度全国城镇居民人均可支配收入的2倍加本人生前40个月基本工资或基本离退休费。</t>
  </si>
  <si>
    <t>抚恤金发放人数（机关）</t>
  </si>
  <si>
    <t>反映财政供养部门（单位）死亡人员数量。</t>
  </si>
  <si>
    <t>抚恤金发放标准</t>
  </si>
  <si>
    <t>40</t>
  </si>
  <si>
    <t>月</t>
  </si>
  <si>
    <t>本人生前40个月基本工资或基本离退休费</t>
  </si>
  <si>
    <t>经济效益</t>
  </si>
  <si>
    <t>部门运转</t>
  </si>
  <si>
    <t>个</t>
  </si>
  <si>
    <t>部门全年正常运转，得分，反之，不得分。</t>
  </si>
  <si>
    <t>社会公众满意度</t>
  </si>
  <si>
    <t>反映社会公众对部门（单位）履职情况的满意程度。</t>
  </si>
  <si>
    <t>单位人员满意度</t>
  </si>
  <si>
    <t>反映部门（单位）人员对工资福利发放的满意程度。</t>
  </si>
  <si>
    <t>根据《乡村医生从业管理条例》《村卫生室管理办法》《乡村医生考核办法》等各项法律法规，全县8个乡镇（街道）卫生院、75个村卫生室实行紧密型县乡村一体化管理，逐步实行“县聘乡管村用”制度，将乡村医生纳入乡镇（街道）卫生院临聘人员管理，参加相应社会保险，加强乡镇（街道）卫生院对村卫生室业务工作的传、帮、带，“以乡带村”提升村卫生室服务能力。到2025年底，实现所有在岗55岁以下的乡村医生达到中专以上学历的工作目标，每个村卫生室至少配备有两名合格的乡村医生（其中一名女村医），在岗乡村医生均按规定参加企业职工基本养老保险或城乡居基本民养老保险，解决乡村医生后顾之忧，促乡村医生队伍趋于稳定，服务能力明显提升，能为农村居民提供较好的基本医疗服务和承担40%以上的基本公共卫生服务任务。对全县在岗乡村医生、退养乡村医生落实生活补助制度，稳定乡村医生队伍，提高农村医疗卫生服务水平，保障农村卫生事业健康有序发展。乡村医生补助执行省级标准300元/月/人、市级标准150元/月/人、县级标准200元/月/人，即每人每月650元的补助标准。达年龄退出岗位的乡村医生连续工龄在30年及以上的按200元/月、连续工龄在20-29年的按150元/月、连续工龄在10-19年的按100元/月发放，退养补助市财政给予40％的补助，其余部分由县区财政承担。</t>
  </si>
  <si>
    <t>乡村医生补助人数</t>
  </si>
  <si>
    <t>在岗乡村医生补助人数210人</t>
  </si>
  <si>
    <t>村卫生室</t>
  </si>
  <si>
    <t>75</t>
  </si>
  <si>
    <t>所有卫生室乡村医生纳入</t>
  </si>
  <si>
    <t>退养乡村医生人数</t>
  </si>
  <si>
    <t>所有卫生室乡村医生纳入，退养乡村医生人数75人</t>
  </si>
  <si>
    <t>乡村医生补贴准确率</t>
  </si>
  <si>
    <t>100</t>
  </si>
  <si>
    <t>乡村医生补贴标准执行合格率</t>
  </si>
  <si>
    <t>650</t>
  </si>
  <si>
    <t>在岗乡村医生：乡村医生补助执行省级标准300元/月/人、市级标准150元/月/人、县级标准200元/月/人，即每人每月650元的补助标准。</t>
  </si>
  <si>
    <t>居民健康水平提高</t>
  </si>
  <si>
    <t>在岗乡村医生和退养乡村医生满意度调查</t>
  </si>
  <si>
    <t>90%</t>
  </si>
  <si>
    <t>计划生育家庭意外伤害保险是保障计划生育家庭因发生意外而得到基本治疗服务和必要的扶助，是新形势下贯彻落实习近平总书记重要指示精神及中央系列重要部署的具体举措，发展独生子女家庭保障计划、完善失独家庭保障新模式的实践探索，是实施精准帮扶、改进公共服务和加强社会管理的重要抓手，是国家现有社会保障体系的有益补充，是保障和改善民生、维护社会和谐稳定的民心工程。位签定责任书，按时、按质、按量完成项目建设。资金预算按据实补助的原则。2025年累计申请县级财政补助资金124140元。其中包括，当年度的补助资金：按农村独生子女户（以领取《独生子女父母光荣证》为准）每户20元、享受一次性抚慰金的失独家庭每户40元的投保补助标准计算，2025年计划计生家庭意外伤害保险参保覆盖1900户农村独生子女家庭、50户失独家庭，完成120万元的保费收取，预计需要县财政补助4万元，届时按实际完成数补助。2022年-2024年需拨付的补助资金：2022年为16户失独家庭和1432户独生子女家庭补助2.928万元；2023年为12户失独家庭和1341户独生子女家庭补助2.728万元；2024年为17户失独家庭和1345户独生子女家庭补助2.758万元，共计84140元。</t>
  </si>
  <si>
    <t>农村独生子女家庭</t>
  </si>
  <si>
    <t>1900</t>
  </si>
  <si>
    <t>户</t>
  </si>
  <si>
    <t>峨山县辖区内领取独生子女证家庭数</t>
  </si>
  <si>
    <t>失独家庭</t>
  </si>
  <si>
    <t>50</t>
  </si>
  <si>
    <t>峨山县辖区内失独家庭数</t>
  </si>
  <si>
    <t>资金到位率</t>
  </si>
  <si>
    <t>县财政补助资金到位率</t>
  </si>
  <si>
    <t>农村独生子女家庭补助标准20元/人；失独家庭补助标准40元/人。</t>
  </si>
  <si>
    <t>生活水平</t>
  </si>
  <si>
    <t>计划生育家庭生活水平</t>
  </si>
  <si>
    <t>计划生育家庭满意度</t>
  </si>
  <si>
    <t>计划生育家庭满意度调查</t>
  </si>
  <si>
    <t>2025年预计符合享受生育补贴人数为480人，其中：二孩一次性补贴430人，三孩一次性补贴50人；意外伤害险补助2900人；育儿补助1300人。根据云发[2022]28号通知要求，自2023年1月1日至2025年12月31日，对新出生并户口登记在云南的二孩、三孩分别发放2000元、5000元的一次性生育补贴，并按年度发放800元育儿补助；对新出生并户口登记在云南的婴儿购买意外伤害险给与每人每年50元参保补贴。共计补助金额229.5万元，其中省级承担160.65万元，市级承担41.31万元，县级承担27.54万元。5.52万元。资金承担比例为省级70%、市级18%、县级12%，</t>
  </si>
  <si>
    <t>二孩一次性补贴</t>
  </si>
  <si>
    <t>430</t>
  </si>
  <si>
    <t>2025年预计符合享受二孩一次性补贴人数430人</t>
  </si>
  <si>
    <t>三孩一次性补贴</t>
  </si>
  <si>
    <t>2025年预计符合享受三孩一次性补贴人数50人</t>
  </si>
  <si>
    <t>意外伤害险补助</t>
  </si>
  <si>
    <t>2900</t>
  </si>
  <si>
    <t>2025年预计符合享受意外伤害险补助人数2900人</t>
  </si>
  <si>
    <t>育儿补助</t>
  </si>
  <si>
    <t>1300</t>
  </si>
  <si>
    <t>2025年预计符合享受育儿补助人数1300人。</t>
  </si>
  <si>
    <t>生育支持对象档案建档率</t>
  </si>
  <si>
    <t>资格确认准确率</t>
  </si>
  <si>
    <t>生育支持对象资格确认准确率</t>
  </si>
  <si>
    <t>2000</t>
  </si>
  <si>
    <t>元/人年</t>
  </si>
  <si>
    <t>二孩一次性补贴标准2000元/人</t>
  </si>
  <si>
    <t>生育扶持对象满意度</t>
  </si>
  <si>
    <t>建立和实施计划生育家庭奖优免补政策，是人口和计划生育政策的完善和发展，是全面落实“三个代表”重要思想和科学发展观，促进社会主义和谐社会建设的具体实践。有利用缓解农村独生子女家庭的实际困难，生活上得到帮助，更好的体现我国计划生育工作以人为本的政策理念，更好地体现社会公平，意义非常重大 。按我县实际应享受补助人数如实统计，2025年预计符合峨山县有符合领取独生子女保健费户数（户）600人，峨山县有符合领取养老扶助金人数150人，符合享受教育“奖学金”奖励的农村独生子女595人，其中小学179人、初中222人，考取高中90人、大专60人、本科44人，符合资助条件的农村部分计划生育家庭成员人数6372人，独生子女父母人数5330人，预计峨山县有独生子女死亡家庭4户， 初婚户补助5000元的2户、丧偶户补助5000元的2户。预计峨山县有符合特别扶助制度人数190人，其中伤残家庭50人、死亡家庭140人，2025年预计峨山县有享受农村独生子女家庭养老扶助金1350人，其中享受独子家庭扶助的有700人、享受独女家庭扶助的有650人。预计峨山县共计划生育手术并发症患者130人。做到补助率达100%，</t>
  </si>
  <si>
    <t>特别扶助独生子发家庭人数</t>
  </si>
  <si>
    <t>600</t>
  </si>
  <si>
    <t>农村居民和城镇下岗、城镇无业居民独生子女保健费：2025年预计峨山县有符合领取独生子女保健费户数（户）600人</t>
  </si>
  <si>
    <t>城镇居民未享受退休金独生子女父母养老扶助金人数</t>
  </si>
  <si>
    <t>150</t>
  </si>
  <si>
    <t>2025年预计峨山县有符合领取养老扶助金人数150人，其中独生子父母70人，独生女父母80人，</t>
  </si>
  <si>
    <t>农业人口独生子女家庭教育“奖学金”人数</t>
  </si>
  <si>
    <t>595</t>
  </si>
  <si>
    <t>2025年预计峨山县有符合享受教育“奖学金”奖励的农村独生子女595人，其中小学179人、初中222人，考取高中90人、大专60人、本科44人；</t>
  </si>
  <si>
    <t>城乡居民符合医疗保险个人参保经费</t>
  </si>
  <si>
    <t>6372</t>
  </si>
  <si>
    <t>2025年预计峨山县有符合资助条件的农村部分计划生育家庭成员人数6372人，独生子女父母人数5330人，年龄不满18周岁的独生子女人数650人，只生育两个女孩且采取了绝育措施的农村夫妻人数360人、特殊家庭人数（农村）30人，特殊家庭人数（城镇）2人。</t>
  </si>
  <si>
    <t>失独家庭一次性抚慰金人数</t>
  </si>
  <si>
    <t>2025年预计峨山县有独生子女死亡家庭4户</t>
  </si>
  <si>
    <t>计划生育家庭特别扶助制度人数</t>
  </si>
  <si>
    <t>190</t>
  </si>
  <si>
    <t>2025年预计峨山县有符合特别扶助制度人数190人，其中伤残家庭50人、死亡家庭140人</t>
  </si>
  <si>
    <t>农村独生子女家庭养老扶助金人数</t>
  </si>
  <si>
    <t>1350</t>
  </si>
  <si>
    <t>2025年预计峨山县有享受农村独生子女家庭养老扶助金1350人，其中享受独子家庭扶助的有700人、享受独女家庭扶助的有650人。</t>
  </si>
  <si>
    <t>计划生育手术并发症人员生活补助人数</t>
  </si>
  <si>
    <t>130</t>
  </si>
  <si>
    <t>2025年预计峨山县共计划生育手术并发症患者130人</t>
  </si>
  <si>
    <t>奖励扶助对象档案建档率</t>
  </si>
  <si>
    <t>农村计划生育家庭满意度</t>
  </si>
  <si>
    <t>2025年农村居民和城镇下岗、城镇无业居民独生子女保健费：2025年预计峨山县有符合领取独生子女保健费户数（户）600人，标准10元/人/月的500人，标准5元/人/月的100人，资金承担比例为市级60%、县级40%，金额共计6.60万元，市级承担3.96万元、县级承担2.64万元。</t>
  </si>
  <si>
    <t>符合领取独生子女保健费户数（发放标准10元）</t>
  </si>
  <si>
    <t>500</t>
  </si>
  <si>
    <t>符合领取独生子女保健费户数（发放标准10元）人数</t>
  </si>
  <si>
    <t>符合领取独生子女保健费户数（发放标准5元）</t>
  </si>
  <si>
    <t>符合领取独生子女保健费户数（发放标准5元）人数</t>
  </si>
  <si>
    <t>符合补助的计划生育家庭发展能力</t>
  </si>
  <si>
    <t>各级医疗卫生单位要按《国家基本公共卫生服务规范（第三版）》要求，以提升服务质量为重点，全面实施国家基本公共卫生服务项目。①城乡居民健康档案管理电子建档率达≥90%，合格率≥90%，健康档案使用率≥50%。②健康教育健康教育覆盖率≧70%，慢性病和问诊就诊者个体化健康教育接受率≧60%，健康生活方式与行为形成率≧20%。③预防接种各种国家免疫规划疫苗单苗接种率以乡镇（街道）为单位达95％以上，乙肝疫苗首针24小时内及时接种率以乡镇（街道）为单位达90%以上。④0-6岁儿童健康管理新生儿访视率≥99%，0-6岁儿童健康管理率≥93%，3岁以下儿童系统管理率≥95％，0-6岁儿童眼保健和视力检查覆盖率≥90％，0-6岁儿童眼保健和视力检查建档率≥90％。⑤孕产妇健康管理农村孕产妇住院分娩率≥99%，孕产妇系统管理率≥90％，高危孕产妇管理率≥100％，孕妇产前筛查率≥90％。⑥老年人健康管理老年人健康管理13641人，老年人健康体检率≥72％，健康体检表完整率≥100%。⑦慢性病健康管理高血压患者任务数15400人，健康管理率≥100%，规范管理率≥75%，血压控制率≥45%；2型糖尿病患者任务数3390人，健康管理率≥100%，规范管理率≥75%，血糖控制率≥40%。⑧重性精神疾病患者健康管理严重精神障碍患者任务数890人，规范管理率≥85%。⑨传染病与突发公共卫生事件报告和处理传染病疫情报告率、及时率≥95％，突发公共卫生事件相关信息报告率达100%。</t>
  </si>
  <si>
    <t>适龄儿童国家免疫规划疫苗种率</t>
  </si>
  <si>
    <t>95</t>
  </si>
  <si>
    <t>7岁以下儿童健康管理率</t>
  </si>
  <si>
    <t>93</t>
  </si>
  <si>
    <t>0-6岁儿童眼保健和视力检查覆盖率</t>
  </si>
  <si>
    <t>孕产妇系统管理率</t>
  </si>
  <si>
    <t>高血压患者管理人数</t>
  </si>
  <si>
    <t>16050</t>
  </si>
  <si>
    <t>严重精神障碍患者管理率</t>
  </si>
  <si>
    <t>97.5</t>
  </si>
  <si>
    <t>传染病和突发公共卫生事件报告率及及时率</t>
  </si>
  <si>
    <t>高血压患者规范管理服务率</t>
  </si>
  <si>
    <t>2型糖尿病患者规范管理服务率</t>
  </si>
  <si>
    <t>有效控制疾病流行改善居民健康状况。</t>
  </si>
  <si>
    <t>有效控制疾病流行、提高居民对公共卫生服务的可及性、逐步缩小城乡和地区间差异、改善居民健康状况、促进社会和谐。</t>
  </si>
  <si>
    <t>居民满意度</t>
  </si>
  <si>
    <t>居民满意度调查</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</si>
  <si>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</si>
  <si>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</si>
  <si>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</si>
  <si>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</si>
  <si>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</si>
  <si>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</si>
  <si>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</si>
  <si>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</si>
  <si>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</si>
  <si>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</si>
  <si>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</si>
  <si>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</si>
  <si>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</si>
  <si>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</si>
  <si>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</si>
  <si>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</si>
  <si>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办公用纸采购</t>
  </si>
  <si>
    <t>批</t>
  </si>
  <si>
    <t>公务用车维修</t>
  </si>
  <si>
    <t>次</t>
  </si>
  <si>
    <t>公务用车加油服务</t>
  </si>
  <si>
    <t>公务用车保险</t>
  </si>
  <si>
    <t>辆</t>
  </si>
  <si>
    <t>预算08表</t>
  </si>
  <si>
    <t>2025年部门政府购买服务预算表</t>
  </si>
  <si>
    <t>政府购买服务项目</t>
  </si>
  <si>
    <t>政府购买服务目录</t>
  </si>
  <si>
    <t>政府购买服务指导性目录代码</t>
  </si>
  <si>
    <t>B1101 维修保养服务</t>
  </si>
  <si>
    <t>预算09-1表</t>
  </si>
  <si>
    <t>2025年对下转移支付预算表</t>
  </si>
  <si>
    <t>单位名称（项目）</t>
  </si>
  <si>
    <t>乡镇、街道</t>
  </si>
  <si>
    <t>双江街道</t>
  </si>
  <si>
    <t>小街街道</t>
  </si>
  <si>
    <t>岔河乡</t>
  </si>
  <si>
    <t>甸中镇</t>
  </si>
  <si>
    <t>大龙潭乡</t>
  </si>
  <si>
    <t>塔甸镇</t>
  </si>
  <si>
    <t>化念镇</t>
  </si>
  <si>
    <t>11</t>
  </si>
  <si>
    <t>备注：本单位无对下转移支付</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</si>
  <si>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</si>
  <si>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</si>
  <si>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</si>
  <si>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</si>
  <si>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</si>
  <si>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</si>
  <si>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</si>
  <si>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</si>
  <si>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</si>
  <si>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</si>
  <si>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备注：本单位无新增资产配置</t>
  </si>
  <si>
    <t>预算11表</t>
  </si>
  <si>
    <t>2025年上级补助项目支出预算表</t>
  </si>
  <si>
    <t>上级补助</t>
  </si>
  <si>
    <t>备注：本单位无上级补助项目支出</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</si>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</sst>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"单位名称："&amp;"峨山彝族自治县卫生健康局"</f>
        <v>单位名称：峨山彝族自治县卫生健康局</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4948936.15</v>
      </c>
      <c r="C8" s="15" t="str">
        <f>"一"&amp;"、"&amp;"社会保障和就业支出"</f>
        <v>一、社会保障和就业支出</v>
      </c>
      <c r="D8" s="17">
        <v>877946.56</v>
      </c>
    </row>
    <row r="9" ht="22.5" customHeight="1" spans="1:4">
      <c r="A9" s="15" t="s">
        <v>9</v>
      </c>
      <c r="B9" s="17"/>
      <c r="C9" s="15" t="str">
        <f>"二"&amp;"、"&amp;"卫生健康支出"</f>
        <v>二、卫生健康支出</v>
      </c>
      <c r="D9" s="17">
        <v>3868921.59</v>
      </c>
    </row>
    <row r="10" ht="22.5" customHeight="1" spans="1:4">
      <c r="A10" s="15" t="s">
        <v>10</v>
      </c>
      <c r="B10" s="17"/>
      <c r="C10" s="15" t="str">
        <f>"三"&amp;"、"&amp;"住房保障支出"</f>
        <v>三、住房保障支出</v>
      </c>
      <c r="D10" s="17">
        <v>202068</v>
      </c>
    </row>
    <row r="11" ht="22.5" customHeight="1" spans="1:4">
      <c r="A11" s="15" t="s">
        <v>11</v>
      </c>
      <c r="B11" s="17"/>
      <c r="C11" s="15"/>
      <c r="D11" s="17"/>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c r="C17" s="70"/>
      <c r="D17" s="17"/>
    </row>
    <row r="18" ht="22.5" customHeight="1" spans="1:4">
      <c r="A18" s="67"/>
      <c r="B18" s="17"/>
      <c r="C18" s="70"/>
      <c r="D18" s="17"/>
    </row>
    <row r="19" ht="22.5" customHeight="1" spans="1:4">
      <c r="A19" s="68" t="s">
        <v>18</v>
      </c>
      <c r="B19" s="69">
        <v>4948936.15</v>
      </c>
      <c r="C19" s="70" t="s">
        <v>19</v>
      </c>
      <c r="D19" s="69">
        <v>4948936.15</v>
      </c>
    </row>
    <row r="20" ht="22.5" customHeight="1" spans="1:4">
      <c r="A20" s="77" t="s">
        <v>20</v>
      </c>
      <c r="B20" s="17"/>
      <c r="C20" s="78" t="s">
        <v>21</v>
      </c>
      <c r="D20" s="49"/>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4948936.15</v>
      </c>
      <c r="C23" s="70" t="s">
        <v>26</v>
      </c>
      <c r="D23" s="69">
        <v>4948936.15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"单位名称："&amp;"峨山彝族自治县卫生健康局"</f>
        <v>单位名称：峨山彝族自治县卫生健康局</v>
      </c>
      <c r="B4" s="5"/>
      <c r="C4" s="5"/>
      <c r="D4" s="5"/>
      <c r="E4" s="54"/>
      <c r="F4" s="54"/>
      <c r="G4" s="54"/>
      <c r="H4" s="54"/>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4948936.15</v>
      </c>
      <c r="D9" s="17">
        <v>4948936.15</v>
      </c>
      <c r="E9" s="17">
        <v>4948936.15</v>
      </c>
      <c r="F9" s="17"/>
      <c r="G9" s="17"/>
      <c r="H9" s="17"/>
      <c r="I9" s="17"/>
      <c r="J9" s="17"/>
      <c r="K9" s="17"/>
      <c r="L9" s="17"/>
      <c r="M9" s="17"/>
      <c r="N9" s="17"/>
      <c r="O9" s="17"/>
      <c r="P9" s="17"/>
      <c r="Q9" s="17"/>
      <c r="R9" s="17"/>
      <c r="S9" s="17"/>
    </row>
    <row r="10" ht="20.25" customHeight="1" spans="1:19">
      <c r="A10" s="48" t="s">
        <v>32</v>
      </c>
      <c r="B10" s="48"/>
      <c r="C10" s="17">
        <v>4948936.15</v>
      </c>
      <c r="D10" s="17">
        <v>4948936.15</v>
      </c>
      <c r="E10" s="17">
        <v>4948936.15</v>
      </c>
      <c r="F10" s="17"/>
      <c r="G10" s="17"/>
      <c r="H10" s="17"/>
      <c r="I10" s="17"/>
      <c r="J10" s="17"/>
      <c r="K10" s="17"/>
      <c r="L10" s="17"/>
      <c r="M10" s="17"/>
      <c r="N10" s="17"/>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workbookViewId="0">
      <pane ySplit="1" topLeftCell="A9" activePane="bottomLeft" state="frozen"/>
      <selection/>
      <selection pane="bottomLeft" activeCell="C17" sqref="C17"/>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3"/>
      <c r="L3" s="53"/>
      <c r="M3" s="53"/>
      <c r="N3" s="53"/>
      <c r="O3" s="53"/>
    </row>
    <row r="4" ht="18.75" customHeight="1" spans="1:15">
      <c r="A4" s="44" t="str">
        <f>"单位名称："&amp;"峨山彝族自治县卫生健康局"</f>
        <v>单位名称：峨山彝族自治县卫生健康局</v>
      </c>
      <c r="B4" s="44"/>
      <c r="C4" s="44"/>
      <c r="D4" s="44"/>
      <c r="E4" s="44"/>
      <c r="F4" s="44"/>
      <c r="G4" s="44"/>
      <c r="H4" s="44"/>
      <c r="I4" s="44"/>
      <c r="J4" s="3"/>
      <c r="K4" s="3"/>
      <c r="L4" s="3"/>
      <c r="M4" s="3"/>
      <c r="N4" s="3"/>
      <c r="O4" s="3" t="s">
        <v>29</v>
      </c>
    </row>
    <row r="5" ht="18.75" customHeight="1" spans="1:15">
      <c r="A5" s="13" t="s">
        <v>59</v>
      </c>
      <c r="B5" s="13" t="s">
        <v>60</v>
      </c>
      <c r="C5" s="47" t="s">
        <v>32</v>
      </c>
      <c r="D5" s="47" t="s">
        <v>35</v>
      </c>
      <c r="E5" s="47"/>
      <c r="F5" s="47"/>
      <c r="G5" s="13" t="s">
        <v>36</v>
      </c>
      <c r="H5" s="47" t="s">
        <v>37</v>
      </c>
      <c r="I5" s="13" t="s">
        <v>61</v>
      </c>
      <c r="J5" s="47" t="s">
        <v>62</v>
      </c>
      <c r="K5" s="47"/>
      <c r="L5" s="47"/>
      <c r="M5" s="47"/>
      <c r="N5" s="47"/>
      <c r="O5" s="47"/>
    </row>
    <row r="6" ht="18.75" customHeight="1" spans="1:15">
      <c r="A6" s="13"/>
      <c r="B6" s="13"/>
      <c r="C6" s="47"/>
      <c r="D6" s="47" t="s">
        <v>34</v>
      </c>
      <c r="E6" s="47" t="s">
        <v>63</v>
      </c>
      <c r="F6" s="47" t="s">
        <v>64</v>
      </c>
      <c r="G6" s="13"/>
      <c r="H6" s="47"/>
      <c r="I6" s="13"/>
      <c r="J6" s="47" t="s">
        <v>34</v>
      </c>
      <c r="K6" s="47"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877946.56</v>
      </c>
      <c r="D8" s="17">
        <v>877946.56</v>
      </c>
      <c r="E8" s="17">
        <v>656411.36</v>
      </c>
      <c r="F8" s="17">
        <v>221535.2</v>
      </c>
      <c r="G8" s="17"/>
      <c r="H8" s="17"/>
      <c r="I8" s="17"/>
      <c r="J8" s="17"/>
      <c r="K8" s="17"/>
      <c r="L8" s="17"/>
      <c r="M8" s="17"/>
      <c r="N8" s="17"/>
      <c r="O8" s="17"/>
    </row>
    <row r="9" ht="20.25" customHeight="1" spans="1:15">
      <c r="A9" s="64" t="s">
        <v>73</v>
      </c>
      <c r="B9" s="64" t="s">
        <v>74</v>
      </c>
      <c r="C9" s="17">
        <v>656411.36</v>
      </c>
      <c r="D9" s="17">
        <v>656411.36</v>
      </c>
      <c r="E9" s="17">
        <v>656411.36</v>
      </c>
      <c r="F9" s="17"/>
      <c r="G9" s="17"/>
      <c r="H9" s="17"/>
      <c r="I9" s="17"/>
      <c r="J9" s="17"/>
      <c r="K9" s="17"/>
      <c r="L9" s="17"/>
      <c r="M9" s="17"/>
      <c r="N9" s="17"/>
      <c r="O9" s="17"/>
    </row>
    <row r="10" ht="20.25" customHeight="1" spans="1:15">
      <c r="A10" s="65" t="s">
        <v>75</v>
      </c>
      <c r="B10" s="65" t="s">
        <v>76</v>
      </c>
      <c r="C10" s="17">
        <v>433200</v>
      </c>
      <c r="D10" s="17">
        <v>433200</v>
      </c>
      <c r="E10" s="17">
        <v>433200</v>
      </c>
      <c r="F10" s="17"/>
      <c r="G10" s="17"/>
      <c r="H10" s="17"/>
      <c r="I10" s="17"/>
      <c r="J10" s="17"/>
      <c r="K10" s="17"/>
      <c r="L10" s="17"/>
      <c r="M10" s="17"/>
      <c r="N10" s="17"/>
      <c r="O10" s="17"/>
    </row>
    <row r="11" ht="34" customHeight="1" spans="1:15">
      <c r="A11" s="65" t="s">
        <v>77</v>
      </c>
      <c r="B11" s="65" t="s">
        <v>78</v>
      </c>
      <c r="C11" s="17">
        <v>223211.36</v>
      </c>
      <c r="D11" s="17">
        <v>223211.36</v>
      </c>
      <c r="E11" s="17">
        <v>223211.36</v>
      </c>
      <c r="F11" s="17"/>
      <c r="G11" s="17"/>
      <c r="H11" s="17"/>
      <c r="I11" s="17"/>
      <c r="J11" s="17"/>
      <c r="K11" s="17"/>
      <c r="L11" s="17"/>
      <c r="M11" s="17"/>
      <c r="N11" s="17"/>
      <c r="O11" s="17"/>
    </row>
    <row r="12" ht="20.25" customHeight="1" spans="1:15">
      <c r="A12" s="64" t="s">
        <v>79</v>
      </c>
      <c r="B12" s="64" t="s">
        <v>80</v>
      </c>
      <c r="C12" s="17">
        <v>221535.2</v>
      </c>
      <c r="D12" s="17">
        <v>221535.2</v>
      </c>
      <c r="E12" s="17"/>
      <c r="F12" s="17">
        <v>221535.2</v>
      </c>
      <c r="G12" s="17"/>
      <c r="H12" s="17"/>
      <c r="I12" s="17"/>
      <c r="J12" s="17"/>
      <c r="K12" s="17"/>
      <c r="L12" s="17"/>
      <c r="M12" s="17"/>
      <c r="N12" s="17"/>
      <c r="O12" s="17"/>
    </row>
    <row r="13" ht="20.25" customHeight="1" spans="1:15">
      <c r="A13" s="65" t="s">
        <v>81</v>
      </c>
      <c r="B13" s="65" t="s">
        <v>82</v>
      </c>
      <c r="C13" s="17">
        <v>221535.2</v>
      </c>
      <c r="D13" s="17">
        <v>221535.2</v>
      </c>
      <c r="E13" s="17"/>
      <c r="F13" s="17">
        <v>221535.2</v>
      </c>
      <c r="G13" s="17"/>
      <c r="H13" s="17"/>
      <c r="I13" s="17"/>
      <c r="J13" s="17"/>
      <c r="K13" s="17"/>
      <c r="L13" s="17"/>
      <c r="M13" s="17"/>
      <c r="N13" s="17"/>
      <c r="O13" s="17"/>
    </row>
    <row r="14" ht="20.25" customHeight="1" spans="1:15">
      <c r="A14" s="16" t="s">
        <v>83</v>
      </c>
      <c r="B14" s="16" t="s">
        <v>84</v>
      </c>
      <c r="C14" s="17">
        <v>3868921.59</v>
      </c>
      <c r="D14" s="17">
        <v>3868921.59</v>
      </c>
      <c r="E14" s="17">
        <v>2039616.59</v>
      </c>
      <c r="F14" s="17">
        <v>1829305</v>
      </c>
      <c r="G14" s="17"/>
      <c r="H14" s="17"/>
      <c r="I14" s="17"/>
      <c r="J14" s="17"/>
      <c r="K14" s="17"/>
      <c r="L14" s="17"/>
      <c r="M14" s="17"/>
      <c r="N14" s="17"/>
      <c r="O14" s="17"/>
    </row>
    <row r="15" ht="20.25" customHeight="1" spans="1:15">
      <c r="A15" s="64" t="s">
        <v>85</v>
      </c>
      <c r="B15" s="64" t="s">
        <v>86</v>
      </c>
      <c r="C15" s="17">
        <v>1906949.41</v>
      </c>
      <c r="D15" s="17">
        <v>1906949.41</v>
      </c>
      <c r="E15" s="17">
        <v>1906949.41</v>
      </c>
      <c r="F15" s="17"/>
      <c r="G15" s="17"/>
      <c r="H15" s="17"/>
      <c r="I15" s="17"/>
      <c r="J15" s="17"/>
      <c r="K15" s="17"/>
      <c r="L15" s="17"/>
      <c r="M15" s="17"/>
      <c r="N15" s="17"/>
      <c r="O15" s="17"/>
    </row>
    <row r="16" ht="20.25" customHeight="1" spans="1:15">
      <c r="A16" s="65" t="s">
        <v>87</v>
      </c>
      <c r="B16" s="65" t="s">
        <v>88</v>
      </c>
      <c r="C16" s="17">
        <v>1906949.41</v>
      </c>
      <c r="D16" s="17">
        <v>1906949.41</v>
      </c>
      <c r="E16" s="17">
        <v>1906949.41</v>
      </c>
      <c r="F16" s="17"/>
      <c r="G16" s="17"/>
      <c r="H16" s="17"/>
      <c r="I16" s="17"/>
      <c r="J16" s="17"/>
      <c r="K16" s="17"/>
      <c r="L16" s="17"/>
      <c r="M16" s="17"/>
      <c r="N16" s="17"/>
      <c r="O16" s="17"/>
    </row>
    <row r="17" ht="20.25" customHeight="1" spans="1:15">
      <c r="A17" s="64" t="s">
        <v>89</v>
      </c>
      <c r="B17" s="64" t="s">
        <v>90</v>
      </c>
      <c r="C17" s="17">
        <v>594000</v>
      </c>
      <c r="D17" s="17">
        <v>594000</v>
      </c>
      <c r="E17" s="17"/>
      <c r="F17" s="17">
        <v>594000</v>
      </c>
      <c r="G17" s="17"/>
      <c r="H17" s="17"/>
      <c r="I17" s="17"/>
      <c r="J17" s="17"/>
      <c r="K17" s="17"/>
      <c r="L17" s="17"/>
      <c r="M17" s="17"/>
      <c r="N17" s="17"/>
      <c r="O17" s="17"/>
    </row>
    <row r="18" ht="20.25" customHeight="1" spans="1:15">
      <c r="A18" s="65" t="s">
        <v>91</v>
      </c>
      <c r="B18" s="65" t="s">
        <v>92</v>
      </c>
      <c r="C18" s="17">
        <v>594000</v>
      </c>
      <c r="D18" s="17">
        <v>594000</v>
      </c>
      <c r="E18" s="17"/>
      <c r="F18" s="17">
        <v>594000</v>
      </c>
      <c r="G18" s="17"/>
      <c r="H18" s="17"/>
      <c r="I18" s="17"/>
      <c r="J18" s="17"/>
      <c r="K18" s="17"/>
      <c r="L18" s="17"/>
      <c r="M18" s="17"/>
      <c r="N18" s="17"/>
      <c r="O18" s="17"/>
    </row>
    <row r="19" ht="20.25" customHeight="1" spans="1:15">
      <c r="A19" s="64" t="s">
        <v>93</v>
      </c>
      <c r="B19" s="64" t="s">
        <v>94</v>
      </c>
      <c r="C19" s="17">
        <v>436269</v>
      </c>
      <c r="D19" s="17">
        <v>436269</v>
      </c>
      <c r="E19" s="17"/>
      <c r="F19" s="17">
        <v>436269</v>
      </c>
      <c r="G19" s="17"/>
      <c r="H19" s="17"/>
      <c r="I19" s="17"/>
      <c r="J19" s="17"/>
      <c r="K19" s="17"/>
      <c r="L19" s="17"/>
      <c r="M19" s="17"/>
      <c r="N19" s="17"/>
      <c r="O19" s="17"/>
    </row>
    <row r="20" ht="20.25" customHeight="1" spans="1:15">
      <c r="A20" s="65" t="s">
        <v>95</v>
      </c>
      <c r="B20" s="65" t="s">
        <v>96</v>
      </c>
      <c r="C20" s="17">
        <v>354144</v>
      </c>
      <c r="D20" s="17">
        <v>354144</v>
      </c>
      <c r="E20" s="17"/>
      <c r="F20" s="17">
        <v>354144</v>
      </c>
      <c r="G20" s="17"/>
      <c r="H20" s="17"/>
      <c r="I20" s="17"/>
      <c r="J20" s="17"/>
      <c r="K20" s="17"/>
      <c r="L20" s="17"/>
      <c r="M20" s="17"/>
      <c r="N20" s="17"/>
      <c r="O20" s="17"/>
    </row>
    <row r="21" ht="20.25" customHeight="1" spans="1:15">
      <c r="A21" s="65" t="s">
        <v>97</v>
      </c>
      <c r="B21" s="65" t="s">
        <v>98</v>
      </c>
      <c r="C21" s="17">
        <v>82125</v>
      </c>
      <c r="D21" s="17">
        <v>82125</v>
      </c>
      <c r="E21" s="17"/>
      <c r="F21" s="17">
        <v>82125</v>
      </c>
      <c r="G21" s="17"/>
      <c r="H21" s="17"/>
      <c r="I21" s="17"/>
      <c r="J21" s="17"/>
      <c r="K21" s="17"/>
      <c r="L21" s="17"/>
      <c r="M21" s="17"/>
      <c r="N21" s="17"/>
      <c r="O21" s="17"/>
    </row>
    <row r="22" ht="20.25" customHeight="1" spans="1:15">
      <c r="A22" s="64" t="s">
        <v>99</v>
      </c>
      <c r="B22" s="64" t="s">
        <v>100</v>
      </c>
      <c r="C22" s="17">
        <v>699036</v>
      </c>
      <c r="D22" s="17">
        <v>699036</v>
      </c>
      <c r="E22" s="17"/>
      <c r="F22" s="17">
        <v>699036</v>
      </c>
      <c r="G22" s="17"/>
      <c r="H22" s="17"/>
      <c r="I22" s="17"/>
      <c r="J22" s="17"/>
      <c r="K22" s="17"/>
      <c r="L22" s="17"/>
      <c r="M22" s="17"/>
      <c r="N22" s="17"/>
      <c r="O22" s="17"/>
    </row>
    <row r="23" ht="20.25" customHeight="1" spans="1:15">
      <c r="A23" s="65" t="s">
        <v>101</v>
      </c>
      <c r="B23" s="65" t="s">
        <v>102</v>
      </c>
      <c r="C23" s="17">
        <v>124140</v>
      </c>
      <c r="D23" s="17">
        <v>124140</v>
      </c>
      <c r="E23" s="17"/>
      <c r="F23" s="17">
        <v>124140</v>
      </c>
      <c r="G23" s="17"/>
      <c r="H23" s="17"/>
      <c r="I23" s="17"/>
      <c r="J23" s="17"/>
      <c r="K23" s="17"/>
      <c r="L23" s="17"/>
      <c r="M23" s="17"/>
      <c r="N23" s="17"/>
      <c r="O23" s="17"/>
    </row>
    <row r="24" ht="20.25" customHeight="1" spans="1:15">
      <c r="A24" s="65" t="s">
        <v>103</v>
      </c>
      <c r="B24" s="65" t="s">
        <v>104</v>
      </c>
      <c r="C24" s="17">
        <v>574896</v>
      </c>
      <c r="D24" s="17">
        <v>574896</v>
      </c>
      <c r="E24" s="17"/>
      <c r="F24" s="17">
        <v>574896</v>
      </c>
      <c r="G24" s="17"/>
      <c r="H24" s="17"/>
      <c r="I24" s="17"/>
      <c r="J24" s="17"/>
      <c r="K24" s="17"/>
      <c r="L24" s="17"/>
      <c r="M24" s="17"/>
      <c r="N24" s="17"/>
      <c r="O24" s="17"/>
    </row>
    <row r="25" ht="20.25" customHeight="1" spans="1:15">
      <c r="A25" s="64" t="s">
        <v>105</v>
      </c>
      <c r="B25" s="64" t="s">
        <v>106</v>
      </c>
      <c r="C25" s="17">
        <v>132667.18</v>
      </c>
      <c r="D25" s="17">
        <v>132667.18</v>
      </c>
      <c r="E25" s="17">
        <v>132667.18</v>
      </c>
      <c r="F25" s="17"/>
      <c r="G25" s="17"/>
      <c r="H25" s="17"/>
      <c r="I25" s="17"/>
      <c r="J25" s="17"/>
      <c r="K25" s="17"/>
      <c r="L25" s="17"/>
      <c r="M25" s="17"/>
      <c r="N25" s="17"/>
      <c r="O25" s="17"/>
    </row>
    <row r="26" ht="20.25" customHeight="1" spans="1:15">
      <c r="A26" s="65" t="s">
        <v>107</v>
      </c>
      <c r="B26" s="65" t="s">
        <v>108</v>
      </c>
      <c r="C26" s="17">
        <v>100232.13</v>
      </c>
      <c r="D26" s="17">
        <v>100232.13</v>
      </c>
      <c r="E26" s="17">
        <v>100232.13</v>
      </c>
      <c r="F26" s="17"/>
      <c r="G26" s="17"/>
      <c r="H26" s="17"/>
      <c r="I26" s="17"/>
      <c r="J26" s="17"/>
      <c r="K26" s="17"/>
      <c r="L26" s="17"/>
      <c r="M26" s="17"/>
      <c r="N26" s="17"/>
      <c r="O26" s="17"/>
    </row>
    <row r="27" ht="20.25" customHeight="1" spans="1:15">
      <c r="A27" s="65" t="s">
        <v>109</v>
      </c>
      <c r="B27" s="65" t="s">
        <v>110</v>
      </c>
      <c r="C27" s="17">
        <v>15558.77</v>
      </c>
      <c r="D27" s="17">
        <v>15558.77</v>
      </c>
      <c r="E27" s="17">
        <v>15558.77</v>
      </c>
      <c r="F27" s="17"/>
      <c r="G27" s="17"/>
      <c r="H27" s="17"/>
      <c r="I27" s="17"/>
      <c r="J27" s="17"/>
      <c r="K27" s="17"/>
      <c r="L27" s="17"/>
      <c r="M27" s="17"/>
      <c r="N27" s="17"/>
      <c r="O27" s="17"/>
    </row>
    <row r="28" ht="20.25" customHeight="1" spans="1:15">
      <c r="A28" s="65" t="s">
        <v>111</v>
      </c>
      <c r="B28" s="65" t="s">
        <v>112</v>
      </c>
      <c r="C28" s="17">
        <v>16876.28</v>
      </c>
      <c r="D28" s="17">
        <v>16876.28</v>
      </c>
      <c r="E28" s="17">
        <v>16876.28</v>
      </c>
      <c r="F28" s="17"/>
      <c r="G28" s="17"/>
      <c r="H28" s="17"/>
      <c r="I28" s="17"/>
      <c r="J28" s="17"/>
      <c r="K28" s="17"/>
      <c r="L28" s="17"/>
      <c r="M28" s="17"/>
      <c r="N28" s="17"/>
      <c r="O28" s="17"/>
    </row>
    <row r="29" ht="20.25" customHeight="1" spans="1:15">
      <c r="A29" s="64" t="s">
        <v>113</v>
      </c>
      <c r="B29" s="64" t="s">
        <v>114</v>
      </c>
      <c r="C29" s="17">
        <v>100000</v>
      </c>
      <c r="D29" s="17">
        <v>100000</v>
      </c>
      <c r="E29" s="17"/>
      <c r="F29" s="17">
        <v>100000</v>
      </c>
      <c r="G29" s="17"/>
      <c r="H29" s="17"/>
      <c r="I29" s="17"/>
      <c r="J29" s="17"/>
      <c r="K29" s="17"/>
      <c r="L29" s="17"/>
      <c r="M29" s="17"/>
      <c r="N29" s="17"/>
      <c r="O29" s="17"/>
    </row>
    <row r="30" ht="20.25" customHeight="1" spans="1:15">
      <c r="A30" s="65" t="s">
        <v>115</v>
      </c>
      <c r="B30" s="65" t="s">
        <v>114</v>
      </c>
      <c r="C30" s="17">
        <v>100000</v>
      </c>
      <c r="D30" s="17">
        <v>100000</v>
      </c>
      <c r="E30" s="17"/>
      <c r="F30" s="17">
        <v>100000</v>
      </c>
      <c r="G30" s="17"/>
      <c r="H30" s="17"/>
      <c r="I30" s="17"/>
      <c r="J30" s="17"/>
      <c r="K30" s="17"/>
      <c r="L30" s="17"/>
      <c r="M30" s="17"/>
      <c r="N30" s="17"/>
      <c r="O30" s="17"/>
    </row>
    <row r="31" ht="20.25" customHeight="1" spans="1:15">
      <c r="A31" s="16" t="s">
        <v>116</v>
      </c>
      <c r="B31" s="16" t="s">
        <v>117</v>
      </c>
      <c r="C31" s="17">
        <v>202068</v>
      </c>
      <c r="D31" s="17">
        <v>202068</v>
      </c>
      <c r="E31" s="17">
        <v>202068</v>
      </c>
      <c r="F31" s="17"/>
      <c r="G31" s="17"/>
      <c r="H31" s="17"/>
      <c r="I31" s="17"/>
      <c r="J31" s="17"/>
      <c r="K31" s="17"/>
      <c r="L31" s="17"/>
      <c r="M31" s="17"/>
      <c r="N31" s="17"/>
      <c r="O31" s="17"/>
    </row>
    <row r="32" ht="20.25" customHeight="1" spans="1:15">
      <c r="A32" s="64" t="s">
        <v>118</v>
      </c>
      <c r="B32" s="64" t="s">
        <v>119</v>
      </c>
      <c r="C32" s="17">
        <v>202068</v>
      </c>
      <c r="D32" s="17">
        <v>202068</v>
      </c>
      <c r="E32" s="17">
        <v>202068</v>
      </c>
      <c r="F32" s="17"/>
      <c r="G32" s="17"/>
      <c r="H32" s="17"/>
      <c r="I32" s="17"/>
      <c r="J32" s="17"/>
      <c r="K32" s="17"/>
      <c r="L32" s="17"/>
      <c r="M32" s="17"/>
      <c r="N32" s="17"/>
      <c r="O32" s="17"/>
    </row>
    <row r="33" ht="20.25" customHeight="1" spans="1:15">
      <c r="A33" s="65" t="s">
        <v>120</v>
      </c>
      <c r="B33" s="65" t="s">
        <v>121</v>
      </c>
      <c r="C33" s="17">
        <v>202068</v>
      </c>
      <c r="D33" s="17">
        <v>202068</v>
      </c>
      <c r="E33" s="17">
        <v>202068</v>
      </c>
      <c r="F33" s="17"/>
      <c r="G33" s="17"/>
      <c r="H33" s="17"/>
      <c r="I33" s="17"/>
      <c r="J33" s="17"/>
      <c r="K33" s="17"/>
      <c r="L33" s="17"/>
      <c r="M33" s="17"/>
      <c r="N33" s="17"/>
      <c r="O33" s="17"/>
    </row>
    <row r="34" ht="20.25" customHeight="1" spans="1:15">
      <c r="A34" s="48" t="s">
        <v>122</v>
      </c>
      <c r="B34" s="48"/>
      <c r="C34" s="17">
        <v>4948936.15</v>
      </c>
      <c r="D34" s="17">
        <v>4948936.15</v>
      </c>
      <c r="E34" s="17">
        <v>2898095.95</v>
      </c>
      <c r="F34" s="17">
        <v>2050840.2</v>
      </c>
      <c r="G34" s="17"/>
      <c r="H34" s="17"/>
      <c r="I34" s="17"/>
      <c r="J34" s="17"/>
      <c r="K34" s="17"/>
      <c r="L34" s="17"/>
      <c r="M34" s="17"/>
      <c r="N34" s="17"/>
      <c r="O34" s="17"/>
    </row>
  </sheetData>
  <mergeCells count="11">
    <mergeCell ref="A3:O3"/>
    <mergeCell ref="A4:I4"/>
    <mergeCell ref="D5:F5"/>
    <mergeCell ref="J5:O5"/>
    <mergeCell ref="A34:B34"/>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123</v>
      </c>
    </row>
    <row r="3" ht="45" customHeight="1" spans="1:4">
      <c r="A3" s="4" t="s">
        <v>124</v>
      </c>
      <c r="B3" s="4"/>
      <c r="C3" s="4"/>
      <c r="D3" s="4"/>
    </row>
    <row r="4" ht="18.75" customHeight="1" spans="1:4">
      <c r="A4" s="5" t="str">
        <f>"单位名称："&amp;"峨山彝族自治县卫生健康局"</f>
        <v>单位名称：峨山彝族自治县卫生健康局</v>
      </c>
      <c r="B4" s="5"/>
      <c r="C4" s="66"/>
      <c r="D4" s="6" t="s">
        <v>2</v>
      </c>
    </row>
    <row r="5" ht="22.5" customHeight="1" spans="1:4">
      <c r="A5" s="8" t="s">
        <v>3</v>
      </c>
      <c r="B5" s="8"/>
      <c r="C5" s="8" t="s">
        <v>4</v>
      </c>
      <c r="D5" s="8"/>
    </row>
    <row r="6" ht="18.75" customHeight="1" spans="1:4">
      <c r="A6" s="8" t="s">
        <v>5</v>
      </c>
      <c r="B6" s="8" t="s">
        <v>6</v>
      </c>
      <c r="C6" s="8" t="s">
        <v>125</v>
      </c>
      <c r="D6" s="8" t="s">
        <v>6</v>
      </c>
    </row>
    <row r="7" ht="18.75" customHeight="1" spans="1:4">
      <c r="A7" s="8"/>
      <c r="B7" s="8"/>
      <c r="C7" s="8"/>
      <c r="D7" s="8"/>
    </row>
    <row r="8" ht="22.5" customHeight="1" spans="1:4">
      <c r="A8" s="15" t="s">
        <v>126</v>
      </c>
      <c r="B8" s="17">
        <v>4948936.15</v>
      </c>
      <c r="C8" s="15" t="s">
        <v>127</v>
      </c>
      <c r="D8" s="17">
        <v>4948936.15</v>
      </c>
    </row>
    <row r="9" ht="22.5" customHeight="1" spans="1:4">
      <c r="A9" s="15" t="s">
        <v>128</v>
      </c>
      <c r="B9" s="17">
        <v>4948936.15</v>
      </c>
      <c r="C9" s="15" t="str">
        <f>"（"&amp;"一"&amp;"）"&amp;"社会保障和就业支出"</f>
        <v>（一）社会保障和就业支出</v>
      </c>
      <c r="D9" s="17">
        <v>877946.56</v>
      </c>
    </row>
    <row r="10" ht="22.5" customHeight="1" spans="1:4">
      <c r="A10" s="15" t="s">
        <v>129</v>
      </c>
      <c r="B10" s="17"/>
      <c r="C10" s="15" t="str">
        <f>"（"&amp;"二"&amp;"）"&amp;"卫生健康支出"</f>
        <v>（二）卫生健康支出</v>
      </c>
      <c r="D10" s="17">
        <v>3868921.59</v>
      </c>
    </row>
    <row r="11" ht="22.5" customHeight="1" spans="1:4">
      <c r="A11" s="15" t="s">
        <v>130</v>
      </c>
      <c r="B11" s="17"/>
      <c r="C11" s="15" t="str">
        <f>"（"&amp;"三"&amp;"）"&amp;"住房保障支出"</f>
        <v>（三）住房保障支出</v>
      </c>
      <c r="D11" s="17">
        <v>202068</v>
      </c>
    </row>
    <row r="12" ht="22.5" customHeight="1" spans="1:4">
      <c r="A12" s="15" t="s">
        <v>131</v>
      </c>
      <c r="B12" s="17"/>
      <c r="C12" s="15"/>
      <c r="D12" s="17"/>
    </row>
    <row r="13" ht="22.5" customHeight="1" spans="1:4">
      <c r="A13" s="15" t="s">
        <v>128</v>
      </c>
      <c r="B13" s="17"/>
      <c r="C13" s="15"/>
      <c r="D13" s="17"/>
    </row>
    <row r="14" ht="22.5" customHeight="1" spans="1:4">
      <c r="A14" s="15" t="s">
        <v>129</v>
      </c>
      <c r="B14" s="17"/>
      <c r="C14" s="15"/>
      <c r="D14" s="17"/>
    </row>
    <row r="15" ht="22.5" customHeight="1" spans="1:4">
      <c r="A15" s="15" t="s">
        <v>130</v>
      </c>
      <c r="B15" s="17"/>
      <c r="C15" s="15"/>
      <c r="D15" s="17"/>
    </row>
    <row r="16" ht="22.5" customHeight="1" spans="1:4">
      <c r="A16" s="67"/>
      <c r="B16" s="17"/>
      <c r="C16" s="15" t="s">
        <v>132</v>
      </c>
      <c r="D16" s="17"/>
    </row>
    <row r="17" ht="22.5" customHeight="1" spans="1:4">
      <c r="A17" s="68" t="s">
        <v>133</v>
      </c>
      <c r="B17" s="69">
        <v>4948936.15</v>
      </c>
      <c r="C17" s="70" t="s">
        <v>134</v>
      </c>
      <c r="D17" s="69">
        <v>4948936.15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4"/>
  <sheetViews>
    <sheetView showZeros="0" workbookViewId="0">
      <pane ySplit="1" topLeftCell="A1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135</v>
      </c>
    </row>
    <row r="3" ht="37.5" customHeight="1" spans="1:7">
      <c r="A3" s="4" t="s">
        <v>136</v>
      </c>
      <c r="B3" s="4"/>
      <c r="C3" s="4"/>
      <c r="D3" s="4"/>
      <c r="E3" s="4"/>
      <c r="F3" s="4"/>
      <c r="G3" s="4"/>
    </row>
    <row r="4" ht="18.75" customHeight="1" spans="1:7">
      <c r="A4" s="44" t="str">
        <f>"单位名称："&amp;"峨山彝族自治县卫生健康局"</f>
        <v>单位名称：峨山彝族自治县卫生健康局</v>
      </c>
      <c r="B4" s="44"/>
      <c r="C4" s="44"/>
      <c r="D4" s="45"/>
      <c r="E4" s="45"/>
      <c r="F4" s="45"/>
      <c r="G4" s="46" t="s">
        <v>29</v>
      </c>
    </row>
    <row r="5" ht="18.75" customHeight="1" spans="1:7">
      <c r="A5" s="13" t="s">
        <v>137</v>
      </c>
      <c r="B5" s="13" t="s">
        <v>60</v>
      </c>
      <c r="C5" s="47" t="s">
        <v>32</v>
      </c>
      <c r="D5" s="47" t="s">
        <v>63</v>
      </c>
      <c r="E5" s="47"/>
      <c r="F5" s="47"/>
      <c r="G5" s="13" t="s">
        <v>64</v>
      </c>
    </row>
    <row r="6" ht="18.75" customHeight="1" spans="1:7">
      <c r="A6" s="13" t="s">
        <v>59</v>
      </c>
      <c r="B6" s="13" t="s">
        <v>60</v>
      </c>
      <c r="C6" s="47"/>
      <c r="D6" s="47" t="s">
        <v>34</v>
      </c>
      <c r="E6" s="47" t="s">
        <v>138</v>
      </c>
      <c r="F6" s="47" t="s">
        <v>139</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877946.56</v>
      </c>
      <c r="D8" s="17">
        <v>656411.36</v>
      </c>
      <c r="E8" s="17">
        <v>645011.36</v>
      </c>
      <c r="F8" s="17">
        <v>11400</v>
      </c>
      <c r="G8" s="17">
        <v>221535.2</v>
      </c>
    </row>
    <row r="9" ht="20.25" customHeight="1" spans="1:7">
      <c r="A9" s="64" t="s">
        <v>73</v>
      </c>
      <c r="B9" s="64" t="s">
        <v>74</v>
      </c>
      <c r="C9" s="17">
        <v>656411.36</v>
      </c>
      <c r="D9" s="17">
        <v>656411.36</v>
      </c>
      <c r="E9" s="17">
        <v>645011.36</v>
      </c>
      <c r="F9" s="17">
        <v>11400</v>
      </c>
      <c r="G9" s="17"/>
    </row>
    <row r="10" ht="20.25" customHeight="1" spans="1:7">
      <c r="A10" s="65" t="s">
        <v>75</v>
      </c>
      <c r="B10" s="65" t="s">
        <v>76</v>
      </c>
      <c r="C10" s="17">
        <v>433200</v>
      </c>
      <c r="D10" s="17">
        <v>433200</v>
      </c>
      <c r="E10" s="17">
        <v>421800</v>
      </c>
      <c r="F10" s="17">
        <v>11400</v>
      </c>
      <c r="G10" s="17"/>
    </row>
    <row r="11" ht="30" customHeight="1" spans="1:7">
      <c r="A11" s="65" t="s">
        <v>77</v>
      </c>
      <c r="B11" s="65" t="s">
        <v>78</v>
      </c>
      <c r="C11" s="17">
        <v>223211.36</v>
      </c>
      <c r="D11" s="17">
        <v>223211.36</v>
      </c>
      <c r="E11" s="17">
        <v>223211.36</v>
      </c>
      <c r="F11" s="17"/>
      <c r="G11" s="17"/>
    </row>
    <row r="12" ht="20.25" customHeight="1" spans="1:7">
      <c r="A12" s="64" t="s">
        <v>79</v>
      </c>
      <c r="B12" s="64" t="s">
        <v>80</v>
      </c>
      <c r="C12" s="17">
        <v>221535.2</v>
      </c>
      <c r="D12" s="17"/>
      <c r="E12" s="17"/>
      <c r="F12" s="17"/>
      <c r="G12" s="17">
        <v>221535.2</v>
      </c>
    </row>
    <row r="13" ht="20.25" customHeight="1" spans="1:7">
      <c r="A13" s="65" t="s">
        <v>81</v>
      </c>
      <c r="B13" s="65" t="s">
        <v>82</v>
      </c>
      <c r="C13" s="17">
        <v>221535.2</v>
      </c>
      <c r="D13" s="17"/>
      <c r="E13" s="17"/>
      <c r="F13" s="17"/>
      <c r="G13" s="17">
        <v>221535.2</v>
      </c>
    </row>
    <row r="14" ht="20.25" customHeight="1" spans="1:7">
      <c r="A14" s="16" t="s">
        <v>83</v>
      </c>
      <c r="B14" s="16" t="s">
        <v>84</v>
      </c>
      <c r="C14" s="17">
        <v>3868921.59</v>
      </c>
      <c r="D14" s="17">
        <v>2039616.59</v>
      </c>
      <c r="E14" s="17">
        <v>1775136.59</v>
      </c>
      <c r="F14" s="17">
        <v>264480</v>
      </c>
      <c r="G14" s="17">
        <v>1829305</v>
      </c>
    </row>
    <row r="15" ht="20.25" customHeight="1" spans="1:7">
      <c r="A15" s="64" t="s">
        <v>85</v>
      </c>
      <c r="B15" s="64" t="s">
        <v>86</v>
      </c>
      <c r="C15" s="17">
        <v>1906949.41</v>
      </c>
      <c r="D15" s="17">
        <v>1906949.41</v>
      </c>
      <c r="E15" s="17">
        <v>1642469.41</v>
      </c>
      <c r="F15" s="17">
        <v>264480</v>
      </c>
      <c r="G15" s="17"/>
    </row>
    <row r="16" ht="20.25" customHeight="1" spans="1:7">
      <c r="A16" s="65" t="s">
        <v>87</v>
      </c>
      <c r="B16" s="65" t="s">
        <v>88</v>
      </c>
      <c r="C16" s="17">
        <v>1906949.41</v>
      </c>
      <c r="D16" s="17">
        <v>1906949.41</v>
      </c>
      <c r="E16" s="17">
        <v>1642469.41</v>
      </c>
      <c r="F16" s="17">
        <v>264480</v>
      </c>
      <c r="G16" s="17"/>
    </row>
    <row r="17" ht="20.25" customHeight="1" spans="1:7">
      <c r="A17" s="64" t="s">
        <v>89</v>
      </c>
      <c r="B17" s="64" t="s">
        <v>90</v>
      </c>
      <c r="C17" s="17">
        <v>594000</v>
      </c>
      <c r="D17" s="17"/>
      <c r="E17" s="17"/>
      <c r="F17" s="17"/>
      <c r="G17" s="17">
        <v>594000</v>
      </c>
    </row>
    <row r="18" ht="20.25" customHeight="1" spans="1:7">
      <c r="A18" s="65" t="s">
        <v>91</v>
      </c>
      <c r="B18" s="65" t="s">
        <v>92</v>
      </c>
      <c r="C18" s="17">
        <v>594000</v>
      </c>
      <c r="D18" s="17"/>
      <c r="E18" s="17"/>
      <c r="F18" s="17"/>
      <c r="G18" s="17">
        <v>594000</v>
      </c>
    </row>
    <row r="19" ht="20.25" customHeight="1" spans="1:7">
      <c r="A19" s="64" t="s">
        <v>93</v>
      </c>
      <c r="B19" s="64" t="s">
        <v>94</v>
      </c>
      <c r="C19" s="17">
        <v>436269</v>
      </c>
      <c r="D19" s="17"/>
      <c r="E19" s="17"/>
      <c r="F19" s="17"/>
      <c r="G19" s="17">
        <v>436269</v>
      </c>
    </row>
    <row r="20" ht="20.25" customHeight="1" spans="1:7">
      <c r="A20" s="65" t="s">
        <v>95</v>
      </c>
      <c r="B20" s="65" t="s">
        <v>96</v>
      </c>
      <c r="C20" s="17">
        <v>354144</v>
      </c>
      <c r="D20" s="17"/>
      <c r="E20" s="17"/>
      <c r="F20" s="17"/>
      <c r="G20" s="17">
        <v>354144</v>
      </c>
    </row>
    <row r="21" ht="20.25" customHeight="1" spans="1:7">
      <c r="A21" s="65" t="s">
        <v>97</v>
      </c>
      <c r="B21" s="65" t="s">
        <v>98</v>
      </c>
      <c r="C21" s="17">
        <v>82125</v>
      </c>
      <c r="D21" s="17"/>
      <c r="E21" s="17"/>
      <c r="F21" s="17"/>
      <c r="G21" s="17">
        <v>82125</v>
      </c>
    </row>
    <row r="22" ht="20.25" customHeight="1" spans="1:7">
      <c r="A22" s="64" t="s">
        <v>99</v>
      </c>
      <c r="B22" s="64" t="s">
        <v>100</v>
      </c>
      <c r="C22" s="17">
        <v>699036</v>
      </c>
      <c r="D22" s="17"/>
      <c r="E22" s="17"/>
      <c r="F22" s="17"/>
      <c r="G22" s="17">
        <v>699036</v>
      </c>
    </row>
    <row r="23" ht="20.25" customHeight="1" spans="1:7">
      <c r="A23" s="65" t="s">
        <v>101</v>
      </c>
      <c r="B23" s="65" t="s">
        <v>102</v>
      </c>
      <c r="C23" s="17">
        <v>124140</v>
      </c>
      <c r="D23" s="17"/>
      <c r="E23" s="17"/>
      <c r="F23" s="17"/>
      <c r="G23" s="17">
        <v>124140</v>
      </c>
    </row>
    <row r="24" ht="20.25" customHeight="1" spans="1:7">
      <c r="A24" s="65" t="s">
        <v>103</v>
      </c>
      <c r="B24" s="65" t="s">
        <v>104</v>
      </c>
      <c r="C24" s="17">
        <v>574896</v>
      </c>
      <c r="D24" s="17"/>
      <c r="E24" s="17"/>
      <c r="F24" s="17"/>
      <c r="G24" s="17">
        <v>574896</v>
      </c>
    </row>
    <row r="25" ht="20.25" customHeight="1" spans="1:7">
      <c r="A25" s="64" t="s">
        <v>105</v>
      </c>
      <c r="B25" s="64" t="s">
        <v>106</v>
      </c>
      <c r="C25" s="17">
        <v>132667.18</v>
      </c>
      <c r="D25" s="17">
        <v>132667.18</v>
      </c>
      <c r="E25" s="17">
        <v>132667.18</v>
      </c>
      <c r="F25" s="17"/>
      <c r="G25" s="17"/>
    </row>
    <row r="26" ht="20.25" customHeight="1" spans="1:7">
      <c r="A26" s="65" t="s">
        <v>107</v>
      </c>
      <c r="B26" s="65" t="s">
        <v>108</v>
      </c>
      <c r="C26" s="17">
        <v>100232.13</v>
      </c>
      <c r="D26" s="17">
        <v>100232.13</v>
      </c>
      <c r="E26" s="17">
        <v>100232.13</v>
      </c>
      <c r="F26" s="17"/>
      <c r="G26" s="17"/>
    </row>
    <row r="27" ht="20.25" customHeight="1" spans="1:7">
      <c r="A27" s="65" t="s">
        <v>109</v>
      </c>
      <c r="B27" s="65" t="s">
        <v>110</v>
      </c>
      <c r="C27" s="17">
        <v>15558.77</v>
      </c>
      <c r="D27" s="17">
        <v>15558.77</v>
      </c>
      <c r="E27" s="17">
        <v>15558.77</v>
      </c>
      <c r="F27" s="17"/>
      <c r="G27" s="17"/>
    </row>
    <row r="28" ht="20.25" customHeight="1" spans="1:7">
      <c r="A28" s="65" t="s">
        <v>111</v>
      </c>
      <c r="B28" s="65" t="s">
        <v>112</v>
      </c>
      <c r="C28" s="17">
        <v>16876.28</v>
      </c>
      <c r="D28" s="17">
        <v>16876.28</v>
      </c>
      <c r="E28" s="17">
        <v>16876.28</v>
      </c>
      <c r="F28" s="17"/>
      <c r="G28" s="17"/>
    </row>
    <row r="29" ht="20.25" customHeight="1" spans="1:7">
      <c r="A29" s="64" t="s">
        <v>113</v>
      </c>
      <c r="B29" s="64" t="s">
        <v>114</v>
      </c>
      <c r="C29" s="17">
        <v>100000</v>
      </c>
      <c r="D29" s="17"/>
      <c r="E29" s="17"/>
      <c r="F29" s="17"/>
      <c r="G29" s="17">
        <v>100000</v>
      </c>
    </row>
    <row r="30" ht="20.25" customHeight="1" spans="1:7">
      <c r="A30" s="65" t="s">
        <v>115</v>
      </c>
      <c r="B30" s="65" t="s">
        <v>114</v>
      </c>
      <c r="C30" s="17">
        <v>100000</v>
      </c>
      <c r="D30" s="17"/>
      <c r="E30" s="17"/>
      <c r="F30" s="17"/>
      <c r="G30" s="17">
        <v>100000</v>
      </c>
    </row>
    <row r="31" ht="20.25" customHeight="1" spans="1:7">
      <c r="A31" s="16" t="s">
        <v>116</v>
      </c>
      <c r="B31" s="16" t="s">
        <v>117</v>
      </c>
      <c r="C31" s="17">
        <v>202068</v>
      </c>
      <c r="D31" s="17">
        <v>202068</v>
      </c>
      <c r="E31" s="17">
        <v>202068</v>
      </c>
      <c r="F31" s="17"/>
      <c r="G31" s="17"/>
    </row>
    <row r="32" ht="20.25" customHeight="1" spans="1:7">
      <c r="A32" s="64" t="s">
        <v>118</v>
      </c>
      <c r="B32" s="64" t="s">
        <v>119</v>
      </c>
      <c r="C32" s="17">
        <v>202068</v>
      </c>
      <c r="D32" s="17">
        <v>202068</v>
      </c>
      <c r="E32" s="17">
        <v>202068</v>
      </c>
      <c r="F32" s="17"/>
      <c r="G32" s="17"/>
    </row>
    <row r="33" ht="20.25" customHeight="1" spans="1:7">
      <c r="A33" s="65" t="s">
        <v>120</v>
      </c>
      <c r="B33" s="65" t="s">
        <v>121</v>
      </c>
      <c r="C33" s="17">
        <v>202068</v>
      </c>
      <c r="D33" s="17">
        <v>202068</v>
      </c>
      <c r="E33" s="17">
        <v>202068</v>
      </c>
      <c r="F33" s="17"/>
      <c r="G33" s="17"/>
    </row>
    <row r="34" ht="20.25" customHeight="1" spans="1:7">
      <c r="A34" s="48" t="s">
        <v>122</v>
      </c>
      <c r="B34" s="48"/>
      <c r="C34" s="49">
        <v>4948936.15</v>
      </c>
      <c r="D34" s="49">
        <v>2898095.95</v>
      </c>
      <c r="E34" s="49">
        <v>2622215.95</v>
      </c>
      <c r="F34" s="49">
        <v>275880</v>
      </c>
      <c r="G34" s="49">
        <v>2050840.2</v>
      </c>
    </row>
  </sheetData>
  <mergeCells count="7">
    <mergeCell ref="A3:G3"/>
    <mergeCell ref="A4:C4"/>
    <mergeCell ref="A5:B5"/>
    <mergeCell ref="D5:F5"/>
    <mergeCell ref="A34:B34"/>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140</v>
      </c>
    </row>
    <row r="3" ht="41.25" customHeight="1" spans="1:6">
      <c r="A3" s="60" t="s">
        <v>141</v>
      </c>
      <c r="B3" s="60"/>
      <c r="C3" s="60"/>
      <c r="D3" s="60"/>
      <c r="E3" s="60"/>
      <c r="F3" s="60"/>
    </row>
    <row r="4" ht="18.75" customHeight="1" spans="1:6">
      <c r="A4" s="5" t="str">
        <f>"单位名称："&amp;"峨山彝族自治县卫生健康局"</f>
        <v>单位名称：峨山彝族自治县卫生健康局</v>
      </c>
      <c r="B4" s="5"/>
      <c r="C4" s="5"/>
      <c r="D4" s="61"/>
      <c r="E4" s="2"/>
      <c r="F4" s="59" t="s">
        <v>29</v>
      </c>
    </row>
    <row r="5" ht="18.75" customHeight="1" spans="1:6">
      <c r="A5" s="13" t="s">
        <v>142</v>
      </c>
      <c r="B5" s="47" t="s">
        <v>143</v>
      </c>
      <c r="C5" s="47" t="s">
        <v>144</v>
      </c>
      <c r="D5" s="47"/>
      <c r="E5" s="47"/>
      <c r="F5" s="47" t="s">
        <v>145</v>
      </c>
    </row>
    <row r="6" ht="18.75" customHeight="1" spans="1:6">
      <c r="A6" s="13"/>
      <c r="B6" s="47"/>
      <c r="C6" s="47" t="s">
        <v>34</v>
      </c>
      <c r="D6" s="47" t="s">
        <v>146</v>
      </c>
      <c r="E6" s="47" t="s">
        <v>147</v>
      </c>
      <c r="F6" s="47"/>
    </row>
    <row r="7" ht="18.75" customHeight="1" spans="1:6">
      <c r="A7" s="62">
        <v>1</v>
      </c>
      <c r="B7" s="63">
        <v>2</v>
      </c>
      <c r="C7" s="62">
        <v>3</v>
      </c>
      <c r="D7" s="62">
        <v>4</v>
      </c>
      <c r="E7" s="62">
        <v>5</v>
      </c>
      <c r="F7" s="62">
        <v>6</v>
      </c>
    </row>
    <row r="8" ht="20.25" customHeight="1" spans="1:6">
      <c r="A8" s="17">
        <v>35000</v>
      </c>
      <c r="B8" s="17"/>
      <c r="C8" s="17">
        <v>25000</v>
      </c>
      <c r="D8" s="17"/>
      <c r="E8" s="17">
        <v>25000</v>
      </c>
      <c r="F8" s="17">
        <v>10000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2"/>
  <sheetViews>
    <sheetView showZeros="0" workbookViewId="0">
      <pane ySplit="1" topLeftCell="A33"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148</v>
      </c>
    </row>
    <row r="3" ht="45" customHeight="1" spans="1:23">
      <c r="A3" s="4" t="s">
        <v>149</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"单位名称："&amp;"峨山彝族自治县卫生健康局"</f>
        <v>单位名称：峨山彝族自治县卫生健康局</v>
      </c>
      <c r="B4" s="5"/>
      <c r="C4" s="5"/>
      <c r="D4" s="5"/>
      <c r="E4" s="5"/>
      <c r="F4" s="5"/>
      <c r="G4" s="5"/>
      <c r="H4" s="54"/>
      <c r="I4" s="54"/>
      <c r="J4" s="54"/>
      <c r="K4" s="54"/>
      <c r="L4" s="6"/>
      <c r="M4" s="6"/>
      <c r="N4" s="6"/>
      <c r="O4" s="6"/>
      <c r="P4" s="6"/>
      <c r="Q4" s="6"/>
      <c r="R4" s="6"/>
      <c r="S4" s="6"/>
      <c r="T4" s="6"/>
      <c r="U4" s="6"/>
      <c r="V4" s="6"/>
      <c r="W4" s="6" t="s">
        <v>29</v>
      </c>
    </row>
    <row r="5" ht="18.75" customHeight="1" spans="1:23">
      <c r="A5" s="55" t="s">
        <v>150</v>
      </c>
      <c r="B5" s="55" t="s">
        <v>151</v>
      </c>
      <c r="C5" s="55" t="s">
        <v>152</v>
      </c>
      <c r="D5" s="55" t="s">
        <v>153</v>
      </c>
      <c r="E5" s="55" t="s">
        <v>154</v>
      </c>
      <c r="F5" s="55" t="s">
        <v>155</v>
      </c>
      <c r="G5" s="55" t="s">
        <v>156</v>
      </c>
      <c r="H5" s="56" t="s">
        <v>32</v>
      </c>
      <c r="I5" s="56" t="s">
        <v>157</v>
      </c>
      <c r="J5" s="55"/>
      <c r="K5" s="55"/>
      <c r="L5" s="55"/>
      <c r="M5" s="55"/>
      <c r="N5" s="55" t="s">
        <v>158</v>
      </c>
      <c r="O5" s="55"/>
      <c r="P5" s="55"/>
      <c r="Q5" s="55" t="s">
        <v>38</v>
      </c>
      <c r="R5" s="55" t="s">
        <v>62</v>
      </c>
      <c r="S5" s="55"/>
      <c r="T5" s="55"/>
      <c r="U5" s="55"/>
      <c r="V5" s="55"/>
      <c r="W5" s="55"/>
    </row>
    <row r="6" ht="18.75" customHeight="1" spans="1:23">
      <c r="A6" s="55"/>
      <c r="B6" s="55"/>
      <c r="C6" s="55"/>
      <c r="D6" s="55"/>
      <c r="E6" s="55"/>
      <c r="F6" s="55"/>
      <c r="G6" s="55"/>
      <c r="H6" s="56" t="s">
        <v>159</v>
      </c>
      <c r="I6" s="56" t="s">
        <v>160</v>
      </c>
      <c r="J6" s="55" t="s">
        <v>36</v>
      </c>
      <c r="K6" s="55" t="s">
        <v>37</v>
      </c>
      <c r="L6" s="55"/>
      <c r="M6" s="55"/>
      <c r="N6" s="55" t="s">
        <v>158</v>
      </c>
      <c r="O6" s="55" t="s">
        <v>36</v>
      </c>
      <c r="P6" s="55" t="s">
        <v>37</v>
      </c>
      <c r="Q6" s="55" t="s">
        <v>38</v>
      </c>
      <c r="R6" s="55" t="s">
        <v>62</v>
      </c>
      <c r="S6" s="55" t="s">
        <v>41</v>
      </c>
      <c r="T6" s="55" t="s">
        <v>42</v>
      </c>
      <c r="U6" s="55" t="s">
        <v>43</v>
      </c>
      <c r="V6" s="55" t="s">
        <v>44</v>
      </c>
      <c r="W6" s="55" t="s">
        <v>45</v>
      </c>
    </row>
    <row r="7" ht="18.75" customHeight="1" spans="1:23">
      <c r="A7" s="55"/>
      <c r="B7" s="55"/>
      <c r="C7" s="55"/>
      <c r="D7" s="55"/>
      <c r="E7" s="55"/>
      <c r="F7" s="55"/>
      <c r="G7" s="55"/>
      <c r="H7" s="56"/>
      <c r="I7" s="56" t="s">
        <v>161</v>
      </c>
      <c r="J7" s="55" t="s">
        <v>162</v>
      </c>
      <c r="K7" s="55" t="s">
        <v>163</v>
      </c>
      <c r="L7" s="55" t="s">
        <v>164</v>
      </c>
      <c r="M7" s="55" t="s">
        <v>165</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t="s">
        <v>166</v>
      </c>
      <c r="C10" s="10" t="s">
        <v>167</v>
      </c>
      <c r="D10" s="9" t="s">
        <v>87</v>
      </c>
      <c r="E10" s="9" t="s">
        <v>88</v>
      </c>
      <c r="F10" s="9" t="s">
        <v>168</v>
      </c>
      <c r="G10" s="9" t="s">
        <v>169</v>
      </c>
      <c r="H10" s="17">
        <v>491184</v>
      </c>
      <c r="I10" s="17">
        <v>491184</v>
      </c>
      <c r="J10" s="17"/>
      <c r="K10" s="17"/>
      <c r="L10" s="17">
        <v>491184</v>
      </c>
      <c r="M10" s="17"/>
      <c r="N10" s="17"/>
      <c r="O10" s="17"/>
      <c r="P10" s="17"/>
      <c r="Q10" s="17"/>
      <c r="R10" s="17"/>
      <c r="S10" s="17"/>
      <c r="T10" s="17"/>
      <c r="U10" s="17"/>
      <c r="V10" s="17"/>
      <c r="W10" s="17"/>
    </row>
    <row r="11" ht="18.75" customHeight="1" spans="1:23">
      <c r="A11" s="9" t="s">
        <v>56</v>
      </c>
      <c r="B11" s="9" t="s">
        <v>166</v>
      </c>
      <c r="C11" s="10" t="s">
        <v>167</v>
      </c>
      <c r="D11" s="9" t="s">
        <v>87</v>
      </c>
      <c r="E11" s="9" t="s">
        <v>88</v>
      </c>
      <c r="F11" s="9" t="s">
        <v>170</v>
      </c>
      <c r="G11" s="9" t="s">
        <v>171</v>
      </c>
      <c r="H11" s="17">
        <v>468060</v>
      </c>
      <c r="I11" s="17">
        <v>468060</v>
      </c>
      <c r="J11" s="17"/>
      <c r="K11" s="17"/>
      <c r="L11" s="17">
        <v>468060</v>
      </c>
      <c r="M11" s="17"/>
      <c r="N11" s="17"/>
      <c r="O11" s="17"/>
      <c r="P11" s="23"/>
      <c r="Q11" s="17"/>
      <c r="R11" s="17"/>
      <c r="S11" s="17"/>
      <c r="T11" s="17"/>
      <c r="U11" s="17"/>
      <c r="V11" s="17"/>
      <c r="W11" s="17"/>
    </row>
    <row r="12" ht="18.75" customHeight="1" spans="1:23">
      <c r="A12" s="9" t="s">
        <v>56</v>
      </c>
      <c r="B12" s="9" t="s">
        <v>166</v>
      </c>
      <c r="C12" s="10" t="s">
        <v>167</v>
      </c>
      <c r="D12" s="9" t="s">
        <v>87</v>
      </c>
      <c r="E12" s="9" t="s">
        <v>88</v>
      </c>
      <c r="F12" s="9" t="s">
        <v>170</v>
      </c>
      <c r="G12" s="9" t="s">
        <v>171</v>
      </c>
      <c r="H12" s="17">
        <v>208440</v>
      </c>
      <c r="I12" s="17">
        <v>208440</v>
      </c>
      <c r="J12" s="17"/>
      <c r="K12" s="17"/>
      <c r="L12" s="17">
        <v>208440</v>
      </c>
      <c r="M12" s="17"/>
      <c r="N12" s="17"/>
      <c r="O12" s="17"/>
      <c r="P12" s="23"/>
      <c r="Q12" s="17"/>
      <c r="R12" s="17"/>
      <c r="S12" s="17"/>
      <c r="T12" s="17"/>
      <c r="U12" s="17"/>
      <c r="V12" s="17"/>
      <c r="W12" s="17"/>
    </row>
    <row r="13" ht="18.75" customHeight="1" spans="1:23">
      <c r="A13" s="9" t="s">
        <v>56</v>
      </c>
      <c r="B13" s="9" t="s">
        <v>166</v>
      </c>
      <c r="C13" s="10" t="s">
        <v>167</v>
      </c>
      <c r="D13" s="9" t="s">
        <v>87</v>
      </c>
      <c r="E13" s="9" t="s">
        <v>88</v>
      </c>
      <c r="F13" s="9" t="s">
        <v>172</v>
      </c>
      <c r="G13" s="9" t="s">
        <v>173</v>
      </c>
      <c r="H13" s="17">
        <v>40932</v>
      </c>
      <c r="I13" s="17">
        <v>40932</v>
      </c>
      <c r="J13" s="17"/>
      <c r="K13" s="17"/>
      <c r="L13" s="17">
        <v>40932</v>
      </c>
      <c r="M13" s="17"/>
      <c r="N13" s="17"/>
      <c r="O13" s="17"/>
      <c r="P13" s="23"/>
      <c r="Q13" s="17"/>
      <c r="R13" s="17"/>
      <c r="S13" s="17"/>
      <c r="T13" s="17"/>
      <c r="U13" s="17"/>
      <c r="V13" s="17"/>
      <c r="W13" s="17"/>
    </row>
    <row r="14" ht="18.75" customHeight="1" spans="1:23">
      <c r="A14" s="9" t="s">
        <v>56</v>
      </c>
      <c r="B14" s="9" t="s">
        <v>174</v>
      </c>
      <c r="C14" s="10" t="s">
        <v>175</v>
      </c>
      <c r="D14" s="9" t="s">
        <v>77</v>
      </c>
      <c r="E14" s="9" t="s">
        <v>78</v>
      </c>
      <c r="F14" s="9" t="s">
        <v>176</v>
      </c>
      <c r="G14" s="9" t="s">
        <v>177</v>
      </c>
      <c r="H14" s="17">
        <v>193218.56</v>
      </c>
      <c r="I14" s="17">
        <v>193218.56</v>
      </c>
      <c r="J14" s="17"/>
      <c r="K14" s="17"/>
      <c r="L14" s="17">
        <v>193218.56</v>
      </c>
      <c r="M14" s="17"/>
      <c r="N14" s="17"/>
      <c r="O14" s="17"/>
      <c r="P14" s="23"/>
      <c r="Q14" s="17"/>
      <c r="R14" s="17"/>
      <c r="S14" s="17"/>
      <c r="T14" s="17"/>
      <c r="U14" s="17"/>
      <c r="V14" s="17"/>
      <c r="W14" s="17"/>
    </row>
    <row r="15" ht="18.75" customHeight="1" spans="1:23">
      <c r="A15" s="9" t="s">
        <v>56</v>
      </c>
      <c r="B15" s="9" t="s">
        <v>174</v>
      </c>
      <c r="C15" s="10" t="s">
        <v>175</v>
      </c>
      <c r="D15" s="9" t="s">
        <v>77</v>
      </c>
      <c r="E15" s="9" t="s">
        <v>78</v>
      </c>
      <c r="F15" s="9" t="s">
        <v>176</v>
      </c>
      <c r="G15" s="9" t="s">
        <v>177</v>
      </c>
      <c r="H15" s="17">
        <v>29992.8</v>
      </c>
      <c r="I15" s="17">
        <v>29992.8</v>
      </c>
      <c r="J15" s="17"/>
      <c r="K15" s="17"/>
      <c r="L15" s="17">
        <v>29992.8</v>
      </c>
      <c r="M15" s="17"/>
      <c r="N15" s="17"/>
      <c r="O15" s="17"/>
      <c r="P15" s="23"/>
      <c r="Q15" s="17"/>
      <c r="R15" s="17"/>
      <c r="S15" s="17"/>
      <c r="T15" s="17"/>
      <c r="U15" s="17"/>
      <c r="V15" s="17"/>
      <c r="W15" s="17"/>
    </row>
    <row r="16" ht="18.75" customHeight="1" spans="1:23">
      <c r="A16" s="9" t="s">
        <v>56</v>
      </c>
      <c r="B16" s="9" t="s">
        <v>174</v>
      </c>
      <c r="C16" s="10" t="s">
        <v>175</v>
      </c>
      <c r="D16" s="9" t="s">
        <v>87</v>
      </c>
      <c r="E16" s="9" t="s">
        <v>88</v>
      </c>
      <c r="F16" s="9" t="s">
        <v>178</v>
      </c>
      <c r="G16" s="9" t="s">
        <v>179</v>
      </c>
      <c r="H16" s="17">
        <v>1312.19</v>
      </c>
      <c r="I16" s="17">
        <v>1312.19</v>
      </c>
      <c r="J16" s="17"/>
      <c r="K16" s="17"/>
      <c r="L16" s="17">
        <v>1312.19</v>
      </c>
      <c r="M16" s="17"/>
      <c r="N16" s="17"/>
      <c r="O16" s="17"/>
      <c r="P16" s="23"/>
      <c r="Q16" s="17"/>
      <c r="R16" s="17"/>
      <c r="S16" s="17"/>
      <c r="T16" s="17"/>
      <c r="U16" s="17"/>
      <c r="V16" s="17"/>
      <c r="W16" s="17"/>
    </row>
    <row r="17" ht="18.75" customHeight="1" spans="1:23">
      <c r="A17" s="9" t="s">
        <v>56</v>
      </c>
      <c r="B17" s="9" t="s">
        <v>174</v>
      </c>
      <c r="C17" s="10" t="s">
        <v>175</v>
      </c>
      <c r="D17" s="9" t="s">
        <v>87</v>
      </c>
      <c r="E17" s="9" t="s">
        <v>88</v>
      </c>
      <c r="F17" s="9" t="s">
        <v>178</v>
      </c>
      <c r="G17" s="9" t="s">
        <v>179</v>
      </c>
      <c r="H17" s="17">
        <v>717.17</v>
      </c>
      <c r="I17" s="17">
        <v>717.17</v>
      </c>
      <c r="J17" s="17"/>
      <c r="K17" s="17"/>
      <c r="L17" s="17">
        <v>717.17</v>
      </c>
      <c r="M17" s="17"/>
      <c r="N17" s="17"/>
      <c r="O17" s="17"/>
      <c r="P17" s="23"/>
      <c r="Q17" s="17"/>
      <c r="R17" s="17"/>
      <c r="S17" s="17"/>
      <c r="T17" s="17"/>
      <c r="U17" s="17"/>
      <c r="V17" s="17"/>
      <c r="W17" s="17"/>
    </row>
    <row r="18" ht="18.75" customHeight="1" spans="1:23">
      <c r="A18" s="9" t="s">
        <v>56</v>
      </c>
      <c r="B18" s="9" t="s">
        <v>174</v>
      </c>
      <c r="C18" s="10" t="s">
        <v>175</v>
      </c>
      <c r="D18" s="9" t="s">
        <v>107</v>
      </c>
      <c r="E18" s="9" t="s">
        <v>108</v>
      </c>
      <c r="F18" s="9" t="s">
        <v>180</v>
      </c>
      <c r="G18" s="9" t="s">
        <v>181</v>
      </c>
      <c r="H18" s="17">
        <v>100232.13</v>
      </c>
      <c r="I18" s="17">
        <v>100232.13</v>
      </c>
      <c r="J18" s="17"/>
      <c r="K18" s="17"/>
      <c r="L18" s="17">
        <v>100232.13</v>
      </c>
      <c r="M18" s="17"/>
      <c r="N18" s="17"/>
      <c r="O18" s="17"/>
      <c r="P18" s="23"/>
      <c r="Q18" s="17"/>
      <c r="R18" s="17"/>
      <c r="S18" s="17"/>
      <c r="T18" s="17"/>
      <c r="U18" s="17"/>
      <c r="V18" s="17"/>
      <c r="W18" s="17"/>
    </row>
    <row r="19" ht="18.75" customHeight="1" spans="1:23">
      <c r="A19" s="9" t="s">
        <v>56</v>
      </c>
      <c r="B19" s="9" t="s">
        <v>174</v>
      </c>
      <c r="C19" s="10" t="s">
        <v>175</v>
      </c>
      <c r="D19" s="9" t="s">
        <v>109</v>
      </c>
      <c r="E19" s="9" t="s">
        <v>110</v>
      </c>
      <c r="F19" s="9" t="s">
        <v>180</v>
      </c>
      <c r="G19" s="9" t="s">
        <v>181</v>
      </c>
      <c r="H19" s="17">
        <v>15558.77</v>
      </c>
      <c r="I19" s="17">
        <v>15558.77</v>
      </c>
      <c r="J19" s="17"/>
      <c r="K19" s="17"/>
      <c r="L19" s="17">
        <v>15558.77</v>
      </c>
      <c r="M19" s="17"/>
      <c r="N19" s="17"/>
      <c r="O19" s="17"/>
      <c r="P19" s="23"/>
      <c r="Q19" s="17"/>
      <c r="R19" s="17"/>
      <c r="S19" s="17"/>
      <c r="T19" s="17"/>
      <c r="U19" s="17"/>
      <c r="V19" s="17"/>
      <c r="W19" s="17"/>
    </row>
    <row r="20" ht="18.75" customHeight="1" spans="1:23">
      <c r="A20" s="9" t="s">
        <v>56</v>
      </c>
      <c r="B20" s="9" t="s">
        <v>174</v>
      </c>
      <c r="C20" s="10" t="s">
        <v>175</v>
      </c>
      <c r="D20" s="9" t="s">
        <v>111</v>
      </c>
      <c r="E20" s="9" t="s">
        <v>112</v>
      </c>
      <c r="F20" s="9" t="s">
        <v>178</v>
      </c>
      <c r="G20" s="9" t="s">
        <v>179</v>
      </c>
      <c r="H20" s="17">
        <v>10590</v>
      </c>
      <c r="I20" s="17">
        <v>10590</v>
      </c>
      <c r="J20" s="17"/>
      <c r="K20" s="17"/>
      <c r="L20" s="17">
        <v>10590</v>
      </c>
      <c r="M20" s="17"/>
      <c r="N20" s="17"/>
      <c r="O20" s="17"/>
      <c r="P20" s="23"/>
      <c r="Q20" s="17"/>
      <c r="R20" s="17"/>
      <c r="S20" s="17"/>
      <c r="T20" s="17"/>
      <c r="U20" s="17"/>
      <c r="V20" s="17"/>
      <c r="W20" s="17"/>
    </row>
    <row r="21" ht="18.75" customHeight="1" spans="1:23">
      <c r="A21" s="9" t="s">
        <v>56</v>
      </c>
      <c r="B21" s="9" t="s">
        <v>174</v>
      </c>
      <c r="C21" s="10" t="s">
        <v>175</v>
      </c>
      <c r="D21" s="9" t="s">
        <v>111</v>
      </c>
      <c r="E21" s="9" t="s">
        <v>112</v>
      </c>
      <c r="F21" s="9" t="s">
        <v>178</v>
      </c>
      <c r="G21" s="9" t="s">
        <v>179</v>
      </c>
      <c r="H21" s="17">
        <v>706</v>
      </c>
      <c r="I21" s="17">
        <v>706</v>
      </c>
      <c r="J21" s="17"/>
      <c r="K21" s="17"/>
      <c r="L21" s="17">
        <v>706</v>
      </c>
      <c r="M21" s="17"/>
      <c r="N21" s="17"/>
      <c r="O21" s="17"/>
      <c r="P21" s="23"/>
      <c r="Q21" s="17"/>
      <c r="R21" s="17"/>
      <c r="S21" s="17"/>
      <c r="T21" s="17"/>
      <c r="U21" s="17"/>
      <c r="V21" s="17"/>
      <c r="W21" s="17"/>
    </row>
    <row r="22" ht="18.75" customHeight="1" spans="1:23">
      <c r="A22" s="9" t="s">
        <v>56</v>
      </c>
      <c r="B22" s="9" t="s">
        <v>174</v>
      </c>
      <c r="C22" s="10" t="s">
        <v>175</v>
      </c>
      <c r="D22" s="9" t="s">
        <v>111</v>
      </c>
      <c r="E22" s="9" t="s">
        <v>112</v>
      </c>
      <c r="F22" s="9" t="s">
        <v>178</v>
      </c>
      <c r="G22" s="9" t="s">
        <v>179</v>
      </c>
      <c r="H22" s="17">
        <v>749.82</v>
      </c>
      <c r="I22" s="17">
        <v>749.82</v>
      </c>
      <c r="J22" s="17"/>
      <c r="K22" s="17"/>
      <c r="L22" s="17">
        <v>749.82</v>
      </c>
      <c r="M22" s="17"/>
      <c r="N22" s="17"/>
      <c r="O22" s="17"/>
      <c r="P22" s="23"/>
      <c r="Q22" s="17"/>
      <c r="R22" s="17"/>
      <c r="S22" s="17"/>
      <c r="T22" s="17"/>
      <c r="U22" s="17"/>
      <c r="V22" s="17"/>
      <c r="W22" s="17"/>
    </row>
    <row r="23" ht="18.75" customHeight="1" spans="1:23">
      <c r="A23" s="9" t="s">
        <v>56</v>
      </c>
      <c r="B23" s="9" t="s">
        <v>174</v>
      </c>
      <c r="C23" s="10" t="s">
        <v>175</v>
      </c>
      <c r="D23" s="9" t="s">
        <v>111</v>
      </c>
      <c r="E23" s="9" t="s">
        <v>112</v>
      </c>
      <c r="F23" s="9" t="s">
        <v>178</v>
      </c>
      <c r="G23" s="9" t="s">
        <v>179</v>
      </c>
      <c r="H23" s="17">
        <v>4830.46</v>
      </c>
      <c r="I23" s="17">
        <v>4830.46</v>
      </c>
      <c r="J23" s="17"/>
      <c r="K23" s="17"/>
      <c r="L23" s="17">
        <v>4830.46</v>
      </c>
      <c r="M23" s="17"/>
      <c r="N23" s="17"/>
      <c r="O23" s="17"/>
      <c r="P23" s="23"/>
      <c r="Q23" s="17"/>
      <c r="R23" s="17"/>
      <c r="S23" s="17"/>
      <c r="T23" s="17"/>
      <c r="U23" s="17"/>
      <c r="V23" s="17"/>
      <c r="W23" s="17"/>
    </row>
    <row r="24" ht="18.75" customHeight="1" spans="1:23">
      <c r="A24" s="9" t="s">
        <v>56</v>
      </c>
      <c r="B24" s="9" t="s">
        <v>182</v>
      </c>
      <c r="C24" s="10" t="s">
        <v>121</v>
      </c>
      <c r="D24" s="9" t="s">
        <v>120</v>
      </c>
      <c r="E24" s="9" t="s">
        <v>121</v>
      </c>
      <c r="F24" s="9" t="s">
        <v>183</v>
      </c>
      <c r="G24" s="9" t="s">
        <v>121</v>
      </c>
      <c r="H24" s="17">
        <v>175980</v>
      </c>
      <c r="I24" s="17">
        <v>175980</v>
      </c>
      <c r="J24" s="17"/>
      <c r="K24" s="17"/>
      <c r="L24" s="17">
        <v>175980</v>
      </c>
      <c r="M24" s="17"/>
      <c r="N24" s="17"/>
      <c r="O24" s="17"/>
      <c r="P24" s="23"/>
      <c r="Q24" s="17"/>
      <c r="R24" s="17"/>
      <c r="S24" s="17"/>
      <c r="T24" s="17"/>
      <c r="U24" s="17"/>
      <c r="V24" s="17"/>
      <c r="W24" s="17"/>
    </row>
    <row r="25" ht="18.75" customHeight="1" spans="1:23">
      <c r="A25" s="9" t="s">
        <v>56</v>
      </c>
      <c r="B25" s="9" t="s">
        <v>182</v>
      </c>
      <c r="C25" s="10" t="s">
        <v>121</v>
      </c>
      <c r="D25" s="9" t="s">
        <v>120</v>
      </c>
      <c r="E25" s="9" t="s">
        <v>121</v>
      </c>
      <c r="F25" s="9" t="s">
        <v>183</v>
      </c>
      <c r="G25" s="9" t="s">
        <v>121</v>
      </c>
      <c r="H25" s="17">
        <v>26088</v>
      </c>
      <c r="I25" s="17">
        <v>26088</v>
      </c>
      <c r="J25" s="17"/>
      <c r="K25" s="17"/>
      <c r="L25" s="17">
        <v>26088</v>
      </c>
      <c r="M25" s="17"/>
      <c r="N25" s="17"/>
      <c r="O25" s="17"/>
      <c r="P25" s="23"/>
      <c r="Q25" s="17"/>
      <c r="R25" s="17"/>
      <c r="S25" s="17"/>
      <c r="T25" s="17"/>
      <c r="U25" s="17"/>
      <c r="V25" s="17"/>
      <c r="W25" s="17"/>
    </row>
    <row r="26" ht="18.75" customHeight="1" spans="1:23">
      <c r="A26" s="9" t="s">
        <v>56</v>
      </c>
      <c r="B26" s="9" t="s">
        <v>184</v>
      </c>
      <c r="C26" s="10" t="s">
        <v>185</v>
      </c>
      <c r="D26" s="9" t="s">
        <v>75</v>
      </c>
      <c r="E26" s="9" t="s">
        <v>76</v>
      </c>
      <c r="F26" s="9" t="s">
        <v>186</v>
      </c>
      <c r="G26" s="9" t="s">
        <v>187</v>
      </c>
      <c r="H26" s="17">
        <v>273600</v>
      </c>
      <c r="I26" s="17">
        <v>273600</v>
      </c>
      <c r="J26" s="17"/>
      <c r="K26" s="17"/>
      <c r="L26" s="17">
        <v>273600</v>
      </c>
      <c r="M26" s="17"/>
      <c r="N26" s="17"/>
      <c r="O26" s="17"/>
      <c r="P26" s="23"/>
      <c r="Q26" s="17"/>
      <c r="R26" s="17"/>
      <c r="S26" s="17"/>
      <c r="T26" s="17"/>
      <c r="U26" s="17"/>
      <c r="V26" s="17"/>
      <c r="W26" s="17"/>
    </row>
    <row r="27" ht="18.75" customHeight="1" spans="1:23">
      <c r="A27" s="9" t="s">
        <v>56</v>
      </c>
      <c r="B27" s="9" t="s">
        <v>188</v>
      </c>
      <c r="C27" s="10" t="s">
        <v>189</v>
      </c>
      <c r="D27" s="9" t="s">
        <v>87</v>
      </c>
      <c r="E27" s="9" t="s">
        <v>88</v>
      </c>
      <c r="F27" s="9" t="s">
        <v>190</v>
      </c>
      <c r="G27" s="9" t="s">
        <v>191</v>
      </c>
      <c r="H27" s="17">
        <v>25000</v>
      </c>
      <c r="I27" s="17">
        <v>25000</v>
      </c>
      <c r="J27" s="17"/>
      <c r="K27" s="17"/>
      <c r="L27" s="17">
        <v>25000</v>
      </c>
      <c r="M27" s="17"/>
      <c r="N27" s="17"/>
      <c r="O27" s="17"/>
      <c r="P27" s="23"/>
      <c r="Q27" s="17"/>
      <c r="R27" s="17"/>
      <c r="S27" s="17"/>
      <c r="T27" s="17"/>
      <c r="U27" s="17"/>
      <c r="V27" s="17"/>
      <c r="W27" s="17"/>
    </row>
    <row r="28" ht="18.75" customHeight="1" spans="1:23">
      <c r="A28" s="9" t="s">
        <v>56</v>
      </c>
      <c r="B28" s="9" t="s">
        <v>192</v>
      </c>
      <c r="C28" s="10" t="s">
        <v>193</v>
      </c>
      <c r="D28" s="9" t="s">
        <v>87</v>
      </c>
      <c r="E28" s="9" t="s">
        <v>88</v>
      </c>
      <c r="F28" s="9" t="s">
        <v>194</v>
      </c>
      <c r="G28" s="9" t="s">
        <v>195</v>
      </c>
      <c r="H28" s="17">
        <v>97800</v>
      </c>
      <c r="I28" s="17">
        <v>97800</v>
      </c>
      <c r="J28" s="17"/>
      <c r="K28" s="17"/>
      <c r="L28" s="17">
        <v>97800</v>
      </c>
      <c r="M28" s="17"/>
      <c r="N28" s="17"/>
      <c r="O28" s="17"/>
      <c r="P28" s="23"/>
      <c r="Q28" s="17"/>
      <c r="R28" s="17"/>
      <c r="S28" s="17"/>
      <c r="T28" s="17"/>
      <c r="U28" s="17"/>
      <c r="V28" s="17"/>
      <c r="W28" s="17"/>
    </row>
    <row r="29" ht="18.75" customHeight="1" spans="1:23">
      <c r="A29" s="9" t="s">
        <v>56</v>
      </c>
      <c r="B29" s="9" t="s">
        <v>196</v>
      </c>
      <c r="C29" s="10" t="s">
        <v>197</v>
      </c>
      <c r="D29" s="9" t="s">
        <v>87</v>
      </c>
      <c r="E29" s="9" t="s">
        <v>88</v>
      </c>
      <c r="F29" s="9" t="s">
        <v>198</v>
      </c>
      <c r="G29" s="9" t="s">
        <v>197</v>
      </c>
      <c r="H29" s="17">
        <v>10400</v>
      </c>
      <c r="I29" s="17">
        <v>10400</v>
      </c>
      <c r="J29" s="17"/>
      <c r="K29" s="17"/>
      <c r="L29" s="17">
        <v>10400</v>
      </c>
      <c r="M29" s="17"/>
      <c r="N29" s="17"/>
      <c r="O29" s="17"/>
      <c r="P29" s="23"/>
      <c r="Q29" s="17"/>
      <c r="R29" s="17"/>
      <c r="S29" s="17"/>
      <c r="T29" s="17"/>
      <c r="U29" s="17"/>
      <c r="V29" s="17"/>
      <c r="W29" s="17"/>
    </row>
    <row r="30" ht="18.75" customHeight="1" spans="1:23">
      <c r="A30" s="9" t="s">
        <v>56</v>
      </c>
      <c r="B30" s="9" t="s">
        <v>199</v>
      </c>
      <c r="C30" s="10" t="s">
        <v>200</v>
      </c>
      <c r="D30" s="9" t="s">
        <v>75</v>
      </c>
      <c r="E30" s="9" t="s">
        <v>76</v>
      </c>
      <c r="F30" s="9" t="s">
        <v>201</v>
      </c>
      <c r="G30" s="9" t="s">
        <v>202</v>
      </c>
      <c r="H30" s="17">
        <v>11400</v>
      </c>
      <c r="I30" s="17">
        <v>11400</v>
      </c>
      <c r="J30" s="17"/>
      <c r="K30" s="17"/>
      <c r="L30" s="17">
        <v>11400</v>
      </c>
      <c r="M30" s="17"/>
      <c r="N30" s="17"/>
      <c r="O30" s="17"/>
      <c r="P30" s="23"/>
      <c r="Q30" s="17"/>
      <c r="R30" s="17"/>
      <c r="S30" s="17"/>
      <c r="T30" s="17"/>
      <c r="U30" s="17"/>
      <c r="V30" s="17"/>
      <c r="W30" s="17"/>
    </row>
    <row r="31" ht="18.75" customHeight="1" spans="1:23">
      <c r="A31" s="9" t="s">
        <v>56</v>
      </c>
      <c r="B31" s="9" t="s">
        <v>199</v>
      </c>
      <c r="C31" s="10" t="s">
        <v>200</v>
      </c>
      <c r="D31" s="9" t="s">
        <v>87</v>
      </c>
      <c r="E31" s="9" t="s">
        <v>88</v>
      </c>
      <c r="F31" s="9" t="s">
        <v>203</v>
      </c>
      <c r="G31" s="9" t="s">
        <v>204</v>
      </c>
      <c r="H31" s="17">
        <v>13000</v>
      </c>
      <c r="I31" s="17">
        <v>13000</v>
      </c>
      <c r="J31" s="17"/>
      <c r="K31" s="17"/>
      <c r="L31" s="17">
        <v>13000</v>
      </c>
      <c r="M31" s="17"/>
      <c r="N31" s="17"/>
      <c r="O31" s="17"/>
      <c r="P31" s="23"/>
      <c r="Q31" s="17"/>
      <c r="R31" s="17"/>
      <c r="S31" s="17"/>
      <c r="T31" s="17"/>
      <c r="U31" s="17"/>
      <c r="V31" s="17"/>
      <c r="W31" s="17"/>
    </row>
    <row r="32" ht="18.75" customHeight="1" spans="1:23">
      <c r="A32" s="9" t="s">
        <v>56</v>
      </c>
      <c r="B32" s="9" t="s">
        <v>199</v>
      </c>
      <c r="C32" s="10" t="s">
        <v>200</v>
      </c>
      <c r="D32" s="9" t="s">
        <v>87</v>
      </c>
      <c r="E32" s="9" t="s">
        <v>88</v>
      </c>
      <c r="F32" s="9" t="s">
        <v>205</v>
      </c>
      <c r="G32" s="9" t="s">
        <v>206</v>
      </c>
      <c r="H32" s="17">
        <v>4500</v>
      </c>
      <c r="I32" s="17">
        <v>4500</v>
      </c>
      <c r="J32" s="17"/>
      <c r="K32" s="17"/>
      <c r="L32" s="17">
        <v>4500</v>
      </c>
      <c r="M32" s="17"/>
      <c r="N32" s="17"/>
      <c r="O32" s="17"/>
      <c r="P32" s="23"/>
      <c r="Q32" s="17"/>
      <c r="R32" s="17"/>
      <c r="S32" s="17"/>
      <c r="T32" s="17"/>
      <c r="U32" s="17"/>
      <c r="V32" s="17"/>
      <c r="W32" s="17"/>
    </row>
    <row r="33" ht="18.75" customHeight="1" spans="1:23">
      <c r="A33" s="9" t="s">
        <v>56</v>
      </c>
      <c r="B33" s="9" t="s">
        <v>199</v>
      </c>
      <c r="C33" s="10" t="s">
        <v>200</v>
      </c>
      <c r="D33" s="9" t="s">
        <v>87</v>
      </c>
      <c r="E33" s="9" t="s">
        <v>88</v>
      </c>
      <c r="F33" s="9" t="s">
        <v>207</v>
      </c>
      <c r="G33" s="9" t="s">
        <v>208</v>
      </c>
      <c r="H33" s="17">
        <v>10000</v>
      </c>
      <c r="I33" s="17">
        <v>10000</v>
      </c>
      <c r="J33" s="17"/>
      <c r="K33" s="17"/>
      <c r="L33" s="17">
        <v>10000</v>
      </c>
      <c r="M33" s="17"/>
      <c r="N33" s="17"/>
      <c r="O33" s="17"/>
      <c r="P33" s="23"/>
      <c r="Q33" s="17"/>
      <c r="R33" s="17"/>
      <c r="S33" s="17"/>
      <c r="T33" s="17"/>
      <c r="U33" s="17"/>
      <c r="V33" s="17"/>
      <c r="W33" s="17"/>
    </row>
    <row r="34" ht="18.75" customHeight="1" spans="1:23">
      <c r="A34" s="9" t="s">
        <v>56</v>
      </c>
      <c r="B34" s="9" t="s">
        <v>199</v>
      </c>
      <c r="C34" s="10" t="s">
        <v>200</v>
      </c>
      <c r="D34" s="9" t="s">
        <v>87</v>
      </c>
      <c r="E34" s="9" t="s">
        <v>88</v>
      </c>
      <c r="F34" s="9" t="s">
        <v>209</v>
      </c>
      <c r="G34" s="9" t="s">
        <v>210</v>
      </c>
      <c r="H34" s="17">
        <v>5000</v>
      </c>
      <c r="I34" s="17">
        <v>5000</v>
      </c>
      <c r="J34" s="17"/>
      <c r="K34" s="17"/>
      <c r="L34" s="17">
        <v>5000</v>
      </c>
      <c r="M34" s="17"/>
      <c r="N34" s="17"/>
      <c r="O34" s="17"/>
      <c r="P34" s="23"/>
      <c r="Q34" s="17"/>
      <c r="R34" s="17"/>
      <c r="S34" s="17"/>
      <c r="T34" s="17"/>
      <c r="U34" s="17"/>
      <c r="V34" s="17"/>
      <c r="W34" s="17"/>
    </row>
    <row r="35" ht="18.75" customHeight="1" spans="1:23">
      <c r="A35" s="9" t="s">
        <v>56</v>
      </c>
      <c r="B35" s="9" t="s">
        <v>199</v>
      </c>
      <c r="C35" s="10" t="s">
        <v>200</v>
      </c>
      <c r="D35" s="9" t="s">
        <v>87</v>
      </c>
      <c r="E35" s="9" t="s">
        <v>88</v>
      </c>
      <c r="F35" s="9" t="s">
        <v>211</v>
      </c>
      <c r="G35" s="9" t="s">
        <v>212</v>
      </c>
      <c r="H35" s="17">
        <v>2000</v>
      </c>
      <c r="I35" s="17">
        <v>2000</v>
      </c>
      <c r="J35" s="17"/>
      <c r="K35" s="17"/>
      <c r="L35" s="17">
        <v>2000</v>
      </c>
      <c r="M35" s="17"/>
      <c r="N35" s="17"/>
      <c r="O35" s="17"/>
      <c r="P35" s="23"/>
      <c r="Q35" s="17"/>
      <c r="R35" s="17"/>
      <c r="S35" s="17"/>
      <c r="T35" s="17"/>
      <c r="U35" s="17"/>
      <c r="V35" s="17"/>
      <c r="W35" s="17"/>
    </row>
    <row r="36" ht="18.75" customHeight="1" spans="1:23">
      <c r="A36" s="9" t="s">
        <v>56</v>
      </c>
      <c r="B36" s="9" t="s">
        <v>199</v>
      </c>
      <c r="C36" s="10" t="s">
        <v>200</v>
      </c>
      <c r="D36" s="9" t="s">
        <v>87</v>
      </c>
      <c r="E36" s="9" t="s">
        <v>88</v>
      </c>
      <c r="F36" s="9" t="s">
        <v>213</v>
      </c>
      <c r="G36" s="9" t="s">
        <v>214</v>
      </c>
      <c r="H36" s="17">
        <v>1000</v>
      </c>
      <c r="I36" s="17">
        <v>1000</v>
      </c>
      <c r="J36" s="17"/>
      <c r="K36" s="17"/>
      <c r="L36" s="17">
        <v>1000</v>
      </c>
      <c r="M36" s="17"/>
      <c r="N36" s="17"/>
      <c r="O36" s="17"/>
      <c r="P36" s="23"/>
      <c r="Q36" s="17"/>
      <c r="R36" s="17"/>
      <c r="S36" s="17"/>
      <c r="T36" s="17"/>
      <c r="U36" s="17"/>
      <c r="V36" s="17"/>
      <c r="W36" s="17"/>
    </row>
    <row r="37" ht="18.75" customHeight="1" spans="1:23">
      <c r="A37" s="9" t="s">
        <v>56</v>
      </c>
      <c r="B37" s="9" t="s">
        <v>199</v>
      </c>
      <c r="C37" s="10" t="s">
        <v>200</v>
      </c>
      <c r="D37" s="9" t="s">
        <v>87</v>
      </c>
      <c r="E37" s="9" t="s">
        <v>88</v>
      </c>
      <c r="F37" s="9" t="s">
        <v>194</v>
      </c>
      <c r="G37" s="9" t="s">
        <v>195</v>
      </c>
      <c r="H37" s="17">
        <v>9780</v>
      </c>
      <c r="I37" s="17">
        <v>9780</v>
      </c>
      <c r="J37" s="17"/>
      <c r="K37" s="17"/>
      <c r="L37" s="17">
        <v>9780</v>
      </c>
      <c r="M37" s="17"/>
      <c r="N37" s="17"/>
      <c r="O37" s="17"/>
      <c r="P37" s="23"/>
      <c r="Q37" s="17"/>
      <c r="R37" s="17"/>
      <c r="S37" s="17"/>
      <c r="T37" s="17"/>
      <c r="U37" s="17"/>
      <c r="V37" s="17"/>
      <c r="W37" s="17"/>
    </row>
    <row r="38" ht="18.75" customHeight="1" spans="1:23">
      <c r="A38" s="9" t="s">
        <v>56</v>
      </c>
      <c r="B38" s="9" t="s">
        <v>215</v>
      </c>
      <c r="C38" s="10" t="s">
        <v>216</v>
      </c>
      <c r="D38" s="9" t="s">
        <v>87</v>
      </c>
      <c r="E38" s="9" t="s">
        <v>88</v>
      </c>
      <c r="F38" s="9" t="s">
        <v>168</v>
      </c>
      <c r="G38" s="9" t="s">
        <v>169</v>
      </c>
      <c r="H38" s="17">
        <v>83556</v>
      </c>
      <c r="I38" s="17">
        <v>83556</v>
      </c>
      <c r="J38" s="17"/>
      <c r="K38" s="17"/>
      <c r="L38" s="17">
        <v>83556</v>
      </c>
      <c r="M38" s="17"/>
      <c r="N38" s="17"/>
      <c r="O38" s="17"/>
      <c r="P38" s="23"/>
      <c r="Q38" s="17"/>
      <c r="R38" s="17"/>
      <c r="S38" s="17"/>
      <c r="T38" s="17"/>
      <c r="U38" s="17"/>
      <c r="V38" s="17"/>
      <c r="W38" s="17"/>
    </row>
    <row r="39" ht="18.75" customHeight="1" spans="1:23">
      <c r="A39" s="9" t="s">
        <v>56</v>
      </c>
      <c r="B39" s="9" t="s">
        <v>215</v>
      </c>
      <c r="C39" s="10" t="s">
        <v>216</v>
      </c>
      <c r="D39" s="9" t="s">
        <v>87</v>
      </c>
      <c r="E39" s="9" t="s">
        <v>88</v>
      </c>
      <c r="F39" s="9" t="s">
        <v>170</v>
      </c>
      <c r="G39" s="9" t="s">
        <v>171</v>
      </c>
      <c r="H39" s="17">
        <v>9780</v>
      </c>
      <c r="I39" s="17">
        <v>9780</v>
      </c>
      <c r="J39" s="17"/>
      <c r="K39" s="17"/>
      <c r="L39" s="17">
        <v>9780</v>
      </c>
      <c r="M39" s="17"/>
      <c r="N39" s="17"/>
      <c r="O39" s="17"/>
      <c r="P39" s="23"/>
      <c r="Q39" s="17"/>
      <c r="R39" s="17"/>
      <c r="S39" s="17"/>
      <c r="T39" s="17"/>
      <c r="U39" s="17"/>
      <c r="V39" s="17"/>
      <c r="W39" s="17"/>
    </row>
    <row r="40" ht="18.75" customHeight="1" spans="1:23">
      <c r="A40" s="9" t="s">
        <v>56</v>
      </c>
      <c r="B40" s="9" t="s">
        <v>215</v>
      </c>
      <c r="C40" s="10" t="s">
        <v>216</v>
      </c>
      <c r="D40" s="9" t="s">
        <v>87</v>
      </c>
      <c r="E40" s="9" t="s">
        <v>88</v>
      </c>
      <c r="F40" s="9" t="s">
        <v>217</v>
      </c>
      <c r="G40" s="9" t="s">
        <v>218</v>
      </c>
      <c r="H40" s="17">
        <v>62400</v>
      </c>
      <c r="I40" s="17">
        <v>62400</v>
      </c>
      <c r="J40" s="17"/>
      <c r="K40" s="17"/>
      <c r="L40" s="17">
        <v>62400</v>
      </c>
      <c r="M40" s="17"/>
      <c r="N40" s="17"/>
      <c r="O40" s="17"/>
      <c r="P40" s="23"/>
      <c r="Q40" s="17"/>
      <c r="R40" s="17"/>
      <c r="S40" s="17"/>
      <c r="T40" s="17"/>
      <c r="U40" s="17"/>
      <c r="V40" s="17"/>
      <c r="W40" s="17"/>
    </row>
    <row r="41" ht="18.75" customHeight="1" spans="1:23">
      <c r="A41" s="9" t="s">
        <v>56</v>
      </c>
      <c r="B41" s="9" t="s">
        <v>215</v>
      </c>
      <c r="C41" s="10" t="s">
        <v>216</v>
      </c>
      <c r="D41" s="9" t="s">
        <v>87</v>
      </c>
      <c r="E41" s="9" t="s">
        <v>88</v>
      </c>
      <c r="F41" s="9" t="s">
        <v>217</v>
      </c>
      <c r="G41" s="9" t="s">
        <v>218</v>
      </c>
      <c r="H41" s="17">
        <v>31740</v>
      </c>
      <c r="I41" s="17">
        <v>31740</v>
      </c>
      <c r="J41" s="17"/>
      <c r="K41" s="17"/>
      <c r="L41" s="17">
        <v>31740</v>
      </c>
      <c r="M41" s="17"/>
      <c r="N41" s="17"/>
      <c r="O41" s="17"/>
      <c r="P41" s="23"/>
      <c r="Q41" s="17"/>
      <c r="R41" s="17"/>
      <c r="S41" s="17"/>
      <c r="T41" s="17"/>
      <c r="U41" s="17"/>
      <c r="V41" s="17"/>
      <c r="W41" s="17"/>
    </row>
    <row r="42" ht="18.75" customHeight="1" spans="1:23">
      <c r="A42" s="9" t="s">
        <v>56</v>
      </c>
      <c r="B42" s="9" t="s">
        <v>219</v>
      </c>
      <c r="C42" s="10" t="s">
        <v>220</v>
      </c>
      <c r="D42" s="9" t="s">
        <v>87</v>
      </c>
      <c r="E42" s="9" t="s">
        <v>88</v>
      </c>
      <c r="F42" s="9" t="s">
        <v>217</v>
      </c>
      <c r="G42" s="9" t="s">
        <v>218</v>
      </c>
      <c r="H42" s="17">
        <v>26400</v>
      </c>
      <c r="I42" s="17">
        <v>26400</v>
      </c>
      <c r="J42" s="17"/>
      <c r="K42" s="17"/>
      <c r="L42" s="17">
        <v>26400</v>
      </c>
      <c r="M42" s="17"/>
      <c r="N42" s="17"/>
      <c r="O42" s="17"/>
      <c r="P42" s="23"/>
      <c r="Q42" s="17"/>
      <c r="R42" s="17"/>
      <c r="S42" s="17"/>
      <c r="T42" s="17"/>
      <c r="U42" s="17"/>
      <c r="V42" s="17"/>
      <c r="W42" s="17"/>
    </row>
    <row r="43" ht="18.75" customHeight="1" spans="1:23">
      <c r="A43" s="9" t="s">
        <v>56</v>
      </c>
      <c r="B43" s="9" t="s">
        <v>219</v>
      </c>
      <c r="C43" s="10" t="s">
        <v>220</v>
      </c>
      <c r="D43" s="9" t="s">
        <v>87</v>
      </c>
      <c r="E43" s="9" t="s">
        <v>88</v>
      </c>
      <c r="F43" s="9" t="s">
        <v>217</v>
      </c>
      <c r="G43" s="9" t="s">
        <v>218</v>
      </c>
      <c r="H43" s="17">
        <v>7200</v>
      </c>
      <c r="I43" s="17">
        <v>7200</v>
      </c>
      <c r="J43" s="17"/>
      <c r="K43" s="17"/>
      <c r="L43" s="17">
        <v>7200</v>
      </c>
      <c r="M43" s="17"/>
      <c r="N43" s="17"/>
      <c r="O43" s="17"/>
      <c r="P43" s="23"/>
      <c r="Q43" s="17"/>
      <c r="R43" s="17"/>
      <c r="S43" s="17"/>
      <c r="T43" s="17"/>
      <c r="U43" s="17"/>
      <c r="V43" s="17"/>
      <c r="W43" s="17"/>
    </row>
    <row r="44" ht="18.75" customHeight="1" spans="1:23">
      <c r="A44" s="9" t="s">
        <v>56</v>
      </c>
      <c r="B44" s="9" t="s">
        <v>221</v>
      </c>
      <c r="C44" s="10" t="s">
        <v>222</v>
      </c>
      <c r="D44" s="9" t="s">
        <v>87</v>
      </c>
      <c r="E44" s="9" t="s">
        <v>88</v>
      </c>
      <c r="F44" s="9" t="s">
        <v>172</v>
      </c>
      <c r="G44" s="9" t="s">
        <v>173</v>
      </c>
      <c r="H44" s="17">
        <v>60610</v>
      </c>
      <c r="I44" s="17">
        <v>60610</v>
      </c>
      <c r="J44" s="17"/>
      <c r="K44" s="17"/>
      <c r="L44" s="17">
        <v>60610</v>
      </c>
      <c r="M44" s="17"/>
      <c r="N44" s="17"/>
      <c r="O44" s="17"/>
      <c r="P44" s="23"/>
      <c r="Q44" s="17"/>
      <c r="R44" s="17"/>
      <c r="S44" s="17"/>
      <c r="T44" s="17"/>
      <c r="U44" s="17"/>
      <c r="V44" s="17"/>
      <c r="W44" s="17"/>
    </row>
    <row r="45" ht="18.75" customHeight="1" spans="1:23">
      <c r="A45" s="9" t="s">
        <v>56</v>
      </c>
      <c r="B45" s="9" t="s">
        <v>221</v>
      </c>
      <c r="C45" s="10" t="s">
        <v>222</v>
      </c>
      <c r="D45" s="9" t="s">
        <v>87</v>
      </c>
      <c r="E45" s="9" t="s">
        <v>88</v>
      </c>
      <c r="F45" s="9" t="s">
        <v>172</v>
      </c>
      <c r="G45" s="9" t="s">
        <v>173</v>
      </c>
      <c r="H45" s="17">
        <v>126500</v>
      </c>
      <c r="I45" s="17">
        <v>126500</v>
      </c>
      <c r="J45" s="17"/>
      <c r="K45" s="17"/>
      <c r="L45" s="17">
        <v>126500</v>
      </c>
      <c r="M45" s="17"/>
      <c r="N45" s="17"/>
      <c r="O45" s="17"/>
      <c r="P45" s="23"/>
      <c r="Q45" s="17"/>
      <c r="R45" s="17"/>
      <c r="S45" s="17"/>
      <c r="T45" s="17"/>
      <c r="U45" s="17"/>
      <c r="V45" s="17"/>
      <c r="W45" s="17"/>
    </row>
    <row r="46" ht="18.75" customHeight="1" spans="1:23">
      <c r="A46" s="9" t="s">
        <v>56</v>
      </c>
      <c r="B46" s="9" t="s">
        <v>223</v>
      </c>
      <c r="C46" s="10" t="s">
        <v>224</v>
      </c>
      <c r="D46" s="9" t="s">
        <v>87</v>
      </c>
      <c r="E46" s="9" t="s">
        <v>88</v>
      </c>
      <c r="F46" s="9" t="s">
        <v>178</v>
      </c>
      <c r="G46" s="9" t="s">
        <v>179</v>
      </c>
      <c r="H46" s="17">
        <v>3316.14</v>
      </c>
      <c r="I46" s="17">
        <v>3316.14</v>
      </c>
      <c r="J46" s="17"/>
      <c r="K46" s="17"/>
      <c r="L46" s="17">
        <v>3316.14</v>
      </c>
      <c r="M46" s="17"/>
      <c r="N46" s="17"/>
      <c r="O46" s="17"/>
      <c r="P46" s="23"/>
      <c r="Q46" s="17"/>
      <c r="R46" s="17"/>
      <c r="S46" s="17"/>
      <c r="T46" s="17"/>
      <c r="U46" s="17"/>
      <c r="V46" s="17"/>
      <c r="W46" s="17"/>
    </row>
    <row r="47" ht="18.75" customHeight="1" spans="1:23">
      <c r="A47" s="9" t="s">
        <v>56</v>
      </c>
      <c r="B47" s="9" t="s">
        <v>223</v>
      </c>
      <c r="C47" s="10" t="s">
        <v>224</v>
      </c>
      <c r="D47" s="9" t="s">
        <v>87</v>
      </c>
      <c r="E47" s="9" t="s">
        <v>88</v>
      </c>
      <c r="F47" s="9" t="s">
        <v>178</v>
      </c>
      <c r="G47" s="9" t="s">
        <v>179</v>
      </c>
      <c r="H47" s="17">
        <v>20321.91</v>
      </c>
      <c r="I47" s="17">
        <v>20321.91</v>
      </c>
      <c r="J47" s="17"/>
      <c r="K47" s="17"/>
      <c r="L47" s="17">
        <v>20321.91</v>
      </c>
      <c r="M47" s="17"/>
      <c r="N47" s="17"/>
      <c r="O47" s="17"/>
      <c r="P47" s="23"/>
      <c r="Q47" s="17"/>
      <c r="R47" s="17"/>
      <c r="S47" s="17"/>
      <c r="T47" s="17"/>
      <c r="U47" s="17"/>
      <c r="V47" s="17"/>
      <c r="W47" s="17"/>
    </row>
    <row r="48" ht="18.75" customHeight="1" spans="1:23">
      <c r="A48" s="9" t="s">
        <v>56</v>
      </c>
      <c r="B48" s="9" t="s">
        <v>225</v>
      </c>
      <c r="C48" s="10" t="s">
        <v>145</v>
      </c>
      <c r="D48" s="9" t="s">
        <v>87</v>
      </c>
      <c r="E48" s="9" t="s">
        <v>88</v>
      </c>
      <c r="F48" s="9" t="s">
        <v>226</v>
      </c>
      <c r="G48" s="9" t="s">
        <v>145</v>
      </c>
      <c r="H48" s="17">
        <v>10000</v>
      </c>
      <c r="I48" s="17">
        <v>10000</v>
      </c>
      <c r="J48" s="17"/>
      <c r="K48" s="17"/>
      <c r="L48" s="17">
        <v>10000</v>
      </c>
      <c r="M48" s="17"/>
      <c r="N48" s="17"/>
      <c r="O48" s="17"/>
      <c r="P48" s="23"/>
      <c r="Q48" s="17"/>
      <c r="R48" s="17"/>
      <c r="S48" s="17"/>
      <c r="T48" s="17"/>
      <c r="U48" s="17"/>
      <c r="V48" s="17"/>
      <c r="W48" s="17"/>
    </row>
    <row r="49" ht="18.75" customHeight="1" spans="1:23">
      <c r="A49" s="9" t="s">
        <v>56</v>
      </c>
      <c r="B49" s="9" t="s">
        <v>227</v>
      </c>
      <c r="C49" s="10" t="s">
        <v>228</v>
      </c>
      <c r="D49" s="9" t="s">
        <v>87</v>
      </c>
      <c r="E49" s="9" t="s">
        <v>88</v>
      </c>
      <c r="F49" s="9" t="s">
        <v>229</v>
      </c>
      <c r="G49" s="9" t="s">
        <v>228</v>
      </c>
      <c r="H49" s="17">
        <v>26000</v>
      </c>
      <c r="I49" s="17">
        <v>26000</v>
      </c>
      <c r="J49" s="17"/>
      <c r="K49" s="17"/>
      <c r="L49" s="17">
        <v>26000</v>
      </c>
      <c r="M49" s="17"/>
      <c r="N49" s="17"/>
      <c r="O49" s="17"/>
      <c r="P49" s="23"/>
      <c r="Q49" s="17"/>
      <c r="R49" s="17"/>
      <c r="S49" s="17"/>
      <c r="T49" s="17"/>
      <c r="U49" s="17"/>
      <c r="V49" s="17"/>
      <c r="W49" s="17"/>
    </row>
    <row r="50" ht="18.75" customHeight="1" spans="1:23">
      <c r="A50" s="9" t="s">
        <v>56</v>
      </c>
      <c r="B50" s="9" t="s">
        <v>230</v>
      </c>
      <c r="C50" s="10" t="s">
        <v>231</v>
      </c>
      <c r="D50" s="9" t="s">
        <v>75</v>
      </c>
      <c r="E50" s="9" t="s">
        <v>76</v>
      </c>
      <c r="F50" s="9" t="s">
        <v>232</v>
      </c>
      <c r="G50" s="9" t="s">
        <v>233</v>
      </c>
      <c r="H50" s="17">
        <v>148200</v>
      </c>
      <c r="I50" s="17">
        <v>148200</v>
      </c>
      <c r="J50" s="17"/>
      <c r="K50" s="17"/>
      <c r="L50" s="17">
        <v>148200</v>
      </c>
      <c r="M50" s="17"/>
      <c r="N50" s="17"/>
      <c r="O50" s="17"/>
      <c r="P50" s="23"/>
      <c r="Q50" s="17"/>
      <c r="R50" s="17"/>
      <c r="S50" s="17"/>
      <c r="T50" s="17"/>
      <c r="U50" s="17"/>
      <c r="V50" s="17"/>
      <c r="W50" s="17"/>
    </row>
    <row r="51" ht="18.75" customHeight="1" spans="1:23">
      <c r="A51" s="9" t="s">
        <v>56</v>
      </c>
      <c r="B51" s="9" t="s">
        <v>234</v>
      </c>
      <c r="C51" s="10" t="s">
        <v>235</v>
      </c>
      <c r="D51" s="9" t="s">
        <v>87</v>
      </c>
      <c r="E51" s="9" t="s">
        <v>88</v>
      </c>
      <c r="F51" s="9" t="s">
        <v>203</v>
      </c>
      <c r="G51" s="9" t="s">
        <v>204</v>
      </c>
      <c r="H51" s="17">
        <v>50000</v>
      </c>
      <c r="I51" s="17">
        <v>50000</v>
      </c>
      <c r="J51" s="17"/>
      <c r="K51" s="17"/>
      <c r="L51" s="17">
        <v>50000</v>
      </c>
      <c r="M51" s="17"/>
      <c r="N51" s="17"/>
      <c r="O51" s="17"/>
      <c r="P51" s="23"/>
      <c r="Q51" s="17"/>
      <c r="R51" s="17"/>
      <c r="S51" s="17"/>
      <c r="T51" s="17"/>
      <c r="U51" s="17"/>
      <c r="V51" s="17"/>
      <c r="W51" s="17"/>
    </row>
    <row r="52" ht="18.75" customHeight="1" spans="1:23">
      <c r="A52" s="12" t="s">
        <v>32</v>
      </c>
      <c r="B52" s="12"/>
      <c r="C52" s="12"/>
      <c r="D52" s="12"/>
      <c r="E52" s="12"/>
      <c r="F52" s="12"/>
      <c r="G52" s="12"/>
      <c r="H52" s="17">
        <v>2898095.95</v>
      </c>
      <c r="I52" s="17">
        <v>2898095.95</v>
      </c>
      <c r="J52" s="17"/>
      <c r="K52" s="17"/>
      <c r="L52" s="17">
        <v>2898095.95</v>
      </c>
      <c r="M52" s="17"/>
      <c r="N52" s="17"/>
      <c r="O52" s="17"/>
      <c r="P52" s="17"/>
      <c r="Q52" s="17"/>
      <c r="R52" s="17"/>
      <c r="S52" s="17"/>
      <c r="T52" s="17"/>
      <c r="U52" s="17"/>
      <c r="V52" s="17"/>
      <c r="W52" s="17"/>
    </row>
  </sheetData>
  <mergeCells count="30">
    <mergeCell ref="A3:W3"/>
    <mergeCell ref="A4:G4"/>
    <mergeCell ref="I5:W5"/>
    <mergeCell ref="I6:M6"/>
    <mergeCell ref="N6:P6"/>
    <mergeCell ref="R6:W6"/>
    <mergeCell ref="A52:G5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5"/>
  <sheetViews>
    <sheetView showZeros="0" workbookViewId="0">
      <pane ySplit="1" topLeftCell="A2" activePane="bottomLeft" state="frozen"/>
      <selection/>
      <selection pane="bottomLeft" activeCell="C33" sqref="C33"/>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236</v>
      </c>
    </row>
    <row r="3" ht="45" customHeight="1" spans="1:23">
      <c r="A3" s="4" t="s">
        <v>237</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"单位名称："&amp;"峨山彝族自治县卫生健康局"</f>
        <v>单位名称：峨山彝族自治县卫生健康局</v>
      </c>
      <c r="B4" s="5"/>
      <c r="C4" s="5"/>
      <c r="D4" s="5"/>
      <c r="E4" s="5"/>
      <c r="F4" s="5"/>
      <c r="G4" s="5"/>
      <c r="H4" s="5"/>
      <c r="I4" s="54"/>
      <c r="J4" s="54"/>
      <c r="K4" s="54"/>
      <c r="L4" s="54"/>
      <c r="M4" s="54"/>
      <c r="N4" s="6"/>
      <c r="O4" s="6"/>
      <c r="P4" s="6"/>
      <c r="Q4" s="6"/>
      <c r="R4" s="6"/>
      <c r="S4" s="6"/>
      <c r="T4" s="6"/>
      <c r="U4" s="6"/>
      <c r="V4" s="6"/>
      <c r="W4" s="6" t="s">
        <v>29</v>
      </c>
    </row>
    <row r="5" ht="18.75" customHeight="1" spans="1:23">
      <c r="A5" s="13" t="s">
        <v>238</v>
      </c>
      <c r="B5" s="13" t="s">
        <v>151</v>
      </c>
      <c r="C5" s="13" t="s">
        <v>152</v>
      </c>
      <c r="D5" s="13" t="s">
        <v>239</v>
      </c>
      <c r="E5" s="13" t="s">
        <v>153</v>
      </c>
      <c r="F5" s="13" t="s">
        <v>154</v>
      </c>
      <c r="G5" s="13" t="s">
        <v>240</v>
      </c>
      <c r="H5" s="13" t="s">
        <v>156</v>
      </c>
      <c r="I5" s="47" t="s">
        <v>32</v>
      </c>
      <c r="J5" s="47" t="s">
        <v>241</v>
      </c>
      <c r="K5" s="13"/>
      <c r="L5" s="13"/>
      <c r="M5" s="13"/>
      <c r="N5" s="13" t="s">
        <v>158</v>
      </c>
      <c r="O5" s="13"/>
      <c r="P5" s="13"/>
      <c r="Q5" s="13" t="s">
        <v>38</v>
      </c>
      <c r="R5" s="13" t="s">
        <v>62</v>
      </c>
      <c r="S5" s="13"/>
      <c r="T5" s="13"/>
      <c r="U5" s="13"/>
      <c r="V5" s="13"/>
      <c r="W5" s="13"/>
    </row>
    <row r="6" ht="18.75" customHeight="1" spans="1:23">
      <c r="A6" s="13"/>
      <c r="B6" s="13"/>
      <c r="C6" s="13"/>
      <c r="D6" s="13"/>
      <c r="E6" s="13"/>
      <c r="F6" s="13"/>
      <c r="G6" s="13"/>
      <c r="H6" s="13"/>
      <c r="I6" s="47" t="s">
        <v>159</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242</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6" customHeight="1" spans="1:23">
      <c r="A10" s="9"/>
      <c r="B10" s="9"/>
      <c r="C10" s="10" t="s">
        <v>243</v>
      </c>
      <c r="D10" s="9"/>
      <c r="E10" s="9"/>
      <c r="F10" s="9"/>
      <c r="G10" s="9"/>
      <c r="H10" s="9"/>
      <c r="I10" s="11">
        <v>26400</v>
      </c>
      <c r="J10" s="11">
        <v>26400</v>
      </c>
      <c r="K10" s="11">
        <v>26400</v>
      </c>
      <c r="L10" s="11"/>
      <c r="M10" s="11"/>
      <c r="N10" s="11"/>
      <c r="O10" s="11"/>
      <c r="P10" s="11"/>
      <c r="Q10" s="11"/>
      <c r="R10" s="11"/>
      <c r="S10" s="11"/>
      <c r="T10" s="11"/>
      <c r="U10" s="11"/>
      <c r="V10" s="11"/>
      <c r="W10" s="11"/>
    </row>
    <row r="11" ht="26" customHeight="1" spans="1:23">
      <c r="A11" s="9" t="s">
        <v>244</v>
      </c>
      <c r="B11" s="9" t="s">
        <v>245</v>
      </c>
      <c r="C11" s="10" t="s">
        <v>243</v>
      </c>
      <c r="D11" s="9" t="s">
        <v>56</v>
      </c>
      <c r="E11" s="9" t="s">
        <v>103</v>
      </c>
      <c r="F11" s="9" t="s">
        <v>104</v>
      </c>
      <c r="G11" s="9" t="s">
        <v>186</v>
      </c>
      <c r="H11" s="9" t="s">
        <v>187</v>
      </c>
      <c r="I11" s="11">
        <v>2400</v>
      </c>
      <c r="J11" s="11">
        <v>2400</v>
      </c>
      <c r="K11" s="11">
        <v>2400</v>
      </c>
      <c r="L11" s="11"/>
      <c r="M11" s="11"/>
      <c r="N11" s="11"/>
      <c r="O11" s="11"/>
      <c r="P11" s="11"/>
      <c r="Q11" s="11"/>
      <c r="R11" s="11"/>
      <c r="S11" s="11"/>
      <c r="T11" s="11"/>
      <c r="U11" s="11"/>
      <c r="V11" s="11"/>
      <c r="W11" s="11"/>
    </row>
    <row r="12" ht="26" customHeight="1" spans="1:23">
      <c r="A12" s="9" t="s">
        <v>244</v>
      </c>
      <c r="B12" s="9" t="s">
        <v>245</v>
      </c>
      <c r="C12" s="10" t="s">
        <v>243</v>
      </c>
      <c r="D12" s="9" t="s">
        <v>56</v>
      </c>
      <c r="E12" s="9" t="s">
        <v>103</v>
      </c>
      <c r="F12" s="9" t="s">
        <v>104</v>
      </c>
      <c r="G12" s="9" t="s">
        <v>186</v>
      </c>
      <c r="H12" s="9" t="s">
        <v>187</v>
      </c>
      <c r="I12" s="11">
        <v>24000</v>
      </c>
      <c r="J12" s="11">
        <v>24000</v>
      </c>
      <c r="K12" s="11">
        <v>24000</v>
      </c>
      <c r="L12" s="11"/>
      <c r="M12" s="11"/>
      <c r="N12" s="11"/>
      <c r="O12" s="11"/>
      <c r="P12" s="23"/>
      <c r="Q12" s="11"/>
      <c r="R12" s="11"/>
      <c r="S12" s="11"/>
      <c r="T12" s="11"/>
      <c r="U12" s="11"/>
      <c r="V12" s="11"/>
      <c r="W12" s="11"/>
    </row>
    <row r="13" ht="18.75" customHeight="1" spans="1:23">
      <c r="A13" s="23"/>
      <c r="B13" s="23"/>
      <c r="C13" s="10" t="s">
        <v>246</v>
      </c>
      <c r="D13" s="23"/>
      <c r="E13" s="23"/>
      <c r="F13" s="23"/>
      <c r="G13" s="23"/>
      <c r="H13" s="23"/>
      <c r="I13" s="11">
        <v>221535.2</v>
      </c>
      <c r="J13" s="11">
        <v>221535.2</v>
      </c>
      <c r="K13" s="11">
        <v>221535.2</v>
      </c>
      <c r="L13" s="11"/>
      <c r="M13" s="11"/>
      <c r="N13" s="11"/>
      <c r="O13" s="11"/>
      <c r="P13" s="23"/>
      <c r="Q13" s="11"/>
      <c r="R13" s="11"/>
      <c r="S13" s="11"/>
      <c r="T13" s="11"/>
      <c r="U13" s="11"/>
      <c r="V13" s="11"/>
      <c r="W13" s="11"/>
    </row>
    <row r="14" ht="18.75" customHeight="1" spans="1:23">
      <c r="A14" s="9" t="s">
        <v>244</v>
      </c>
      <c r="B14" s="9" t="s">
        <v>247</v>
      </c>
      <c r="C14" s="10" t="s">
        <v>246</v>
      </c>
      <c r="D14" s="9" t="s">
        <v>56</v>
      </c>
      <c r="E14" s="9" t="s">
        <v>81</v>
      </c>
      <c r="F14" s="9" t="s">
        <v>82</v>
      </c>
      <c r="G14" s="9" t="s">
        <v>248</v>
      </c>
      <c r="H14" s="9" t="s">
        <v>249</v>
      </c>
      <c r="I14" s="11">
        <v>221535.2</v>
      </c>
      <c r="J14" s="11">
        <v>221535.2</v>
      </c>
      <c r="K14" s="11">
        <v>221535.2</v>
      </c>
      <c r="L14" s="11"/>
      <c r="M14" s="11"/>
      <c r="N14" s="11"/>
      <c r="O14" s="11"/>
      <c r="P14" s="23"/>
      <c r="Q14" s="11"/>
      <c r="R14" s="11"/>
      <c r="S14" s="11"/>
      <c r="T14" s="11"/>
      <c r="U14" s="11"/>
      <c r="V14" s="11"/>
      <c r="W14" s="11"/>
    </row>
    <row r="15" ht="18.75" customHeight="1" spans="1:23">
      <c r="A15" s="23"/>
      <c r="B15" s="23"/>
      <c r="C15" s="10" t="s">
        <v>250</v>
      </c>
      <c r="D15" s="23"/>
      <c r="E15" s="23"/>
      <c r="F15" s="23"/>
      <c r="G15" s="23"/>
      <c r="H15" s="23"/>
      <c r="I15" s="11">
        <v>100000</v>
      </c>
      <c r="J15" s="11">
        <v>100000</v>
      </c>
      <c r="K15" s="11">
        <v>100000</v>
      </c>
      <c r="L15" s="11"/>
      <c r="M15" s="11"/>
      <c r="N15" s="11"/>
      <c r="O15" s="11"/>
      <c r="P15" s="23"/>
      <c r="Q15" s="11"/>
      <c r="R15" s="11"/>
      <c r="S15" s="11"/>
      <c r="T15" s="11"/>
      <c r="U15" s="11"/>
      <c r="V15" s="11"/>
      <c r="W15" s="11"/>
    </row>
    <row r="16" ht="18.75" customHeight="1" spans="1:23">
      <c r="A16" s="9" t="s">
        <v>251</v>
      </c>
      <c r="B16" s="9" t="s">
        <v>252</v>
      </c>
      <c r="C16" s="10" t="s">
        <v>250</v>
      </c>
      <c r="D16" s="9" t="s">
        <v>56</v>
      </c>
      <c r="E16" s="9" t="s">
        <v>115</v>
      </c>
      <c r="F16" s="9" t="s">
        <v>114</v>
      </c>
      <c r="G16" s="9" t="s">
        <v>253</v>
      </c>
      <c r="H16" s="9" t="s">
        <v>254</v>
      </c>
      <c r="I16" s="11">
        <v>100000</v>
      </c>
      <c r="J16" s="11">
        <v>100000</v>
      </c>
      <c r="K16" s="11">
        <v>100000</v>
      </c>
      <c r="L16" s="11"/>
      <c r="M16" s="11"/>
      <c r="N16" s="11"/>
      <c r="O16" s="11"/>
      <c r="P16" s="23"/>
      <c r="Q16" s="11"/>
      <c r="R16" s="11"/>
      <c r="S16" s="11"/>
      <c r="T16" s="11"/>
      <c r="U16" s="11"/>
      <c r="V16" s="11"/>
      <c r="W16" s="11"/>
    </row>
    <row r="17" ht="18.75" customHeight="1" spans="1:23">
      <c r="A17" s="23"/>
      <c r="B17" s="23"/>
      <c r="C17" s="10" t="s">
        <v>255</v>
      </c>
      <c r="D17" s="23"/>
      <c r="E17" s="23"/>
      <c r="F17" s="23"/>
      <c r="G17" s="23"/>
      <c r="H17" s="23"/>
      <c r="I17" s="11">
        <v>354144</v>
      </c>
      <c r="J17" s="11">
        <v>354144</v>
      </c>
      <c r="K17" s="11">
        <v>354144</v>
      </c>
      <c r="L17" s="11"/>
      <c r="M17" s="11"/>
      <c r="N17" s="11"/>
      <c r="O17" s="11"/>
      <c r="P17" s="23"/>
      <c r="Q17" s="11"/>
      <c r="R17" s="11"/>
      <c r="S17" s="11"/>
      <c r="T17" s="11"/>
      <c r="U17" s="11"/>
      <c r="V17" s="11"/>
      <c r="W17" s="11"/>
    </row>
    <row r="18" ht="18.75" customHeight="1" spans="1:23">
      <c r="A18" s="9" t="s">
        <v>244</v>
      </c>
      <c r="B18" s="9" t="s">
        <v>256</v>
      </c>
      <c r="C18" s="10" t="s">
        <v>255</v>
      </c>
      <c r="D18" s="9" t="s">
        <v>56</v>
      </c>
      <c r="E18" s="9" t="s">
        <v>95</v>
      </c>
      <c r="F18" s="9" t="s">
        <v>96</v>
      </c>
      <c r="G18" s="9" t="s">
        <v>257</v>
      </c>
      <c r="H18" s="9" t="s">
        <v>258</v>
      </c>
      <c r="I18" s="11">
        <v>354144</v>
      </c>
      <c r="J18" s="11">
        <v>354144</v>
      </c>
      <c r="K18" s="11">
        <v>354144</v>
      </c>
      <c r="L18" s="11"/>
      <c r="M18" s="11"/>
      <c r="N18" s="11"/>
      <c r="O18" s="11"/>
      <c r="P18" s="23"/>
      <c r="Q18" s="11"/>
      <c r="R18" s="11"/>
      <c r="S18" s="11"/>
      <c r="T18" s="11"/>
      <c r="U18" s="11"/>
      <c r="V18" s="11"/>
      <c r="W18" s="11"/>
    </row>
    <row r="19" ht="18.75" customHeight="1" spans="1:23">
      <c r="A19" s="23"/>
      <c r="B19" s="23"/>
      <c r="C19" s="10" t="s">
        <v>259</v>
      </c>
      <c r="D19" s="23"/>
      <c r="E19" s="23"/>
      <c r="F19" s="23"/>
      <c r="G19" s="23"/>
      <c r="H19" s="23"/>
      <c r="I19" s="11">
        <v>273096</v>
      </c>
      <c r="J19" s="11">
        <v>273096</v>
      </c>
      <c r="K19" s="11">
        <v>273096</v>
      </c>
      <c r="L19" s="11"/>
      <c r="M19" s="11"/>
      <c r="N19" s="11"/>
      <c r="O19" s="11"/>
      <c r="P19" s="23"/>
      <c r="Q19" s="11"/>
      <c r="R19" s="11"/>
      <c r="S19" s="11"/>
      <c r="T19" s="11"/>
      <c r="U19" s="11"/>
      <c r="V19" s="11"/>
      <c r="W19" s="11"/>
    </row>
    <row r="20" ht="18.75" customHeight="1" spans="1:23">
      <c r="A20" s="9" t="s">
        <v>244</v>
      </c>
      <c r="B20" s="9" t="s">
        <v>260</v>
      </c>
      <c r="C20" s="10" t="s">
        <v>259</v>
      </c>
      <c r="D20" s="9" t="s">
        <v>56</v>
      </c>
      <c r="E20" s="9" t="s">
        <v>103</v>
      </c>
      <c r="F20" s="9" t="s">
        <v>104</v>
      </c>
      <c r="G20" s="9" t="s">
        <v>186</v>
      </c>
      <c r="H20" s="9" t="s">
        <v>187</v>
      </c>
      <c r="I20" s="11">
        <v>6624</v>
      </c>
      <c r="J20" s="11">
        <v>6624</v>
      </c>
      <c r="K20" s="11">
        <v>6624</v>
      </c>
      <c r="L20" s="11"/>
      <c r="M20" s="11"/>
      <c r="N20" s="11"/>
      <c r="O20" s="11"/>
      <c r="P20" s="23"/>
      <c r="Q20" s="11"/>
      <c r="R20" s="11"/>
      <c r="S20" s="11"/>
      <c r="T20" s="11"/>
      <c r="U20" s="11"/>
      <c r="V20" s="11"/>
      <c r="W20" s="11"/>
    </row>
    <row r="21" ht="18.75" customHeight="1" spans="1:23">
      <c r="A21" s="9" t="s">
        <v>244</v>
      </c>
      <c r="B21" s="9" t="s">
        <v>260</v>
      </c>
      <c r="C21" s="10" t="s">
        <v>259</v>
      </c>
      <c r="D21" s="9" t="s">
        <v>56</v>
      </c>
      <c r="E21" s="9" t="s">
        <v>103</v>
      </c>
      <c r="F21" s="9" t="s">
        <v>104</v>
      </c>
      <c r="G21" s="9" t="s">
        <v>186</v>
      </c>
      <c r="H21" s="9" t="s">
        <v>187</v>
      </c>
      <c r="I21" s="11">
        <v>2400</v>
      </c>
      <c r="J21" s="11">
        <v>2400</v>
      </c>
      <c r="K21" s="11">
        <v>2400</v>
      </c>
      <c r="L21" s="11"/>
      <c r="M21" s="11"/>
      <c r="N21" s="11"/>
      <c r="O21" s="11"/>
      <c r="P21" s="23"/>
      <c r="Q21" s="11"/>
      <c r="R21" s="11"/>
      <c r="S21" s="11"/>
      <c r="T21" s="11"/>
      <c r="U21" s="11"/>
      <c r="V21" s="11"/>
      <c r="W21" s="11"/>
    </row>
    <row r="22" ht="18.75" customHeight="1" spans="1:23">
      <c r="A22" s="9" t="s">
        <v>244</v>
      </c>
      <c r="B22" s="9" t="s">
        <v>260</v>
      </c>
      <c r="C22" s="10" t="s">
        <v>259</v>
      </c>
      <c r="D22" s="9" t="s">
        <v>56</v>
      </c>
      <c r="E22" s="9" t="s">
        <v>103</v>
      </c>
      <c r="F22" s="9" t="s">
        <v>104</v>
      </c>
      <c r="G22" s="9" t="s">
        <v>186</v>
      </c>
      <c r="H22" s="9" t="s">
        <v>187</v>
      </c>
      <c r="I22" s="11">
        <v>8640</v>
      </c>
      <c r="J22" s="11">
        <v>8640</v>
      </c>
      <c r="K22" s="11">
        <v>8640</v>
      </c>
      <c r="L22" s="11"/>
      <c r="M22" s="11"/>
      <c r="N22" s="11"/>
      <c r="O22" s="11"/>
      <c r="P22" s="23"/>
      <c r="Q22" s="11"/>
      <c r="R22" s="11"/>
      <c r="S22" s="11"/>
      <c r="T22" s="11"/>
      <c r="U22" s="11"/>
      <c r="V22" s="11"/>
      <c r="W22" s="11"/>
    </row>
    <row r="23" ht="18.75" customHeight="1" spans="1:23">
      <c r="A23" s="9" t="s">
        <v>244</v>
      </c>
      <c r="B23" s="9" t="s">
        <v>260</v>
      </c>
      <c r="C23" s="10" t="s">
        <v>259</v>
      </c>
      <c r="D23" s="9" t="s">
        <v>56</v>
      </c>
      <c r="E23" s="9" t="s">
        <v>103</v>
      </c>
      <c r="F23" s="9" t="s">
        <v>104</v>
      </c>
      <c r="G23" s="9" t="s">
        <v>186</v>
      </c>
      <c r="H23" s="9" t="s">
        <v>187</v>
      </c>
      <c r="I23" s="11">
        <v>10560</v>
      </c>
      <c r="J23" s="11">
        <v>10560</v>
      </c>
      <c r="K23" s="11">
        <v>10560</v>
      </c>
      <c r="L23" s="11"/>
      <c r="M23" s="11"/>
      <c r="N23" s="11"/>
      <c r="O23" s="11"/>
      <c r="P23" s="23"/>
      <c r="Q23" s="11"/>
      <c r="R23" s="11"/>
      <c r="S23" s="11"/>
      <c r="T23" s="11"/>
      <c r="U23" s="11"/>
      <c r="V23" s="11"/>
      <c r="W23" s="11"/>
    </row>
    <row r="24" ht="18.75" customHeight="1" spans="1:23">
      <c r="A24" s="9" t="s">
        <v>244</v>
      </c>
      <c r="B24" s="9" t="s">
        <v>260</v>
      </c>
      <c r="C24" s="10" t="s">
        <v>259</v>
      </c>
      <c r="D24" s="9" t="s">
        <v>56</v>
      </c>
      <c r="E24" s="9" t="s">
        <v>103</v>
      </c>
      <c r="F24" s="9" t="s">
        <v>104</v>
      </c>
      <c r="G24" s="9" t="s">
        <v>186</v>
      </c>
      <c r="H24" s="9" t="s">
        <v>187</v>
      </c>
      <c r="I24" s="11">
        <v>34560</v>
      </c>
      <c r="J24" s="11">
        <v>34560</v>
      </c>
      <c r="K24" s="11">
        <v>34560</v>
      </c>
      <c r="L24" s="11"/>
      <c r="M24" s="11"/>
      <c r="N24" s="11"/>
      <c r="O24" s="11"/>
      <c r="P24" s="23"/>
      <c r="Q24" s="11"/>
      <c r="R24" s="11"/>
      <c r="S24" s="11"/>
      <c r="T24" s="11"/>
      <c r="U24" s="11"/>
      <c r="V24" s="11"/>
      <c r="W24" s="11"/>
    </row>
    <row r="25" ht="18.75" customHeight="1" spans="1:23">
      <c r="A25" s="9" t="s">
        <v>244</v>
      </c>
      <c r="B25" s="9" t="s">
        <v>260</v>
      </c>
      <c r="C25" s="10" t="s">
        <v>259</v>
      </c>
      <c r="D25" s="9" t="s">
        <v>56</v>
      </c>
      <c r="E25" s="9" t="s">
        <v>103</v>
      </c>
      <c r="F25" s="9" t="s">
        <v>104</v>
      </c>
      <c r="G25" s="9" t="s">
        <v>186</v>
      </c>
      <c r="H25" s="9" t="s">
        <v>187</v>
      </c>
      <c r="I25" s="11">
        <v>23788.8</v>
      </c>
      <c r="J25" s="11">
        <v>23788.8</v>
      </c>
      <c r="K25" s="11">
        <v>23788.8</v>
      </c>
      <c r="L25" s="11"/>
      <c r="M25" s="11"/>
      <c r="N25" s="11"/>
      <c r="O25" s="11"/>
      <c r="P25" s="23"/>
      <c r="Q25" s="11"/>
      <c r="R25" s="11"/>
      <c r="S25" s="11"/>
      <c r="T25" s="11"/>
      <c r="U25" s="11"/>
      <c r="V25" s="11"/>
      <c r="W25" s="11"/>
    </row>
    <row r="26" ht="18.75" customHeight="1" spans="1:23">
      <c r="A26" s="9" t="s">
        <v>244</v>
      </c>
      <c r="B26" s="9" t="s">
        <v>260</v>
      </c>
      <c r="C26" s="10" t="s">
        <v>259</v>
      </c>
      <c r="D26" s="9" t="s">
        <v>56</v>
      </c>
      <c r="E26" s="9" t="s">
        <v>103</v>
      </c>
      <c r="F26" s="9" t="s">
        <v>104</v>
      </c>
      <c r="G26" s="9" t="s">
        <v>186</v>
      </c>
      <c r="H26" s="9" t="s">
        <v>187</v>
      </c>
      <c r="I26" s="11">
        <v>1536</v>
      </c>
      <c r="J26" s="11">
        <v>1536</v>
      </c>
      <c r="K26" s="11">
        <v>1536</v>
      </c>
      <c r="L26" s="11"/>
      <c r="M26" s="11"/>
      <c r="N26" s="11"/>
      <c r="O26" s="11"/>
      <c r="P26" s="23"/>
      <c r="Q26" s="11"/>
      <c r="R26" s="11"/>
      <c r="S26" s="11"/>
      <c r="T26" s="11"/>
      <c r="U26" s="11"/>
      <c r="V26" s="11"/>
      <c r="W26" s="11"/>
    </row>
    <row r="27" ht="18.75" customHeight="1" spans="1:23">
      <c r="A27" s="9" t="s">
        <v>244</v>
      </c>
      <c r="B27" s="9" t="s">
        <v>260</v>
      </c>
      <c r="C27" s="10" t="s">
        <v>259</v>
      </c>
      <c r="D27" s="9" t="s">
        <v>56</v>
      </c>
      <c r="E27" s="9" t="s">
        <v>103</v>
      </c>
      <c r="F27" s="9" t="s">
        <v>104</v>
      </c>
      <c r="G27" s="9" t="s">
        <v>186</v>
      </c>
      <c r="H27" s="9" t="s">
        <v>187</v>
      </c>
      <c r="I27" s="11">
        <v>10800</v>
      </c>
      <c r="J27" s="11">
        <v>10800</v>
      </c>
      <c r="K27" s="11">
        <v>10800</v>
      </c>
      <c r="L27" s="11"/>
      <c r="M27" s="11"/>
      <c r="N27" s="11"/>
      <c r="O27" s="11"/>
      <c r="P27" s="23"/>
      <c r="Q27" s="11"/>
      <c r="R27" s="11"/>
      <c r="S27" s="11"/>
      <c r="T27" s="11"/>
      <c r="U27" s="11"/>
      <c r="V27" s="11"/>
      <c r="W27" s="11"/>
    </row>
    <row r="28" ht="18.75" customHeight="1" spans="1:23">
      <c r="A28" s="9" t="s">
        <v>244</v>
      </c>
      <c r="B28" s="9" t="s">
        <v>260</v>
      </c>
      <c r="C28" s="10" t="s">
        <v>259</v>
      </c>
      <c r="D28" s="9" t="s">
        <v>56</v>
      </c>
      <c r="E28" s="9" t="s">
        <v>103</v>
      </c>
      <c r="F28" s="9" t="s">
        <v>104</v>
      </c>
      <c r="G28" s="9" t="s">
        <v>186</v>
      </c>
      <c r="H28" s="9" t="s">
        <v>187</v>
      </c>
      <c r="I28" s="11">
        <v>136944</v>
      </c>
      <c r="J28" s="11">
        <v>136944</v>
      </c>
      <c r="K28" s="11">
        <v>136944</v>
      </c>
      <c r="L28" s="11"/>
      <c r="M28" s="11"/>
      <c r="N28" s="11"/>
      <c r="O28" s="11"/>
      <c r="P28" s="23"/>
      <c r="Q28" s="11"/>
      <c r="R28" s="11"/>
      <c r="S28" s="11"/>
      <c r="T28" s="11"/>
      <c r="U28" s="11"/>
      <c r="V28" s="11"/>
      <c r="W28" s="11"/>
    </row>
    <row r="29" ht="18.75" customHeight="1" spans="1:23">
      <c r="A29" s="9" t="s">
        <v>244</v>
      </c>
      <c r="B29" s="9" t="s">
        <v>260</v>
      </c>
      <c r="C29" s="10" t="s">
        <v>259</v>
      </c>
      <c r="D29" s="9" t="s">
        <v>56</v>
      </c>
      <c r="E29" s="9" t="s">
        <v>103</v>
      </c>
      <c r="F29" s="9" t="s">
        <v>104</v>
      </c>
      <c r="G29" s="9" t="s">
        <v>186</v>
      </c>
      <c r="H29" s="9" t="s">
        <v>187</v>
      </c>
      <c r="I29" s="11">
        <v>26880</v>
      </c>
      <c r="J29" s="11">
        <v>26880</v>
      </c>
      <c r="K29" s="11">
        <v>26880</v>
      </c>
      <c r="L29" s="11"/>
      <c r="M29" s="11"/>
      <c r="N29" s="11"/>
      <c r="O29" s="11"/>
      <c r="P29" s="23"/>
      <c r="Q29" s="11"/>
      <c r="R29" s="11"/>
      <c r="S29" s="11"/>
      <c r="T29" s="11"/>
      <c r="U29" s="11"/>
      <c r="V29" s="11"/>
      <c r="W29" s="11"/>
    </row>
    <row r="30" ht="18.75" customHeight="1" spans="1:23">
      <c r="A30" s="9" t="s">
        <v>244</v>
      </c>
      <c r="B30" s="9" t="s">
        <v>260</v>
      </c>
      <c r="C30" s="10" t="s">
        <v>259</v>
      </c>
      <c r="D30" s="9" t="s">
        <v>56</v>
      </c>
      <c r="E30" s="9" t="s">
        <v>103</v>
      </c>
      <c r="F30" s="9" t="s">
        <v>104</v>
      </c>
      <c r="G30" s="9" t="s">
        <v>186</v>
      </c>
      <c r="H30" s="9" t="s">
        <v>187</v>
      </c>
      <c r="I30" s="11">
        <v>3436.8</v>
      </c>
      <c r="J30" s="11">
        <v>3436.8</v>
      </c>
      <c r="K30" s="11">
        <v>3436.8</v>
      </c>
      <c r="L30" s="11"/>
      <c r="M30" s="11"/>
      <c r="N30" s="11"/>
      <c r="O30" s="11"/>
      <c r="P30" s="23"/>
      <c r="Q30" s="11"/>
      <c r="R30" s="11"/>
      <c r="S30" s="11"/>
      <c r="T30" s="11"/>
      <c r="U30" s="11"/>
      <c r="V30" s="11"/>
      <c r="W30" s="11"/>
    </row>
    <row r="31" ht="18.75" customHeight="1" spans="1:23">
      <c r="A31" s="9" t="s">
        <v>244</v>
      </c>
      <c r="B31" s="9" t="s">
        <v>260</v>
      </c>
      <c r="C31" s="10" t="s">
        <v>259</v>
      </c>
      <c r="D31" s="9" t="s">
        <v>56</v>
      </c>
      <c r="E31" s="9" t="s">
        <v>103</v>
      </c>
      <c r="F31" s="9" t="s">
        <v>104</v>
      </c>
      <c r="G31" s="9" t="s">
        <v>186</v>
      </c>
      <c r="H31" s="9" t="s">
        <v>187</v>
      </c>
      <c r="I31" s="11">
        <v>6926.4</v>
      </c>
      <c r="J31" s="11">
        <v>6926.4</v>
      </c>
      <c r="K31" s="11">
        <v>6926.4</v>
      </c>
      <c r="L31" s="11"/>
      <c r="M31" s="11"/>
      <c r="N31" s="11"/>
      <c r="O31" s="11"/>
      <c r="P31" s="23"/>
      <c r="Q31" s="11"/>
      <c r="R31" s="11"/>
      <c r="S31" s="11"/>
      <c r="T31" s="11"/>
      <c r="U31" s="11"/>
      <c r="V31" s="11"/>
      <c r="W31" s="11"/>
    </row>
    <row r="32" ht="18.75" customHeight="1" spans="1:23">
      <c r="A32" s="23"/>
      <c r="B32" s="23"/>
      <c r="C32" s="10" t="s">
        <v>261</v>
      </c>
      <c r="D32" s="23"/>
      <c r="E32" s="23"/>
      <c r="F32" s="23"/>
      <c r="G32" s="23"/>
      <c r="H32" s="23"/>
      <c r="I32" s="11">
        <v>124140</v>
      </c>
      <c r="J32" s="11">
        <v>124140</v>
      </c>
      <c r="K32" s="11">
        <v>124140</v>
      </c>
      <c r="L32" s="11"/>
      <c r="M32" s="11"/>
      <c r="N32" s="11"/>
      <c r="O32" s="11"/>
      <c r="P32" s="23"/>
      <c r="Q32" s="11"/>
      <c r="R32" s="11"/>
      <c r="S32" s="11"/>
      <c r="T32" s="11"/>
      <c r="U32" s="11"/>
      <c r="V32" s="11"/>
      <c r="W32" s="11"/>
    </row>
    <row r="33" ht="18.75" customHeight="1" spans="1:23">
      <c r="A33" s="9" t="s">
        <v>244</v>
      </c>
      <c r="B33" s="9" t="s">
        <v>262</v>
      </c>
      <c r="C33" s="10" t="s">
        <v>261</v>
      </c>
      <c r="D33" s="9" t="s">
        <v>56</v>
      </c>
      <c r="E33" s="9" t="s">
        <v>101</v>
      </c>
      <c r="F33" s="9" t="s">
        <v>102</v>
      </c>
      <c r="G33" s="9" t="s">
        <v>186</v>
      </c>
      <c r="H33" s="9" t="s">
        <v>187</v>
      </c>
      <c r="I33" s="11">
        <v>27580</v>
      </c>
      <c r="J33" s="11">
        <v>27580</v>
      </c>
      <c r="K33" s="11">
        <v>27580</v>
      </c>
      <c r="L33" s="11"/>
      <c r="M33" s="11"/>
      <c r="N33" s="11"/>
      <c r="O33" s="11"/>
      <c r="P33" s="23"/>
      <c r="Q33" s="11"/>
      <c r="R33" s="11"/>
      <c r="S33" s="11"/>
      <c r="T33" s="11"/>
      <c r="U33" s="11"/>
      <c r="V33" s="11"/>
      <c r="W33" s="11"/>
    </row>
    <row r="34" ht="18.75" customHeight="1" spans="1:23">
      <c r="A34" s="9" t="s">
        <v>244</v>
      </c>
      <c r="B34" s="9" t="s">
        <v>262</v>
      </c>
      <c r="C34" s="10" t="s">
        <v>261</v>
      </c>
      <c r="D34" s="9" t="s">
        <v>56</v>
      </c>
      <c r="E34" s="9" t="s">
        <v>101</v>
      </c>
      <c r="F34" s="9" t="s">
        <v>102</v>
      </c>
      <c r="G34" s="9" t="s">
        <v>186</v>
      </c>
      <c r="H34" s="9" t="s">
        <v>187</v>
      </c>
      <c r="I34" s="11">
        <v>40000</v>
      </c>
      <c r="J34" s="11">
        <v>40000</v>
      </c>
      <c r="K34" s="11">
        <v>40000</v>
      </c>
      <c r="L34" s="11"/>
      <c r="M34" s="11"/>
      <c r="N34" s="11"/>
      <c r="O34" s="11"/>
      <c r="P34" s="23"/>
      <c r="Q34" s="11"/>
      <c r="R34" s="11"/>
      <c r="S34" s="11"/>
      <c r="T34" s="11"/>
      <c r="U34" s="11"/>
      <c r="V34" s="11"/>
      <c r="W34" s="11"/>
    </row>
    <row r="35" ht="18.75" customHeight="1" spans="1:23">
      <c r="A35" s="9" t="s">
        <v>244</v>
      </c>
      <c r="B35" s="9" t="s">
        <v>262</v>
      </c>
      <c r="C35" s="10" t="s">
        <v>261</v>
      </c>
      <c r="D35" s="9" t="s">
        <v>56</v>
      </c>
      <c r="E35" s="9" t="s">
        <v>101</v>
      </c>
      <c r="F35" s="9" t="s">
        <v>102</v>
      </c>
      <c r="G35" s="9" t="s">
        <v>186</v>
      </c>
      <c r="H35" s="9" t="s">
        <v>187</v>
      </c>
      <c r="I35" s="11">
        <v>27280</v>
      </c>
      <c r="J35" s="11">
        <v>27280</v>
      </c>
      <c r="K35" s="11">
        <v>27280</v>
      </c>
      <c r="L35" s="11"/>
      <c r="M35" s="11"/>
      <c r="N35" s="11"/>
      <c r="O35" s="11"/>
      <c r="P35" s="23"/>
      <c r="Q35" s="11"/>
      <c r="R35" s="11"/>
      <c r="S35" s="11"/>
      <c r="T35" s="11"/>
      <c r="U35" s="11"/>
      <c r="V35" s="11"/>
      <c r="W35" s="11"/>
    </row>
    <row r="36" ht="18.75" customHeight="1" spans="1:23">
      <c r="A36" s="9" t="s">
        <v>244</v>
      </c>
      <c r="B36" s="9" t="s">
        <v>262</v>
      </c>
      <c r="C36" s="10" t="s">
        <v>261</v>
      </c>
      <c r="D36" s="9" t="s">
        <v>56</v>
      </c>
      <c r="E36" s="9" t="s">
        <v>101</v>
      </c>
      <c r="F36" s="9" t="s">
        <v>102</v>
      </c>
      <c r="G36" s="9" t="s">
        <v>186</v>
      </c>
      <c r="H36" s="9" t="s">
        <v>187</v>
      </c>
      <c r="I36" s="11">
        <v>29280</v>
      </c>
      <c r="J36" s="11">
        <v>29280</v>
      </c>
      <c r="K36" s="11">
        <v>29280</v>
      </c>
      <c r="L36" s="11"/>
      <c r="M36" s="11"/>
      <c r="N36" s="11"/>
      <c r="O36" s="11"/>
      <c r="P36" s="23"/>
      <c r="Q36" s="11"/>
      <c r="R36" s="11"/>
      <c r="S36" s="11"/>
      <c r="T36" s="11"/>
      <c r="U36" s="11"/>
      <c r="V36" s="11"/>
      <c r="W36" s="11"/>
    </row>
    <row r="37" ht="18.75" customHeight="1" spans="1:23">
      <c r="A37" s="23"/>
      <c r="B37" s="23"/>
      <c r="C37" s="10" t="s">
        <v>263</v>
      </c>
      <c r="D37" s="23"/>
      <c r="E37" s="23"/>
      <c r="F37" s="23"/>
      <c r="G37" s="23"/>
      <c r="H37" s="23"/>
      <c r="I37" s="11">
        <v>275400</v>
      </c>
      <c r="J37" s="11">
        <v>275400</v>
      </c>
      <c r="K37" s="11">
        <v>275400</v>
      </c>
      <c r="L37" s="11"/>
      <c r="M37" s="11"/>
      <c r="N37" s="11"/>
      <c r="O37" s="11"/>
      <c r="P37" s="23"/>
      <c r="Q37" s="11"/>
      <c r="R37" s="11"/>
      <c r="S37" s="11"/>
      <c r="T37" s="11"/>
      <c r="U37" s="11"/>
      <c r="V37" s="11"/>
      <c r="W37" s="11"/>
    </row>
    <row r="38" ht="18.75" customHeight="1" spans="1:23">
      <c r="A38" s="9" t="s">
        <v>244</v>
      </c>
      <c r="B38" s="9" t="s">
        <v>264</v>
      </c>
      <c r="C38" s="10" t="s">
        <v>263</v>
      </c>
      <c r="D38" s="9" t="s">
        <v>56</v>
      </c>
      <c r="E38" s="9" t="s">
        <v>103</v>
      </c>
      <c r="F38" s="9" t="s">
        <v>104</v>
      </c>
      <c r="G38" s="9" t="s">
        <v>186</v>
      </c>
      <c r="H38" s="9" t="s">
        <v>187</v>
      </c>
      <c r="I38" s="11">
        <v>124800</v>
      </c>
      <c r="J38" s="11">
        <v>124800</v>
      </c>
      <c r="K38" s="11">
        <v>124800</v>
      </c>
      <c r="L38" s="11"/>
      <c r="M38" s="11"/>
      <c r="N38" s="11"/>
      <c r="O38" s="11"/>
      <c r="P38" s="23"/>
      <c r="Q38" s="11"/>
      <c r="R38" s="11"/>
      <c r="S38" s="11"/>
      <c r="T38" s="11"/>
      <c r="U38" s="11"/>
      <c r="V38" s="11"/>
      <c r="W38" s="11"/>
    </row>
    <row r="39" ht="18.75" customHeight="1" spans="1:23">
      <c r="A39" s="9" t="s">
        <v>244</v>
      </c>
      <c r="B39" s="9" t="s">
        <v>264</v>
      </c>
      <c r="C39" s="10" t="s">
        <v>263</v>
      </c>
      <c r="D39" s="9" t="s">
        <v>56</v>
      </c>
      <c r="E39" s="9" t="s">
        <v>103</v>
      </c>
      <c r="F39" s="9" t="s">
        <v>104</v>
      </c>
      <c r="G39" s="9" t="s">
        <v>186</v>
      </c>
      <c r="H39" s="9" t="s">
        <v>187</v>
      </c>
      <c r="I39" s="11">
        <v>133200</v>
      </c>
      <c r="J39" s="11">
        <v>133200</v>
      </c>
      <c r="K39" s="11">
        <v>133200</v>
      </c>
      <c r="L39" s="11"/>
      <c r="M39" s="11"/>
      <c r="N39" s="11"/>
      <c r="O39" s="11"/>
      <c r="P39" s="23"/>
      <c r="Q39" s="11"/>
      <c r="R39" s="11"/>
      <c r="S39" s="11"/>
      <c r="T39" s="11"/>
      <c r="U39" s="11"/>
      <c r="V39" s="11"/>
      <c r="W39" s="11"/>
    </row>
    <row r="40" ht="18.75" customHeight="1" spans="1:23">
      <c r="A40" s="9" t="s">
        <v>244</v>
      </c>
      <c r="B40" s="9" t="s">
        <v>264</v>
      </c>
      <c r="C40" s="10" t="s">
        <v>263</v>
      </c>
      <c r="D40" s="9" t="s">
        <v>56</v>
      </c>
      <c r="E40" s="9" t="s">
        <v>103</v>
      </c>
      <c r="F40" s="9" t="s">
        <v>104</v>
      </c>
      <c r="G40" s="9" t="s">
        <v>186</v>
      </c>
      <c r="H40" s="9" t="s">
        <v>187</v>
      </c>
      <c r="I40" s="11">
        <v>17400</v>
      </c>
      <c r="J40" s="11">
        <v>17400</v>
      </c>
      <c r="K40" s="11">
        <v>17400</v>
      </c>
      <c r="L40" s="11"/>
      <c r="M40" s="11"/>
      <c r="N40" s="11"/>
      <c r="O40" s="11"/>
      <c r="P40" s="23"/>
      <c r="Q40" s="11"/>
      <c r="R40" s="11"/>
      <c r="S40" s="11"/>
      <c r="T40" s="11"/>
      <c r="U40" s="11"/>
      <c r="V40" s="11"/>
      <c r="W40" s="11"/>
    </row>
    <row r="41" ht="18.75" customHeight="1" spans="1:23">
      <c r="A41" s="23"/>
      <c r="B41" s="23"/>
      <c r="C41" s="10" t="s">
        <v>265</v>
      </c>
      <c r="D41" s="23"/>
      <c r="E41" s="23"/>
      <c r="F41" s="23"/>
      <c r="G41" s="23"/>
      <c r="H41" s="23"/>
      <c r="I41" s="11">
        <v>594000</v>
      </c>
      <c r="J41" s="11">
        <v>594000</v>
      </c>
      <c r="K41" s="11">
        <v>594000</v>
      </c>
      <c r="L41" s="11"/>
      <c r="M41" s="11"/>
      <c r="N41" s="11"/>
      <c r="O41" s="11"/>
      <c r="P41" s="23"/>
      <c r="Q41" s="11"/>
      <c r="R41" s="11"/>
      <c r="S41" s="11"/>
      <c r="T41" s="11"/>
      <c r="U41" s="11"/>
      <c r="V41" s="11"/>
      <c r="W41" s="11"/>
    </row>
    <row r="42" ht="18.75" customHeight="1" spans="1:23">
      <c r="A42" s="9" t="s">
        <v>244</v>
      </c>
      <c r="B42" s="9" t="s">
        <v>266</v>
      </c>
      <c r="C42" s="10" t="s">
        <v>265</v>
      </c>
      <c r="D42" s="9" t="s">
        <v>56</v>
      </c>
      <c r="E42" s="9" t="s">
        <v>91</v>
      </c>
      <c r="F42" s="9" t="s">
        <v>92</v>
      </c>
      <c r="G42" s="9" t="s">
        <v>186</v>
      </c>
      <c r="H42" s="9" t="s">
        <v>187</v>
      </c>
      <c r="I42" s="11">
        <v>594000</v>
      </c>
      <c r="J42" s="11">
        <v>594000</v>
      </c>
      <c r="K42" s="11">
        <v>594000</v>
      </c>
      <c r="L42" s="11"/>
      <c r="M42" s="11"/>
      <c r="N42" s="11"/>
      <c r="O42" s="11"/>
      <c r="P42" s="23"/>
      <c r="Q42" s="11"/>
      <c r="R42" s="11"/>
      <c r="S42" s="11"/>
      <c r="T42" s="11"/>
      <c r="U42" s="11"/>
      <c r="V42" s="11"/>
      <c r="W42" s="11"/>
    </row>
    <row r="43" ht="18.75" customHeight="1" spans="1:23">
      <c r="A43" s="23"/>
      <c r="B43" s="23"/>
      <c r="C43" s="10" t="s">
        <v>267</v>
      </c>
      <c r="D43" s="23"/>
      <c r="E43" s="23"/>
      <c r="F43" s="23"/>
      <c r="G43" s="23"/>
      <c r="H43" s="23"/>
      <c r="I43" s="11">
        <v>82125</v>
      </c>
      <c r="J43" s="11">
        <v>82125</v>
      </c>
      <c r="K43" s="11">
        <v>82125</v>
      </c>
      <c r="L43" s="11"/>
      <c r="M43" s="11"/>
      <c r="N43" s="11"/>
      <c r="O43" s="11"/>
      <c r="P43" s="23"/>
      <c r="Q43" s="11"/>
      <c r="R43" s="11"/>
      <c r="S43" s="11"/>
      <c r="T43" s="11"/>
      <c r="U43" s="11"/>
      <c r="V43" s="11"/>
      <c r="W43" s="11"/>
    </row>
    <row r="44" ht="18.75" customHeight="1" spans="1:23">
      <c r="A44" s="9" t="s">
        <v>244</v>
      </c>
      <c r="B44" s="9" t="s">
        <v>268</v>
      </c>
      <c r="C44" s="10" t="s">
        <v>267</v>
      </c>
      <c r="D44" s="9" t="s">
        <v>56</v>
      </c>
      <c r="E44" s="9" t="s">
        <v>97</v>
      </c>
      <c r="F44" s="9" t="s">
        <v>98</v>
      </c>
      <c r="G44" s="9" t="s">
        <v>186</v>
      </c>
      <c r="H44" s="9" t="s">
        <v>187</v>
      </c>
      <c r="I44" s="11">
        <v>82125</v>
      </c>
      <c r="J44" s="11">
        <v>82125</v>
      </c>
      <c r="K44" s="11">
        <v>82125</v>
      </c>
      <c r="L44" s="11"/>
      <c r="M44" s="11"/>
      <c r="N44" s="11"/>
      <c r="O44" s="11"/>
      <c r="P44" s="23"/>
      <c r="Q44" s="11"/>
      <c r="R44" s="11"/>
      <c r="S44" s="11"/>
      <c r="T44" s="11"/>
      <c r="U44" s="11"/>
      <c r="V44" s="11"/>
      <c r="W44" s="11"/>
    </row>
    <row r="45" ht="18.75" customHeight="1" spans="1:23">
      <c r="A45" s="12" t="s">
        <v>32</v>
      </c>
      <c r="B45" s="12"/>
      <c r="C45" s="12"/>
      <c r="D45" s="12"/>
      <c r="E45" s="12"/>
      <c r="F45" s="12"/>
      <c r="G45" s="12"/>
      <c r="H45" s="12"/>
      <c r="I45" s="11">
        <v>2050840.2</v>
      </c>
      <c r="J45" s="11">
        <v>2050840.2</v>
      </c>
      <c r="K45" s="11">
        <v>2050840.2</v>
      </c>
      <c r="L45" s="11"/>
      <c r="M45" s="11"/>
      <c r="N45" s="11"/>
      <c r="O45" s="11"/>
      <c r="P45" s="11"/>
      <c r="Q45" s="11"/>
      <c r="R45" s="11"/>
      <c r="S45" s="11"/>
      <c r="T45" s="11"/>
      <c r="U45" s="11"/>
      <c r="V45" s="11"/>
      <c r="W45" s="11"/>
    </row>
  </sheetData>
  <mergeCells count="28">
    <mergeCell ref="A3:W3"/>
    <mergeCell ref="A4:H4"/>
    <mergeCell ref="J5:M5"/>
    <mergeCell ref="N5:P5"/>
    <mergeCell ref="R5:W5"/>
    <mergeCell ref="A45:H4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5"/>
  <sheetViews>
    <sheetView showZeros="0" workbookViewId="0">
      <pane ySplit="1" topLeftCell="A2" activePane="bottomLeft" state="frozen"/>
      <selection/>
      <selection pane="bottomLeft" activeCell="C58" sqref="C5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269</v>
      </c>
      <c r="B2" s="20"/>
      <c r="C2" s="20"/>
      <c r="D2" s="20"/>
      <c r="E2" s="20"/>
      <c r="F2" s="20"/>
      <c r="G2" s="20"/>
      <c r="H2" s="20"/>
      <c r="I2" s="20"/>
      <c r="J2" s="20"/>
    </row>
    <row r="3" ht="45" customHeight="1" spans="1:10">
      <c r="A3" s="32" t="s">
        <v>270</v>
      </c>
      <c r="B3" s="32"/>
      <c r="C3" s="32"/>
      <c r="D3" s="32"/>
      <c r="E3" s="32"/>
      <c r="F3" s="32"/>
      <c r="G3" s="32"/>
      <c r="H3" s="32"/>
      <c r="I3" s="32"/>
      <c r="J3" s="32"/>
    </row>
    <row r="4" ht="20.25" customHeight="1" spans="1:10">
      <c r="A4" s="19" t="str">
        <f>"单位名称："&amp;"峨山彝族自治县卫生健康局"</f>
        <v>单位名称：峨山彝族自治县卫生健康局</v>
      </c>
      <c r="B4" s="19"/>
      <c r="C4" s="19"/>
      <c r="D4" s="19"/>
      <c r="E4" s="19"/>
      <c r="F4" s="19"/>
      <c r="G4" s="19"/>
      <c r="H4" s="19"/>
      <c r="I4" s="19"/>
      <c r="J4" s="19"/>
    </row>
    <row r="5" ht="20.25" customHeight="1" spans="1:10">
      <c r="A5" s="33" t="s">
        <v>271</v>
      </c>
      <c r="B5" s="33" t="s">
        <v>272</v>
      </c>
      <c r="C5" s="33" t="s">
        <v>273</v>
      </c>
      <c r="D5" s="33" t="s">
        <v>274</v>
      </c>
      <c r="E5" s="33" t="s">
        <v>275</v>
      </c>
      <c r="F5" s="33" t="s">
        <v>276</v>
      </c>
      <c r="G5" s="33" t="s">
        <v>277</v>
      </c>
      <c r="H5" s="33" t="s">
        <v>278</v>
      </c>
      <c r="I5" s="33" t="s">
        <v>279</v>
      </c>
      <c r="J5" s="33" t="s">
        <v>280</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13.5" spans="1:10">
      <c r="A8" s="23" t="s">
        <v>56</v>
      </c>
      <c r="B8" s="23"/>
      <c r="C8" s="23"/>
      <c r="E8" s="39"/>
      <c r="F8" s="39"/>
      <c r="G8" s="39"/>
      <c r="H8" s="39"/>
      <c r="I8" s="39"/>
      <c r="J8" s="39"/>
    </row>
    <row r="9" ht="146.25" spans="1:10">
      <c r="A9" s="50" t="s">
        <v>267</v>
      </c>
      <c r="B9" s="23" t="s">
        <v>281</v>
      </c>
      <c r="C9" s="24"/>
      <c r="D9" s="24"/>
      <c r="E9" s="39"/>
      <c r="F9" s="39"/>
      <c r="G9" s="39"/>
      <c r="H9" s="39"/>
      <c r="I9" s="39"/>
      <c r="J9" s="39"/>
    </row>
    <row r="10" ht="13.5" spans="1:10">
      <c r="A10" s="23"/>
      <c r="B10" s="23"/>
      <c r="C10" s="23" t="s">
        <v>282</v>
      </c>
      <c r="D10" s="51" t="s">
        <v>283</v>
      </c>
      <c r="E10" s="52" t="s">
        <v>284</v>
      </c>
      <c r="F10" s="40" t="s">
        <v>285</v>
      </c>
      <c r="G10" s="24" t="s">
        <v>286</v>
      </c>
      <c r="H10" s="40" t="s">
        <v>287</v>
      </c>
      <c r="I10" s="40" t="s">
        <v>288</v>
      </c>
      <c r="J10" s="52" t="s">
        <v>289</v>
      </c>
    </row>
    <row r="11" ht="13.5" spans="1:10">
      <c r="A11" s="23"/>
      <c r="B11" s="23"/>
      <c r="C11" s="23" t="s">
        <v>282</v>
      </c>
      <c r="D11" s="51" t="s">
        <v>283</v>
      </c>
      <c r="E11" s="52" t="s">
        <v>290</v>
      </c>
      <c r="F11" s="40" t="s">
        <v>291</v>
      </c>
      <c r="G11" s="24" t="s">
        <v>292</v>
      </c>
      <c r="H11" s="40" t="s">
        <v>287</v>
      </c>
      <c r="I11" s="40" t="s">
        <v>288</v>
      </c>
      <c r="J11" s="52" t="s">
        <v>293</v>
      </c>
    </row>
    <row r="12" ht="13.5" spans="1:10">
      <c r="A12" s="23"/>
      <c r="B12" s="23"/>
      <c r="C12" s="23" t="s">
        <v>282</v>
      </c>
      <c r="D12" s="51" t="s">
        <v>294</v>
      </c>
      <c r="E12" s="52" t="s">
        <v>295</v>
      </c>
      <c r="F12" s="40" t="s">
        <v>291</v>
      </c>
      <c r="G12" s="24" t="s">
        <v>296</v>
      </c>
      <c r="H12" s="40" t="s">
        <v>297</v>
      </c>
      <c r="I12" s="40" t="s">
        <v>288</v>
      </c>
      <c r="J12" s="52" t="s">
        <v>295</v>
      </c>
    </row>
    <row r="13" ht="22.5" spans="1:10">
      <c r="A13" s="23"/>
      <c r="B13" s="23"/>
      <c r="C13" s="23" t="s">
        <v>298</v>
      </c>
      <c r="D13" s="51" t="s">
        <v>299</v>
      </c>
      <c r="E13" s="52" t="s">
        <v>300</v>
      </c>
      <c r="F13" s="40" t="s">
        <v>301</v>
      </c>
      <c r="G13" s="24" t="s">
        <v>302</v>
      </c>
      <c r="H13" s="40" t="s">
        <v>297</v>
      </c>
      <c r="I13" s="40" t="s">
        <v>303</v>
      </c>
      <c r="J13" s="52" t="s">
        <v>304</v>
      </c>
    </row>
    <row r="14" ht="13.5" spans="1:10">
      <c r="A14" s="23"/>
      <c r="B14" s="23"/>
      <c r="C14" s="23" t="s">
        <v>305</v>
      </c>
      <c r="D14" s="51" t="s">
        <v>306</v>
      </c>
      <c r="E14" s="52" t="s">
        <v>306</v>
      </c>
      <c r="F14" s="40" t="s">
        <v>291</v>
      </c>
      <c r="G14" s="24" t="s">
        <v>286</v>
      </c>
      <c r="H14" s="40" t="s">
        <v>297</v>
      </c>
      <c r="I14" s="40" t="s">
        <v>288</v>
      </c>
      <c r="J14" s="52" t="s">
        <v>307</v>
      </c>
    </row>
    <row r="15" ht="90" spans="1:10">
      <c r="A15" s="50" t="s">
        <v>250</v>
      </c>
      <c r="B15" s="23" t="s">
        <v>308</v>
      </c>
      <c r="C15" s="23"/>
      <c r="D15" s="23"/>
      <c r="E15" s="23"/>
      <c r="F15" s="23"/>
      <c r="G15" s="23"/>
      <c r="H15" s="23"/>
      <c r="I15" s="23"/>
      <c r="J15" s="23"/>
    </row>
    <row r="16" ht="13.5" spans="1:10">
      <c r="A16" s="23"/>
      <c r="B16" s="23"/>
      <c r="C16" s="23" t="s">
        <v>282</v>
      </c>
      <c r="D16" s="51" t="s">
        <v>283</v>
      </c>
      <c r="E16" s="52" t="s">
        <v>309</v>
      </c>
      <c r="F16" s="40" t="s">
        <v>285</v>
      </c>
      <c r="G16" s="24" t="s">
        <v>310</v>
      </c>
      <c r="H16" s="40" t="s">
        <v>287</v>
      </c>
      <c r="I16" s="40" t="s">
        <v>288</v>
      </c>
      <c r="J16" s="52" t="s">
        <v>311</v>
      </c>
    </row>
    <row r="17" ht="13.5" spans="1:10">
      <c r="A17" s="23"/>
      <c r="B17" s="23"/>
      <c r="C17" s="23" t="s">
        <v>282</v>
      </c>
      <c r="D17" s="51" t="s">
        <v>283</v>
      </c>
      <c r="E17" s="52" t="s">
        <v>312</v>
      </c>
      <c r="F17" s="40" t="s">
        <v>285</v>
      </c>
      <c r="G17" s="24" t="s">
        <v>310</v>
      </c>
      <c r="H17" s="40" t="s">
        <v>287</v>
      </c>
      <c r="I17" s="40" t="s">
        <v>288</v>
      </c>
      <c r="J17" s="52" t="s">
        <v>313</v>
      </c>
    </row>
    <row r="18" ht="22.5" spans="1:10">
      <c r="A18" s="23"/>
      <c r="B18" s="23"/>
      <c r="C18" s="23" t="s">
        <v>282</v>
      </c>
      <c r="D18" s="51" t="s">
        <v>294</v>
      </c>
      <c r="E18" s="52" t="s">
        <v>314</v>
      </c>
      <c r="F18" s="40" t="s">
        <v>301</v>
      </c>
      <c r="G18" s="24" t="s">
        <v>315</v>
      </c>
      <c r="H18" s="40" t="s">
        <v>297</v>
      </c>
      <c r="I18" s="40" t="s">
        <v>303</v>
      </c>
      <c r="J18" s="52" t="s">
        <v>316</v>
      </c>
    </row>
    <row r="19" ht="22.5" spans="1:10">
      <c r="A19" s="23"/>
      <c r="B19" s="23"/>
      <c r="C19" s="23" t="s">
        <v>282</v>
      </c>
      <c r="D19" s="51" t="s">
        <v>317</v>
      </c>
      <c r="E19" s="52" t="s">
        <v>318</v>
      </c>
      <c r="F19" s="40" t="s">
        <v>285</v>
      </c>
      <c r="G19" s="24" t="s">
        <v>319</v>
      </c>
      <c r="H19" s="40" t="s">
        <v>320</v>
      </c>
      <c r="I19" s="40" t="s">
        <v>288</v>
      </c>
      <c r="J19" s="52" t="s">
        <v>321</v>
      </c>
    </row>
    <row r="20" ht="13.5" spans="1:10">
      <c r="A20" s="23"/>
      <c r="B20" s="23"/>
      <c r="C20" s="23" t="s">
        <v>298</v>
      </c>
      <c r="D20" s="51" t="s">
        <v>299</v>
      </c>
      <c r="E20" s="52" t="s">
        <v>322</v>
      </c>
      <c r="F20" s="40" t="s">
        <v>301</v>
      </c>
      <c r="G20" s="24" t="s">
        <v>302</v>
      </c>
      <c r="H20" s="40" t="s">
        <v>297</v>
      </c>
      <c r="I20" s="40" t="s">
        <v>303</v>
      </c>
      <c r="J20" s="52" t="s">
        <v>323</v>
      </c>
    </row>
    <row r="21" ht="13.5" spans="1:10">
      <c r="A21" s="23"/>
      <c r="B21" s="23"/>
      <c r="C21" s="23" t="s">
        <v>305</v>
      </c>
      <c r="D21" s="51" t="s">
        <v>306</v>
      </c>
      <c r="E21" s="52" t="s">
        <v>324</v>
      </c>
      <c r="F21" s="40" t="s">
        <v>285</v>
      </c>
      <c r="G21" s="24" t="s">
        <v>286</v>
      </c>
      <c r="H21" s="40" t="s">
        <v>297</v>
      </c>
      <c r="I21" s="40" t="s">
        <v>288</v>
      </c>
      <c r="J21" s="52" t="s">
        <v>325</v>
      </c>
    </row>
    <row r="22" ht="67.5" spans="1:10">
      <c r="A22" s="50" t="s">
        <v>246</v>
      </c>
      <c r="B22" s="23" t="s">
        <v>326</v>
      </c>
      <c r="C22" s="23"/>
      <c r="D22" s="23"/>
      <c r="E22" s="23"/>
      <c r="F22" s="23"/>
      <c r="G22" s="23"/>
      <c r="H22" s="23"/>
      <c r="I22" s="23"/>
      <c r="J22" s="23"/>
    </row>
    <row r="23" ht="22.5" spans="1:10">
      <c r="A23" s="23"/>
      <c r="B23" s="23"/>
      <c r="C23" s="23" t="s">
        <v>282</v>
      </c>
      <c r="D23" s="51" t="s">
        <v>283</v>
      </c>
      <c r="E23" s="52" t="s">
        <v>327</v>
      </c>
      <c r="F23" s="40" t="s">
        <v>301</v>
      </c>
      <c r="G23" s="24" t="s">
        <v>46</v>
      </c>
      <c r="H23" s="40" t="s">
        <v>287</v>
      </c>
      <c r="I23" s="40" t="s">
        <v>288</v>
      </c>
      <c r="J23" s="52" t="s">
        <v>328</v>
      </c>
    </row>
    <row r="24" ht="13.5" spans="1:10">
      <c r="A24" s="23"/>
      <c r="B24" s="23"/>
      <c r="C24" s="23" t="s">
        <v>282</v>
      </c>
      <c r="D24" s="51" t="s">
        <v>283</v>
      </c>
      <c r="E24" s="52" t="s">
        <v>329</v>
      </c>
      <c r="F24" s="40" t="s">
        <v>301</v>
      </c>
      <c r="G24" s="24" t="s">
        <v>330</v>
      </c>
      <c r="H24" s="40" t="s">
        <v>331</v>
      </c>
      <c r="I24" s="40" t="s">
        <v>288</v>
      </c>
      <c r="J24" s="52" t="s">
        <v>332</v>
      </c>
    </row>
    <row r="25" ht="22.5" spans="1:10">
      <c r="A25" s="23"/>
      <c r="B25" s="23"/>
      <c r="C25" s="23" t="s">
        <v>298</v>
      </c>
      <c r="D25" s="51" t="s">
        <v>333</v>
      </c>
      <c r="E25" s="52" t="s">
        <v>334</v>
      </c>
      <c r="F25" s="40" t="s">
        <v>301</v>
      </c>
      <c r="G25" s="24" t="s">
        <v>334</v>
      </c>
      <c r="H25" s="40" t="s">
        <v>335</v>
      </c>
      <c r="I25" s="40" t="s">
        <v>303</v>
      </c>
      <c r="J25" s="52" t="s">
        <v>336</v>
      </c>
    </row>
    <row r="26" ht="22.5" spans="1:10">
      <c r="A26" s="23"/>
      <c r="B26" s="23"/>
      <c r="C26" s="23" t="s">
        <v>305</v>
      </c>
      <c r="D26" s="51" t="s">
        <v>306</v>
      </c>
      <c r="E26" s="52" t="s">
        <v>337</v>
      </c>
      <c r="F26" s="40" t="s">
        <v>301</v>
      </c>
      <c r="G26" s="24" t="s">
        <v>286</v>
      </c>
      <c r="H26" s="40" t="s">
        <v>297</v>
      </c>
      <c r="I26" s="40" t="s">
        <v>303</v>
      </c>
      <c r="J26" s="52" t="s">
        <v>338</v>
      </c>
    </row>
    <row r="27" ht="22.5" spans="1:10">
      <c r="A27" s="23"/>
      <c r="B27" s="23"/>
      <c r="C27" s="23" t="s">
        <v>305</v>
      </c>
      <c r="D27" s="51" t="s">
        <v>306</v>
      </c>
      <c r="E27" s="52" t="s">
        <v>339</v>
      </c>
      <c r="F27" s="40" t="s">
        <v>301</v>
      </c>
      <c r="G27" s="24" t="s">
        <v>286</v>
      </c>
      <c r="H27" s="40" t="s">
        <v>297</v>
      </c>
      <c r="I27" s="40" t="s">
        <v>303</v>
      </c>
      <c r="J27" s="52" t="s">
        <v>340</v>
      </c>
    </row>
    <row r="28" ht="236.25" spans="1:10">
      <c r="A28" s="50" t="s">
        <v>265</v>
      </c>
      <c r="B28" s="23" t="s">
        <v>341</v>
      </c>
      <c r="C28" s="23"/>
      <c r="D28" s="23"/>
      <c r="E28" s="23"/>
      <c r="F28" s="23"/>
      <c r="G28" s="23"/>
      <c r="H28" s="23"/>
      <c r="I28" s="23"/>
      <c r="J28" s="23"/>
    </row>
    <row r="29" ht="13.5" spans="1:10">
      <c r="A29" s="23"/>
      <c r="B29" s="23"/>
      <c r="C29" s="23" t="s">
        <v>282</v>
      </c>
      <c r="D29" s="51" t="s">
        <v>283</v>
      </c>
      <c r="E29" s="52" t="s">
        <v>342</v>
      </c>
      <c r="F29" s="40" t="s">
        <v>285</v>
      </c>
      <c r="G29" s="24" t="s">
        <v>83</v>
      </c>
      <c r="H29" s="40" t="s">
        <v>287</v>
      </c>
      <c r="I29" s="40" t="s">
        <v>288</v>
      </c>
      <c r="J29" s="52" t="s">
        <v>343</v>
      </c>
    </row>
    <row r="30" ht="13.5" spans="1:10">
      <c r="A30" s="23"/>
      <c r="B30" s="23"/>
      <c r="C30" s="23" t="s">
        <v>282</v>
      </c>
      <c r="D30" s="51" t="s">
        <v>283</v>
      </c>
      <c r="E30" s="52" t="s">
        <v>344</v>
      </c>
      <c r="F30" s="40" t="s">
        <v>301</v>
      </c>
      <c r="G30" s="24" t="s">
        <v>345</v>
      </c>
      <c r="H30" s="40" t="s">
        <v>335</v>
      </c>
      <c r="I30" s="40" t="s">
        <v>288</v>
      </c>
      <c r="J30" s="52" t="s">
        <v>346</v>
      </c>
    </row>
    <row r="31" ht="22.5" spans="1:10">
      <c r="A31" s="23"/>
      <c r="B31" s="23"/>
      <c r="C31" s="23" t="s">
        <v>282</v>
      </c>
      <c r="D31" s="51" t="s">
        <v>283</v>
      </c>
      <c r="E31" s="52" t="s">
        <v>347</v>
      </c>
      <c r="F31" s="40" t="s">
        <v>285</v>
      </c>
      <c r="G31" s="24" t="s">
        <v>345</v>
      </c>
      <c r="H31" s="40" t="s">
        <v>287</v>
      </c>
      <c r="I31" s="40" t="s">
        <v>288</v>
      </c>
      <c r="J31" s="52" t="s">
        <v>348</v>
      </c>
    </row>
    <row r="32" ht="13.5" spans="1:10">
      <c r="A32" s="23"/>
      <c r="B32" s="23"/>
      <c r="C32" s="23" t="s">
        <v>282</v>
      </c>
      <c r="D32" s="51" t="s">
        <v>294</v>
      </c>
      <c r="E32" s="52" t="s">
        <v>349</v>
      </c>
      <c r="F32" s="40" t="s">
        <v>301</v>
      </c>
      <c r="G32" s="24" t="s">
        <v>350</v>
      </c>
      <c r="H32" s="40" t="s">
        <v>297</v>
      </c>
      <c r="I32" s="40" t="s">
        <v>288</v>
      </c>
      <c r="J32" s="52" t="s">
        <v>349</v>
      </c>
    </row>
    <row r="33" ht="13.5" spans="1:10">
      <c r="A33" s="23"/>
      <c r="B33" s="23"/>
      <c r="C33" s="23" t="s">
        <v>282</v>
      </c>
      <c r="D33" s="51" t="s">
        <v>294</v>
      </c>
      <c r="E33" s="52" t="s">
        <v>351</v>
      </c>
      <c r="F33" s="40" t="s">
        <v>301</v>
      </c>
      <c r="G33" s="24" t="s">
        <v>350</v>
      </c>
      <c r="H33" s="40" t="s">
        <v>297</v>
      </c>
      <c r="I33" s="40" t="s">
        <v>288</v>
      </c>
      <c r="J33" s="52" t="s">
        <v>351</v>
      </c>
    </row>
    <row r="34" ht="45" spans="1:10">
      <c r="A34" s="23"/>
      <c r="B34" s="23"/>
      <c r="C34" s="23" t="s">
        <v>282</v>
      </c>
      <c r="D34" s="51" t="s">
        <v>283</v>
      </c>
      <c r="E34" s="52" t="s">
        <v>318</v>
      </c>
      <c r="F34" s="40" t="s">
        <v>301</v>
      </c>
      <c r="G34" s="24" t="s">
        <v>352</v>
      </c>
      <c r="H34" s="40" t="s">
        <v>320</v>
      </c>
      <c r="I34" s="40" t="s">
        <v>288</v>
      </c>
      <c r="J34" s="52" t="s">
        <v>353</v>
      </c>
    </row>
    <row r="35" ht="13.5" spans="1:10">
      <c r="A35" s="23"/>
      <c r="B35" s="23"/>
      <c r="C35" s="23" t="s">
        <v>298</v>
      </c>
      <c r="D35" s="51" t="s">
        <v>299</v>
      </c>
      <c r="E35" s="52" t="s">
        <v>354</v>
      </c>
      <c r="F35" s="40" t="s">
        <v>301</v>
      </c>
      <c r="G35" s="24" t="s">
        <v>302</v>
      </c>
      <c r="H35" s="40" t="s">
        <v>297</v>
      </c>
      <c r="I35" s="40" t="s">
        <v>303</v>
      </c>
      <c r="J35" s="52" t="s">
        <v>354</v>
      </c>
    </row>
    <row r="36" ht="22.5" spans="1:10">
      <c r="A36" s="23"/>
      <c r="B36" s="23"/>
      <c r="C36" s="23" t="s">
        <v>305</v>
      </c>
      <c r="D36" s="51" t="s">
        <v>306</v>
      </c>
      <c r="E36" s="52" t="s">
        <v>355</v>
      </c>
      <c r="F36" s="40" t="s">
        <v>291</v>
      </c>
      <c r="G36" s="24" t="s">
        <v>356</v>
      </c>
      <c r="H36" s="40" t="s">
        <v>297</v>
      </c>
      <c r="I36" s="40" t="s">
        <v>288</v>
      </c>
      <c r="J36" s="52" t="s">
        <v>355</v>
      </c>
    </row>
    <row r="37" ht="202.5" spans="1:10">
      <c r="A37" s="50" t="s">
        <v>261</v>
      </c>
      <c r="B37" s="23" t="s">
        <v>357</v>
      </c>
      <c r="C37" s="23"/>
      <c r="D37" s="23"/>
      <c r="E37" s="23"/>
      <c r="F37" s="23"/>
      <c r="G37" s="23"/>
      <c r="H37" s="23"/>
      <c r="I37" s="23"/>
      <c r="J37" s="23"/>
    </row>
    <row r="38" ht="13.5" spans="1:10">
      <c r="A38" s="23"/>
      <c r="B38" s="23"/>
      <c r="C38" s="23" t="s">
        <v>282</v>
      </c>
      <c r="D38" s="51" t="s">
        <v>283</v>
      </c>
      <c r="E38" s="52" t="s">
        <v>358</v>
      </c>
      <c r="F38" s="40" t="s">
        <v>285</v>
      </c>
      <c r="G38" s="24" t="s">
        <v>359</v>
      </c>
      <c r="H38" s="40" t="s">
        <v>360</v>
      </c>
      <c r="I38" s="40" t="s">
        <v>288</v>
      </c>
      <c r="J38" s="52" t="s">
        <v>361</v>
      </c>
    </row>
    <row r="39" ht="13.5" spans="1:10">
      <c r="A39" s="23"/>
      <c r="B39" s="23"/>
      <c r="C39" s="23" t="s">
        <v>282</v>
      </c>
      <c r="D39" s="51" t="s">
        <v>283</v>
      </c>
      <c r="E39" s="52" t="s">
        <v>362</v>
      </c>
      <c r="F39" s="40" t="s">
        <v>285</v>
      </c>
      <c r="G39" s="24" t="s">
        <v>363</v>
      </c>
      <c r="H39" s="40" t="s">
        <v>360</v>
      </c>
      <c r="I39" s="40" t="s">
        <v>288</v>
      </c>
      <c r="J39" s="52" t="s">
        <v>364</v>
      </c>
    </row>
    <row r="40" ht="13.5" spans="1:10">
      <c r="A40" s="23"/>
      <c r="B40" s="23"/>
      <c r="C40" s="23" t="s">
        <v>282</v>
      </c>
      <c r="D40" s="51" t="s">
        <v>294</v>
      </c>
      <c r="E40" s="52" t="s">
        <v>365</v>
      </c>
      <c r="F40" s="40" t="s">
        <v>301</v>
      </c>
      <c r="G40" s="24" t="s">
        <v>350</v>
      </c>
      <c r="H40" s="40" t="s">
        <v>297</v>
      </c>
      <c r="I40" s="40" t="s">
        <v>288</v>
      </c>
      <c r="J40" s="52" t="s">
        <v>366</v>
      </c>
    </row>
    <row r="41" ht="22.5" spans="1:10">
      <c r="A41" s="23"/>
      <c r="B41" s="23"/>
      <c r="C41" s="23" t="s">
        <v>282</v>
      </c>
      <c r="D41" s="51" t="s">
        <v>283</v>
      </c>
      <c r="E41" s="52" t="s">
        <v>318</v>
      </c>
      <c r="F41" s="40" t="s">
        <v>285</v>
      </c>
      <c r="G41" s="24" t="s">
        <v>330</v>
      </c>
      <c r="H41" s="40" t="s">
        <v>320</v>
      </c>
      <c r="I41" s="40" t="s">
        <v>288</v>
      </c>
      <c r="J41" s="52" t="s">
        <v>367</v>
      </c>
    </row>
    <row r="42" ht="13.5" spans="1:10">
      <c r="A42" s="23"/>
      <c r="B42" s="23"/>
      <c r="C42" s="23" t="s">
        <v>298</v>
      </c>
      <c r="D42" s="51" t="s">
        <v>299</v>
      </c>
      <c r="E42" s="52" t="s">
        <v>368</v>
      </c>
      <c r="F42" s="40" t="s">
        <v>301</v>
      </c>
      <c r="G42" s="24" t="s">
        <v>302</v>
      </c>
      <c r="H42" s="40" t="s">
        <v>297</v>
      </c>
      <c r="I42" s="40" t="s">
        <v>303</v>
      </c>
      <c r="J42" s="52" t="s">
        <v>369</v>
      </c>
    </row>
    <row r="43" ht="13.5" spans="1:10">
      <c r="A43" s="23"/>
      <c r="B43" s="23"/>
      <c r="C43" s="23" t="s">
        <v>305</v>
      </c>
      <c r="D43" s="51" t="s">
        <v>306</v>
      </c>
      <c r="E43" s="52" t="s">
        <v>370</v>
      </c>
      <c r="F43" s="40" t="s">
        <v>291</v>
      </c>
      <c r="G43" s="24" t="s">
        <v>286</v>
      </c>
      <c r="H43" s="40" t="s">
        <v>297</v>
      </c>
      <c r="I43" s="40" t="s">
        <v>288</v>
      </c>
      <c r="J43" s="52" t="s">
        <v>371</v>
      </c>
    </row>
    <row r="44" ht="112.5" spans="1:10">
      <c r="A44" s="50" t="s">
        <v>263</v>
      </c>
      <c r="B44" s="23" t="s">
        <v>372</v>
      </c>
      <c r="C44" s="23"/>
      <c r="D44" s="23"/>
      <c r="E44" s="23"/>
      <c r="F44" s="23"/>
      <c r="G44" s="23"/>
      <c r="H44" s="23"/>
      <c r="I44" s="23"/>
      <c r="J44" s="23"/>
    </row>
    <row r="45" ht="22.5" spans="1:10">
      <c r="A45" s="23"/>
      <c r="B45" s="23"/>
      <c r="C45" s="23" t="s">
        <v>282</v>
      </c>
      <c r="D45" s="51" t="s">
        <v>283</v>
      </c>
      <c r="E45" s="52" t="s">
        <v>373</v>
      </c>
      <c r="F45" s="40" t="s">
        <v>285</v>
      </c>
      <c r="G45" s="24" t="s">
        <v>374</v>
      </c>
      <c r="H45" s="40" t="s">
        <v>287</v>
      </c>
      <c r="I45" s="40" t="s">
        <v>288</v>
      </c>
      <c r="J45" s="52" t="s">
        <v>375</v>
      </c>
    </row>
    <row r="46" ht="22.5" spans="1:10">
      <c r="A46" s="23"/>
      <c r="B46" s="23"/>
      <c r="C46" s="23" t="s">
        <v>282</v>
      </c>
      <c r="D46" s="51" t="s">
        <v>283</v>
      </c>
      <c r="E46" s="52" t="s">
        <v>376</v>
      </c>
      <c r="F46" s="40" t="s">
        <v>285</v>
      </c>
      <c r="G46" s="24" t="s">
        <v>363</v>
      </c>
      <c r="H46" s="40" t="s">
        <v>287</v>
      </c>
      <c r="I46" s="40" t="s">
        <v>288</v>
      </c>
      <c r="J46" s="52" t="s">
        <v>377</v>
      </c>
    </row>
    <row r="47" ht="22.5" spans="1:10">
      <c r="A47" s="23"/>
      <c r="B47" s="23"/>
      <c r="C47" s="23" t="s">
        <v>282</v>
      </c>
      <c r="D47" s="51" t="s">
        <v>283</v>
      </c>
      <c r="E47" s="52" t="s">
        <v>378</v>
      </c>
      <c r="F47" s="40" t="s">
        <v>285</v>
      </c>
      <c r="G47" s="24" t="s">
        <v>379</v>
      </c>
      <c r="H47" s="40" t="s">
        <v>287</v>
      </c>
      <c r="I47" s="40" t="s">
        <v>288</v>
      </c>
      <c r="J47" s="52" t="s">
        <v>380</v>
      </c>
    </row>
    <row r="48" ht="22.5" spans="1:10">
      <c r="A48" s="23"/>
      <c r="B48" s="23"/>
      <c r="C48" s="23" t="s">
        <v>282</v>
      </c>
      <c r="D48" s="51" t="s">
        <v>283</v>
      </c>
      <c r="E48" s="52" t="s">
        <v>381</v>
      </c>
      <c r="F48" s="40" t="s">
        <v>285</v>
      </c>
      <c r="G48" s="24" t="s">
        <v>382</v>
      </c>
      <c r="H48" s="40" t="s">
        <v>287</v>
      </c>
      <c r="I48" s="40" t="s">
        <v>288</v>
      </c>
      <c r="J48" s="52" t="s">
        <v>383</v>
      </c>
    </row>
    <row r="49" ht="13.5" spans="1:10">
      <c r="A49" s="23"/>
      <c r="B49" s="23"/>
      <c r="C49" s="23" t="s">
        <v>282</v>
      </c>
      <c r="D49" s="51" t="s">
        <v>294</v>
      </c>
      <c r="E49" s="52" t="s">
        <v>384</v>
      </c>
      <c r="F49" s="40" t="s">
        <v>301</v>
      </c>
      <c r="G49" s="24" t="s">
        <v>350</v>
      </c>
      <c r="H49" s="40" t="s">
        <v>297</v>
      </c>
      <c r="I49" s="40" t="s">
        <v>288</v>
      </c>
      <c r="J49" s="52" t="s">
        <v>384</v>
      </c>
    </row>
    <row r="50" ht="13.5" spans="1:10">
      <c r="A50" s="23"/>
      <c r="B50" s="23"/>
      <c r="C50" s="23" t="s">
        <v>282</v>
      </c>
      <c r="D50" s="51" t="s">
        <v>294</v>
      </c>
      <c r="E50" s="52" t="s">
        <v>385</v>
      </c>
      <c r="F50" s="40" t="s">
        <v>301</v>
      </c>
      <c r="G50" s="24" t="s">
        <v>350</v>
      </c>
      <c r="H50" s="40" t="s">
        <v>297</v>
      </c>
      <c r="I50" s="40" t="s">
        <v>288</v>
      </c>
      <c r="J50" s="52" t="s">
        <v>386</v>
      </c>
    </row>
    <row r="51" ht="13.5" spans="1:10">
      <c r="A51" s="23"/>
      <c r="B51" s="23"/>
      <c r="C51" s="23" t="s">
        <v>282</v>
      </c>
      <c r="D51" s="51" t="s">
        <v>317</v>
      </c>
      <c r="E51" s="52" t="s">
        <v>318</v>
      </c>
      <c r="F51" s="40" t="s">
        <v>301</v>
      </c>
      <c r="G51" s="24" t="s">
        <v>387</v>
      </c>
      <c r="H51" s="40" t="s">
        <v>388</v>
      </c>
      <c r="I51" s="40" t="s">
        <v>288</v>
      </c>
      <c r="J51" s="52" t="s">
        <v>389</v>
      </c>
    </row>
    <row r="52" ht="13.5" spans="1:10">
      <c r="A52" s="23"/>
      <c r="B52" s="23"/>
      <c r="C52" s="23" t="s">
        <v>298</v>
      </c>
      <c r="D52" s="51" t="s">
        <v>299</v>
      </c>
      <c r="E52" s="52" t="s">
        <v>300</v>
      </c>
      <c r="F52" s="40" t="s">
        <v>301</v>
      </c>
      <c r="G52" s="24" t="s">
        <v>302</v>
      </c>
      <c r="H52" s="40" t="s">
        <v>297</v>
      </c>
      <c r="I52" s="40" t="s">
        <v>303</v>
      </c>
      <c r="J52" s="52" t="s">
        <v>300</v>
      </c>
    </row>
    <row r="53" ht="13.5" spans="1:10">
      <c r="A53" s="23"/>
      <c r="B53" s="23"/>
      <c r="C53" s="23" t="s">
        <v>305</v>
      </c>
      <c r="D53" s="51" t="s">
        <v>306</v>
      </c>
      <c r="E53" s="52" t="s">
        <v>390</v>
      </c>
      <c r="F53" s="40" t="s">
        <v>291</v>
      </c>
      <c r="G53" s="24" t="s">
        <v>286</v>
      </c>
      <c r="H53" s="40" t="s">
        <v>297</v>
      </c>
      <c r="I53" s="40" t="s">
        <v>288</v>
      </c>
      <c r="J53" s="52" t="s">
        <v>390</v>
      </c>
    </row>
    <row r="54" ht="202.5" spans="1:10">
      <c r="A54" s="50" t="s">
        <v>259</v>
      </c>
      <c r="B54" s="23" t="s">
        <v>391</v>
      </c>
      <c r="C54" s="23"/>
      <c r="D54" s="23"/>
      <c r="E54" s="23"/>
      <c r="F54" s="23"/>
      <c r="G54" s="23"/>
      <c r="H54" s="23"/>
      <c r="I54" s="23"/>
      <c r="J54" s="23"/>
    </row>
    <row r="55" ht="33.75" spans="1:10">
      <c r="A55" s="23"/>
      <c r="B55" s="23"/>
      <c r="C55" s="23" t="s">
        <v>282</v>
      </c>
      <c r="D55" s="51" t="s">
        <v>283</v>
      </c>
      <c r="E55" s="52" t="s">
        <v>392</v>
      </c>
      <c r="F55" s="40" t="s">
        <v>285</v>
      </c>
      <c r="G55" s="24" t="s">
        <v>393</v>
      </c>
      <c r="H55" s="40" t="s">
        <v>287</v>
      </c>
      <c r="I55" s="40" t="s">
        <v>288</v>
      </c>
      <c r="J55" s="52" t="s">
        <v>394</v>
      </c>
    </row>
    <row r="56" ht="33.75" spans="1:10">
      <c r="A56" s="23"/>
      <c r="B56" s="23"/>
      <c r="C56" s="23" t="s">
        <v>282</v>
      </c>
      <c r="D56" s="51" t="s">
        <v>283</v>
      </c>
      <c r="E56" s="52" t="s">
        <v>395</v>
      </c>
      <c r="F56" s="40" t="s">
        <v>285</v>
      </c>
      <c r="G56" s="24" t="s">
        <v>396</v>
      </c>
      <c r="H56" s="40" t="s">
        <v>287</v>
      </c>
      <c r="I56" s="40" t="s">
        <v>288</v>
      </c>
      <c r="J56" s="52" t="s">
        <v>397</v>
      </c>
    </row>
    <row r="57" ht="45" spans="1:10">
      <c r="A57" s="23"/>
      <c r="B57" s="23"/>
      <c r="C57" s="23" t="s">
        <v>282</v>
      </c>
      <c r="D57" s="51" t="s">
        <v>283</v>
      </c>
      <c r="E57" s="52" t="s">
        <v>398</v>
      </c>
      <c r="F57" s="40" t="s">
        <v>285</v>
      </c>
      <c r="G57" s="24" t="s">
        <v>399</v>
      </c>
      <c r="H57" s="40" t="s">
        <v>287</v>
      </c>
      <c r="I57" s="40" t="s">
        <v>288</v>
      </c>
      <c r="J57" s="52" t="s">
        <v>400</v>
      </c>
    </row>
    <row r="58" ht="78.75" spans="1:10">
      <c r="A58" s="23"/>
      <c r="B58" s="23"/>
      <c r="C58" s="23" t="s">
        <v>282</v>
      </c>
      <c r="D58" s="51" t="s">
        <v>283</v>
      </c>
      <c r="E58" s="52" t="s">
        <v>401</v>
      </c>
      <c r="F58" s="40" t="s">
        <v>285</v>
      </c>
      <c r="G58" s="24" t="s">
        <v>402</v>
      </c>
      <c r="H58" s="40" t="s">
        <v>287</v>
      </c>
      <c r="I58" s="40" t="s">
        <v>288</v>
      </c>
      <c r="J58" s="52" t="s">
        <v>403</v>
      </c>
    </row>
    <row r="59" ht="22.5" spans="1:10">
      <c r="A59" s="23"/>
      <c r="B59" s="23"/>
      <c r="C59" s="23" t="s">
        <v>282</v>
      </c>
      <c r="D59" s="51" t="s">
        <v>283</v>
      </c>
      <c r="E59" s="52" t="s">
        <v>404</v>
      </c>
      <c r="F59" s="40" t="s">
        <v>285</v>
      </c>
      <c r="G59" s="24" t="s">
        <v>49</v>
      </c>
      <c r="H59" s="40" t="s">
        <v>287</v>
      </c>
      <c r="I59" s="40" t="s">
        <v>288</v>
      </c>
      <c r="J59" s="52" t="s">
        <v>405</v>
      </c>
    </row>
    <row r="60" ht="33.75" spans="1:10">
      <c r="A60" s="23"/>
      <c r="B60" s="23"/>
      <c r="C60" s="23" t="s">
        <v>282</v>
      </c>
      <c r="D60" s="51" t="s">
        <v>283</v>
      </c>
      <c r="E60" s="52" t="s">
        <v>406</v>
      </c>
      <c r="F60" s="40" t="s">
        <v>285</v>
      </c>
      <c r="G60" s="24" t="s">
        <v>407</v>
      </c>
      <c r="H60" s="40" t="s">
        <v>287</v>
      </c>
      <c r="I60" s="40" t="s">
        <v>288</v>
      </c>
      <c r="J60" s="52" t="s">
        <v>408</v>
      </c>
    </row>
    <row r="61" ht="45" spans="1:10">
      <c r="A61" s="23"/>
      <c r="B61" s="23"/>
      <c r="C61" s="23" t="s">
        <v>282</v>
      </c>
      <c r="D61" s="51" t="s">
        <v>283</v>
      </c>
      <c r="E61" s="52" t="s">
        <v>409</v>
      </c>
      <c r="F61" s="40" t="s">
        <v>285</v>
      </c>
      <c r="G61" s="24" t="s">
        <v>410</v>
      </c>
      <c r="H61" s="40" t="s">
        <v>287</v>
      </c>
      <c r="I61" s="40" t="s">
        <v>288</v>
      </c>
      <c r="J61" s="52" t="s">
        <v>411</v>
      </c>
    </row>
    <row r="62" ht="22.5" spans="1:10">
      <c r="A62" s="23"/>
      <c r="B62" s="23"/>
      <c r="C62" s="23" t="s">
        <v>282</v>
      </c>
      <c r="D62" s="51" t="s">
        <v>283</v>
      </c>
      <c r="E62" s="52" t="s">
        <v>412</v>
      </c>
      <c r="F62" s="40" t="s">
        <v>285</v>
      </c>
      <c r="G62" s="24" t="s">
        <v>413</v>
      </c>
      <c r="H62" s="40" t="s">
        <v>287</v>
      </c>
      <c r="I62" s="40" t="s">
        <v>288</v>
      </c>
      <c r="J62" s="52" t="s">
        <v>414</v>
      </c>
    </row>
    <row r="63" ht="13.5" spans="1:10">
      <c r="A63" s="23"/>
      <c r="B63" s="23"/>
      <c r="C63" s="23" t="s">
        <v>282</v>
      </c>
      <c r="D63" s="51" t="s">
        <v>294</v>
      </c>
      <c r="E63" s="52" t="s">
        <v>415</v>
      </c>
      <c r="F63" s="40" t="s">
        <v>301</v>
      </c>
      <c r="G63" s="24" t="s">
        <v>350</v>
      </c>
      <c r="H63" s="40" t="s">
        <v>297</v>
      </c>
      <c r="I63" s="40" t="s">
        <v>288</v>
      </c>
      <c r="J63" s="52" t="s">
        <v>415</v>
      </c>
    </row>
    <row r="64" ht="13.5" spans="1:10">
      <c r="A64" s="23"/>
      <c r="B64" s="23"/>
      <c r="C64" s="23" t="s">
        <v>282</v>
      </c>
      <c r="D64" s="51" t="s">
        <v>294</v>
      </c>
      <c r="E64" s="52" t="s">
        <v>385</v>
      </c>
      <c r="F64" s="40" t="s">
        <v>301</v>
      </c>
      <c r="G64" s="24" t="s">
        <v>350</v>
      </c>
      <c r="H64" s="40" t="s">
        <v>297</v>
      </c>
      <c r="I64" s="40" t="s">
        <v>288</v>
      </c>
      <c r="J64" s="52" t="s">
        <v>385</v>
      </c>
    </row>
    <row r="65" ht="13.5" spans="1:10">
      <c r="A65" s="23"/>
      <c r="B65" s="23"/>
      <c r="C65" s="23" t="s">
        <v>298</v>
      </c>
      <c r="D65" s="51" t="s">
        <v>299</v>
      </c>
      <c r="E65" s="52" t="s">
        <v>300</v>
      </c>
      <c r="F65" s="40" t="s">
        <v>301</v>
      </c>
      <c r="G65" s="24" t="s">
        <v>302</v>
      </c>
      <c r="H65" s="40" t="s">
        <v>297</v>
      </c>
      <c r="I65" s="40" t="s">
        <v>303</v>
      </c>
      <c r="J65" s="52" t="s">
        <v>300</v>
      </c>
    </row>
    <row r="66" ht="13.5" spans="1:10">
      <c r="A66" s="23"/>
      <c r="B66" s="23"/>
      <c r="C66" s="23" t="s">
        <v>305</v>
      </c>
      <c r="D66" s="51" t="s">
        <v>306</v>
      </c>
      <c r="E66" s="52" t="s">
        <v>416</v>
      </c>
      <c r="F66" s="40" t="s">
        <v>291</v>
      </c>
      <c r="G66" s="24" t="s">
        <v>356</v>
      </c>
      <c r="H66" s="40" t="s">
        <v>297</v>
      </c>
      <c r="I66" s="40" t="s">
        <v>288</v>
      </c>
      <c r="J66" s="52" t="s">
        <v>416</v>
      </c>
    </row>
    <row r="67" ht="56.25" spans="1:10">
      <c r="A67" s="50" t="s">
        <v>243</v>
      </c>
      <c r="B67" s="23" t="s">
        <v>417</v>
      </c>
      <c r="C67" s="23"/>
      <c r="D67" s="23"/>
      <c r="E67" s="23"/>
      <c r="F67" s="23"/>
      <c r="G67" s="23"/>
      <c r="H67" s="23"/>
      <c r="I67" s="23"/>
      <c r="J67" s="23"/>
    </row>
    <row r="68" ht="22.5" spans="1:10">
      <c r="A68" s="23"/>
      <c r="B68" s="23"/>
      <c r="C68" s="23" t="s">
        <v>282</v>
      </c>
      <c r="D68" s="51" t="s">
        <v>283</v>
      </c>
      <c r="E68" s="52" t="s">
        <v>418</v>
      </c>
      <c r="F68" s="40" t="s">
        <v>285</v>
      </c>
      <c r="G68" s="24" t="s">
        <v>419</v>
      </c>
      <c r="H68" s="40" t="s">
        <v>287</v>
      </c>
      <c r="I68" s="40" t="s">
        <v>288</v>
      </c>
      <c r="J68" s="52" t="s">
        <v>420</v>
      </c>
    </row>
    <row r="69" ht="22.5" spans="1:10">
      <c r="A69" s="23"/>
      <c r="B69" s="23"/>
      <c r="C69" s="23" t="s">
        <v>282</v>
      </c>
      <c r="D69" s="51" t="s">
        <v>283</v>
      </c>
      <c r="E69" s="52" t="s">
        <v>421</v>
      </c>
      <c r="F69" s="40" t="s">
        <v>285</v>
      </c>
      <c r="G69" s="24" t="s">
        <v>350</v>
      </c>
      <c r="H69" s="40" t="s">
        <v>287</v>
      </c>
      <c r="I69" s="40" t="s">
        <v>288</v>
      </c>
      <c r="J69" s="52" t="s">
        <v>422</v>
      </c>
    </row>
    <row r="70" ht="13.5" spans="1:10">
      <c r="A70" s="23"/>
      <c r="B70" s="23"/>
      <c r="C70" s="23" t="s">
        <v>282</v>
      </c>
      <c r="D70" s="51" t="s">
        <v>294</v>
      </c>
      <c r="E70" s="52" t="s">
        <v>415</v>
      </c>
      <c r="F70" s="40" t="s">
        <v>301</v>
      </c>
      <c r="G70" s="24" t="s">
        <v>350</v>
      </c>
      <c r="H70" s="40" t="s">
        <v>297</v>
      </c>
      <c r="I70" s="40" t="s">
        <v>288</v>
      </c>
      <c r="J70" s="52" t="s">
        <v>415</v>
      </c>
    </row>
    <row r="71" ht="13.5" spans="1:10">
      <c r="A71" s="23"/>
      <c r="B71" s="23"/>
      <c r="C71" s="23" t="s">
        <v>282</v>
      </c>
      <c r="D71" s="51" t="s">
        <v>294</v>
      </c>
      <c r="E71" s="52" t="s">
        <v>385</v>
      </c>
      <c r="F71" s="40" t="s">
        <v>301</v>
      </c>
      <c r="G71" s="24" t="s">
        <v>350</v>
      </c>
      <c r="H71" s="40" t="s">
        <v>297</v>
      </c>
      <c r="I71" s="40" t="s">
        <v>288</v>
      </c>
      <c r="J71" s="52" t="s">
        <v>385</v>
      </c>
    </row>
    <row r="72" ht="13.5" spans="1:10">
      <c r="A72" s="23"/>
      <c r="B72" s="23"/>
      <c r="C72" s="23" t="s">
        <v>298</v>
      </c>
      <c r="D72" s="51" t="s">
        <v>299</v>
      </c>
      <c r="E72" s="52" t="s">
        <v>300</v>
      </c>
      <c r="F72" s="40" t="s">
        <v>301</v>
      </c>
      <c r="G72" s="24" t="s">
        <v>302</v>
      </c>
      <c r="H72" s="40" t="s">
        <v>297</v>
      </c>
      <c r="I72" s="40" t="s">
        <v>303</v>
      </c>
      <c r="J72" s="52" t="s">
        <v>423</v>
      </c>
    </row>
    <row r="73" ht="13.5" spans="1:10">
      <c r="A73" s="23"/>
      <c r="B73" s="23"/>
      <c r="C73" s="23" t="s">
        <v>305</v>
      </c>
      <c r="D73" s="51" t="s">
        <v>306</v>
      </c>
      <c r="E73" s="52" t="s">
        <v>416</v>
      </c>
      <c r="F73" s="40" t="s">
        <v>291</v>
      </c>
      <c r="G73" s="24" t="s">
        <v>286</v>
      </c>
      <c r="H73" s="40" t="s">
        <v>297</v>
      </c>
      <c r="I73" s="40" t="s">
        <v>288</v>
      </c>
      <c r="J73" s="52" t="s">
        <v>416</v>
      </c>
    </row>
    <row r="74" ht="247.5" spans="1:10">
      <c r="A74" s="50" t="s">
        <v>255</v>
      </c>
      <c r="B74" s="23" t="s">
        <v>424</v>
      </c>
      <c r="C74" s="23"/>
      <c r="D74" s="23"/>
      <c r="E74" s="23"/>
      <c r="F74" s="23"/>
      <c r="G74" s="23"/>
      <c r="H74" s="23"/>
      <c r="I74" s="23"/>
      <c r="J74" s="23"/>
    </row>
    <row r="75" ht="13.5" spans="1:10">
      <c r="A75" s="23"/>
      <c r="B75" s="23"/>
      <c r="C75" s="23" t="s">
        <v>282</v>
      </c>
      <c r="D75" s="51" t="s">
        <v>283</v>
      </c>
      <c r="E75" s="52" t="s">
        <v>425</v>
      </c>
      <c r="F75" s="40" t="s">
        <v>291</v>
      </c>
      <c r="G75" s="24" t="s">
        <v>426</v>
      </c>
      <c r="H75" s="40" t="s">
        <v>297</v>
      </c>
      <c r="I75" s="40" t="s">
        <v>288</v>
      </c>
      <c r="J75" s="52" t="s">
        <v>425</v>
      </c>
    </row>
    <row r="76" ht="13.5" spans="1:10">
      <c r="A76" s="23"/>
      <c r="B76" s="23"/>
      <c r="C76" s="23" t="s">
        <v>282</v>
      </c>
      <c r="D76" s="51" t="s">
        <v>283</v>
      </c>
      <c r="E76" s="52" t="s">
        <v>427</v>
      </c>
      <c r="F76" s="40" t="s">
        <v>291</v>
      </c>
      <c r="G76" s="24" t="s">
        <v>428</v>
      </c>
      <c r="H76" s="40" t="s">
        <v>297</v>
      </c>
      <c r="I76" s="40" t="s">
        <v>288</v>
      </c>
      <c r="J76" s="52" t="s">
        <v>427</v>
      </c>
    </row>
    <row r="77" ht="13.5" spans="1:10">
      <c r="A77" s="23"/>
      <c r="B77" s="23"/>
      <c r="C77" s="23" t="s">
        <v>282</v>
      </c>
      <c r="D77" s="51" t="s">
        <v>283</v>
      </c>
      <c r="E77" s="52" t="s">
        <v>429</v>
      </c>
      <c r="F77" s="40" t="s">
        <v>291</v>
      </c>
      <c r="G77" s="24" t="s">
        <v>426</v>
      </c>
      <c r="H77" s="40" t="s">
        <v>297</v>
      </c>
      <c r="I77" s="40" t="s">
        <v>288</v>
      </c>
      <c r="J77" s="52" t="s">
        <v>429</v>
      </c>
    </row>
    <row r="78" ht="13.5" spans="1:10">
      <c r="A78" s="23"/>
      <c r="B78" s="23"/>
      <c r="C78" s="23" t="s">
        <v>282</v>
      </c>
      <c r="D78" s="51" t="s">
        <v>283</v>
      </c>
      <c r="E78" s="52" t="s">
        <v>430</v>
      </c>
      <c r="F78" s="40" t="s">
        <v>291</v>
      </c>
      <c r="G78" s="24" t="s">
        <v>426</v>
      </c>
      <c r="H78" s="40" t="s">
        <v>297</v>
      </c>
      <c r="I78" s="40" t="s">
        <v>288</v>
      </c>
      <c r="J78" s="52" t="s">
        <v>430</v>
      </c>
    </row>
    <row r="79" ht="13.5" spans="1:10">
      <c r="A79" s="23"/>
      <c r="B79" s="23"/>
      <c r="C79" s="23" t="s">
        <v>282</v>
      </c>
      <c r="D79" s="51" t="s">
        <v>283</v>
      </c>
      <c r="E79" s="52" t="s">
        <v>431</v>
      </c>
      <c r="F79" s="40" t="s">
        <v>291</v>
      </c>
      <c r="G79" s="24" t="s">
        <v>432</v>
      </c>
      <c r="H79" s="40" t="s">
        <v>287</v>
      </c>
      <c r="I79" s="40" t="s">
        <v>288</v>
      </c>
      <c r="J79" s="52" t="s">
        <v>431</v>
      </c>
    </row>
    <row r="80" ht="13.5" spans="1:10">
      <c r="A80" s="23"/>
      <c r="B80" s="23"/>
      <c r="C80" s="23" t="s">
        <v>282</v>
      </c>
      <c r="D80" s="51" t="s">
        <v>283</v>
      </c>
      <c r="E80" s="52" t="s">
        <v>433</v>
      </c>
      <c r="F80" s="40" t="s">
        <v>291</v>
      </c>
      <c r="G80" s="24" t="s">
        <v>434</v>
      </c>
      <c r="H80" s="40" t="s">
        <v>297</v>
      </c>
      <c r="I80" s="40" t="s">
        <v>288</v>
      </c>
      <c r="J80" s="52" t="s">
        <v>433</v>
      </c>
    </row>
    <row r="81" ht="22.5" spans="1:10">
      <c r="A81" s="23"/>
      <c r="B81" s="23"/>
      <c r="C81" s="23" t="s">
        <v>282</v>
      </c>
      <c r="D81" s="51" t="s">
        <v>294</v>
      </c>
      <c r="E81" s="52" t="s">
        <v>435</v>
      </c>
      <c r="F81" s="40" t="s">
        <v>291</v>
      </c>
      <c r="G81" s="24" t="s">
        <v>426</v>
      </c>
      <c r="H81" s="40" t="s">
        <v>297</v>
      </c>
      <c r="I81" s="40" t="s">
        <v>288</v>
      </c>
      <c r="J81" s="52" t="s">
        <v>435</v>
      </c>
    </row>
    <row r="82" ht="13.5" spans="1:10">
      <c r="A82" s="23"/>
      <c r="B82" s="23"/>
      <c r="C82" s="23" t="s">
        <v>282</v>
      </c>
      <c r="D82" s="51" t="s">
        <v>294</v>
      </c>
      <c r="E82" s="52" t="s">
        <v>436</v>
      </c>
      <c r="F82" s="40" t="s">
        <v>291</v>
      </c>
      <c r="G82" s="24" t="s">
        <v>345</v>
      </c>
      <c r="H82" s="40" t="s">
        <v>297</v>
      </c>
      <c r="I82" s="40" t="s">
        <v>288</v>
      </c>
      <c r="J82" s="52" t="s">
        <v>436</v>
      </c>
    </row>
    <row r="83" ht="13.5" spans="1:10">
      <c r="A83" s="23"/>
      <c r="B83" s="23"/>
      <c r="C83" s="23" t="s">
        <v>282</v>
      </c>
      <c r="D83" s="51" t="s">
        <v>294</v>
      </c>
      <c r="E83" s="52" t="s">
        <v>437</v>
      </c>
      <c r="F83" s="40" t="s">
        <v>291</v>
      </c>
      <c r="G83" s="24" t="s">
        <v>345</v>
      </c>
      <c r="H83" s="40" t="s">
        <v>297</v>
      </c>
      <c r="I83" s="40" t="s">
        <v>288</v>
      </c>
      <c r="J83" s="52" t="s">
        <v>437</v>
      </c>
    </row>
    <row r="84" ht="33.75" spans="1:10">
      <c r="A84" s="23"/>
      <c r="B84" s="23"/>
      <c r="C84" s="23" t="s">
        <v>298</v>
      </c>
      <c r="D84" s="51" t="s">
        <v>299</v>
      </c>
      <c r="E84" s="52" t="s">
        <v>438</v>
      </c>
      <c r="F84" s="40" t="s">
        <v>301</v>
      </c>
      <c r="G84" s="24" t="s">
        <v>302</v>
      </c>
      <c r="H84" s="40" t="s">
        <v>297</v>
      </c>
      <c r="I84" s="40" t="s">
        <v>303</v>
      </c>
      <c r="J84" s="52" t="s">
        <v>439</v>
      </c>
    </row>
    <row r="85" ht="13.5" spans="1:10">
      <c r="A85" s="23"/>
      <c r="B85" s="23"/>
      <c r="C85" s="23" t="s">
        <v>305</v>
      </c>
      <c r="D85" s="51" t="s">
        <v>306</v>
      </c>
      <c r="E85" s="52" t="s">
        <v>440</v>
      </c>
      <c r="F85" s="40" t="s">
        <v>291</v>
      </c>
      <c r="G85" s="24" t="s">
        <v>286</v>
      </c>
      <c r="H85" s="40" t="s">
        <v>297</v>
      </c>
      <c r="I85" s="40" t="s">
        <v>288</v>
      </c>
      <c r="J85" s="52" t="s">
        <v>441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7" sqref="B1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442</v>
      </c>
    </row>
    <row r="3" ht="37.5" customHeight="1" spans="1:6">
      <c r="A3" s="4" t="s">
        <v>443</v>
      </c>
      <c r="B3" s="4"/>
      <c r="C3" s="4"/>
      <c r="D3" s="4"/>
      <c r="E3" s="4"/>
      <c r="F3" s="4"/>
    </row>
    <row r="4" ht="18.75" customHeight="1" spans="1:6">
      <c r="A4" s="44" t="str">
        <f>"单位名称："&amp;"峨山彝族自治县卫生健康局"</f>
        <v>单位名称：峨山彝族自治县卫生健康局</v>
      </c>
      <c r="B4" s="44"/>
      <c r="C4" s="44"/>
      <c r="D4" s="45"/>
      <c r="E4" s="45"/>
      <c r="F4" s="46" t="s">
        <v>29</v>
      </c>
    </row>
    <row r="5" ht="18.75" customHeight="1" spans="1:6">
      <c r="A5" s="13" t="s">
        <v>150</v>
      </c>
      <c r="B5" s="13" t="s">
        <v>59</v>
      </c>
      <c r="C5" s="13" t="s">
        <v>60</v>
      </c>
      <c r="D5" s="47" t="s">
        <v>444</v>
      </c>
      <c r="E5" s="47"/>
      <c r="F5" s="47"/>
    </row>
    <row r="6" ht="18.75" customHeight="1" spans="1:6">
      <c r="A6" s="13" t="s">
        <v>59</v>
      </c>
      <c r="B6" s="13" t="s">
        <v>59</v>
      </c>
      <c r="C6" s="13" t="s">
        <v>60</v>
      </c>
      <c r="D6" s="47" t="s">
        <v>34</v>
      </c>
      <c r="E6" s="47" t="s">
        <v>63</v>
      </c>
      <c r="F6" s="47"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122</v>
      </c>
      <c r="B9" s="48"/>
      <c r="C9" s="48"/>
      <c r="D9" s="49"/>
      <c r="E9" s="49"/>
      <c r="F9" s="49"/>
    </row>
    <row r="10" customHeight="1" spans="1:1">
      <c r="A10" t="s">
        <v>445</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pane ySplit="1" topLeftCell="A2" activePane="bottomLeft" state="frozen"/>
      <selection/>
      <selection pane="bottomLeft" activeCell="C23" sqref="C2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446</v>
      </c>
    </row>
    <row r="3" ht="45" customHeight="1" spans="1:17">
      <c r="A3" s="32" t="s">
        <v>447</v>
      </c>
      <c r="B3" s="32"/>
      <c r="C3" s="32"/>
      <c r="D3" s="32"/>
      <c r="E3" s="32"/>
      <c r="F3" s="32"/>
      <c r="G3" s="32"/>
      <c r="H3" s="32"/>
      <c r="I3" s="32"/>
      <c r="J3" s="32"/>
      <c r="K3" s="32"/>
      <c r="L3" s="32"/>
      <c r="M3" s="32"/>
      <c r="N3" s="41"/>
      <c r="O3" s="41"/>
      <c r="P3" s="41"/>
      <c r="Q3" s="41"/>
    </row>
    <row r="4" ht="20.25" customHeight="1" spans="1:17">
      <c r="A4" s="19" t="str">
        <f>"单位名称："&amp;"峨山彝族自治县卫生健康局"</f>
        <v>单位名称：峨山彝族自治县卫生健康局</v>
      </c>
      <c r="B4" s="19"/>
      <c r="C4" s="19"/>
      <c r="D4" s="19"/>
      <c r="E4" s="19"/>
      <c r="F4" s="19"/>
      <c r="G4" s="19"/>
      <c r="H4" s="19"/>
      <c r="I4" s="19"/>
      <c r="J4" s="19"/>
      <c r="K4" s="19"/>
      <c r="L4" s="19"/>
      <c r="M4" s="19"/>
      <c r="N4" s="19"/>
      <c r="O4" s="19"/>
      <c r="P4" s="19"/>
      <c r="Q4" s="20" t="s">
        <v>29</v>
      </c>
    </row>
    <row r="5" ht="20.25" customHeight="1" spans="1:17">
      <c r="A5" s="22" t="s">
        <v>448</v>
      </c>
      <c r="B5" s="22" t="s">
        <v>449</v>
      </c>
      <c r="C5" s="22" t="s">
        <v>450</v>
      </c>
      <c r="D5" s="22" t="s">
        <v>451</v>
      </c>
      <c r="E5" s="22" t="s">
        <v>452</v>
      </c>
      <c r="F5" s="22" t="s">
        <v>453</v>
      </c>
      <c r="G5" s="22" t="s">
        <v>157</v>
      </c>
      <c r="H5" s="22"/>
      <c r="I5" s="22"/>
      <c r="J5" s="22"/>
      <c r="K5" s="22"/>
      <c r="L5" s="22"/>
      <c r="M5" s="22"/>
      <c r="N5" s="22"/>
      <c r="O5" s="22"/>
      <c r="P5" s="22"/>
      <c r="Q5" s="22"/>
    </row>
    <row r="6" ht="20.25" customHeight="1" spans="1:17">
      <c r="A6" s="22" t="s">
        <v>454</v>
      </c>
      <c r="B6" s="22" t="s">
        <v>449</v>
      </c>
      <c r="C6" s="22" t="s">
        <v>450</v>
      </c>
      <c r="D6" s="22" t="s">
        <v>451</v>
      </c>
      <c r="E6" s="22" t="s">
        <v>452</v>
      </c>
      <c r="F6" s="22" t="s">
        <v>453</v>
      </c>
      <c r="G6" s="22" t="s">
        <v>32</v>
      </c>
      <c r="H6" s="22" t="s">
        <v>35</v>
      </c>
      <c r="I6" s="22" t="s">
        <v>455</v>
      </c>
      <c r="J6" s="22" t="s">
        <v>456</v>
      </c>
      <c r="K6" s="22" t="s">
        <v>38</v>
      </c>
      <c r="L6" s="22" t="s">
        <v>457</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235</v>
      </c>
      <c r="B9" s="23"/>
      <c r="C9" s="23"/>
      <c r="D9" s="39"/>
      <c r="E9" s="39"/>
      <c r="F9" s="39">
        <v>8250</v>
      </c>
      <c r="G9" s="39">
        <v>8250</v>
      </c>
      <c r="H9" s="39">
        <v>8250</v>
      </c>
      <c r="I9" s="39"/>
      <c r="J9" s="35"/>
      <c r="K9" s="35"/>
      <c r="L9" s="39"/>
      <c r="M9" s="39"/>
      <c r="N9" s="39"/>
      <c r="O9" s="39"/>
      <c r="P9" s="39"/>
      <c r="Q9" s="39"/>
    </row>
    <row r="10" ht="20.25" customHeight="1" spans="1:17">
      <c r="A10" s="23"/>
      <c r="B10" s="23" t="s">
        <v>458</v>
      </c>
      <c r="C10" s="23" t="str">
        <f>"A05040101"&amp;"  "&amp;"复印纸"</f>
        <v>A05040101  复印纸</v>
      </c>
      <c r="D10" s="40" t="s">
        <v>459</v>
      </c>
      <c r="E10" s="24">
        <v>50</v>
      </c>
      <c r="F10" s="39">
        <v>8250</v>
      </c>
      <c r="G10" s="39">
        <v>8250</v>
      </c>
      <c r="H10" s="35">
        <v>8250</v>
      </c>
      <c r="I10" s="35"/>
      <c r="J10" s="35"/>
      <c r="K10" s="35"/>
      <c r="L10" s="39"/>
      <c r="M10" s="39"/>
      <c r="N10" s="39"/>
      <c r="O10" s="39"/>
      <c r="P10" s="39"/>
      <c r="Q10" s="39"/>
    </row>
    <row r="11" ht="20.25" customHeight="1" spans="1:17">
      <c r="A11" s="38" t="s">
        <v>189</v>
      </c>
      <c r="B11" s="23"/>
      <c r="C11" s="23"/>
      <c r="D11" s="23"/>
      <c r="E11" s="23"/>
      <c r="F11" s="39">
        <v>2600</v>
      </c>
      <c r="G11" s="39">
        <v>21600</v>
      </c>
      <c r="H11" s="39">
        <v>21600</v>
      </c>
      <c r="I11" s="39"/>
      <c r="J11" s="35"/>
      <c r="K11" s="35"/>
      <c r="L11" s="39"/>
      <c r="M11" s="39"/>
      <c r="N11" s="39"/>
      <c r="O11" s="39"/>
      <c r="P11" s="39"/>
      <c r="Q11" s="39"/>
    </row>
    <row r="12" ht="20.25" customHeight="1" spans="1:17">
      <c r="A12" s="23"/>
      <c r="B12" s="23" t="s">
        <v>460</v>
      </c>
      <c r="C12" s="23" t="str">
        <f>"C23120301"&amp;"  "&amp;"车辆维修和保养服务"</f>
        <v>C23120301  车辆维修和保养服务</v>
      </c>
      <c r="D12" s="40" t="s">
        <v>461</v>
      </c>
      <c r="E12" s="24">
        <v>1</v>
      </c>
      <c r="F12" s="39">
        <v>2600</v>
      </c>
      <c r="G12" s="39">
        <v>2600</v>
      </c>
      <c r="H12" s="35">
        <v>2600</v>
      </c>
      <c r="I12" s="35"/>
      <c r="J12" s="35"/>
      <c r="K12" s="35"/>
      <c r="L12" s="39"/>
      <c r="M12" s="39"/>
      <c r="N12" s="39"/>
      <c r="O12" s="39"/>
      <c r="P12" s="39"/>
      <c r="Q12" s="39"/>
    </row>
    <row r="13" ht="20.25" customHeight="1" spans="1:17">
      <c r="A13" s="23"/>
      <c r="B13" s="23" t="s">
        <v>462</v>
      </c>
      <c r="C13" s="23" t="str">
        <f>"C23120302"&amp;"  "&amp;"车辆加油、添加燃料服务"</f>
        <v>C23120302  车辆加油、添加燃料服务</v>
      </c>
      <c r="D13" s="40" t="s">
        <v>461</v>
      </c>
      <c r="E13" s="24">
        <v>1</v>
      </c>
      <c r="F13" s="39"/>
      <c r="G13" s="39">
        <v>14000</v>
      </c>
      <c r="H13" s="35">
        <v>14000</v>
      </c>
      <c r="I13" s="35"/>
      <c r="J13" s="35"/>
      <c r="K13" s="35"/>
      <c r="L13" s="39"/>
      <c r="M13" s="39"/>
      <c r="N13" s="39"/>
      <c r="O13" s="39"/>
      <c r="P13" s="39"/>
      <c r="Q13" s="39"/>
    </row>
    <row r="14" ht="20.25" customHeight="1" spans="1:17">
      <c r="A14" s="23"/>
      <c r="B14" s="23" t="s">
        <v>463</v>
      </c>
      <c r="C14" s="23" t="str">
        <f>"C1804010201"&amp;"  "&amp;"机动车保险服务"</f>
        <v>C1804010201  机动车保险服务</v>
      </c>
      <c r="D14" s="40" t="s">
        <v>464</v>
      </c>
      <c r="E14" s="24">
        <v>1</v>
      </c>
      <c r="F14" s="39"/>
      <c r="G14" s="39">
        <v>5000</v>
      </c>
      <c r="H14" s="35">
        <v>5000</v>
      </c>
      <c r="I14" s="35"/>
      <c r="J14" s="35"/>
      <c r="K14" s="35"/>
      <c r="L14" s="39"/>
      <c r="M14" s="39"/>
      <c r="N14" s="39"/>
      <c r="O14" s="39"/>
      <c r="P14" s="39"/>
      <c r="Q14" s="39"/>
    </row>
    <row r="15" ht="20.25" customHeight="1" spans="1:17">
      <c r="A15" s="24" t="s">
        <v>32</v>
      </c>
      <c r="B15" s="24"/>
      <c r="C15" s="24"/>
      <c r="D15" s="40"/>
      <c r="E15" s="40"/>
      <c r="F15" s="39">
        <v>10850</v>
      </c>
      <c r="G15" s="39">
        <v>29850</v>
      </c>
      <c r="H15" s="39">
        <v>29850</v>
      </c>
      <c r="I15" s="39"/>
      <c r="J15" s="39"/>
      <c r="K15" s="39"/>
      <c r="L15" s="39"/>
      <c r="M15" s="39"/>
      <c r="N15" s="39"/>
      <c r="O15" s="39"/>
      <c r="P15" s="39"/>
      <c r="Q15" s="39"/>
    </row>
  </sheetData>
  <mergeCells count="17">
    <mergeCell ref="A2:M2"/>
    <mergeCell ref="A3:Q3"/>
    <mergeCell ref="A4:M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 sqref="A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465</v>
      </c>
    </row>
    <row r="3" ht="45" customHeight="1" spans="1:14">
      <c r="A3" s="32" t="s">
        <v>466</v>
      </c>
      <c r="B3" s="32"/>
      <c r="C3" s="32"/>
      <c r="D3" s="32"/>
      <c r="E3" s="32"/>
      <c r="F3" s="32"/>
      <c r="G3" s="32"/>
      <c r="H3" s="32"/>
      <c r="I3" s="32"/>
      <c r="J3" s="32"/>
      <c r="K3" s="32"/>
      <c r="L3" s="32"/>
      <c r="M3" s="32"/>
      <c r="N3" s="32"/>
    </row>
    <row r="4" ht="20.25" customHeight="1" spans="1:14">
      <c r="A4" s="19" t="str">
        <f>"单位名称："&amp;"峨山彝族自治县卫生健康局"</f>
        <v>单位名称：峨山彝族自治县卫生健康局</v>
      </c>
      <c r="B4" s="19"/>
      <c r="C4" s="19"/>
      <c r="D4" s="19"/>
      <c r="E4" s="19"/>
      <c r="F4" s="19"/>
      <c r="G4" s="19"/>
      <c r="H4" s="19"/>
      <c r="I4" s="20"/>
      <c r="J4" s="20"/>
      <c r="K4" s="20"/>
      <c r="L4" s="20"/>
      <c r="M4" s="20"/>
      <c r="N4" s="20" t="s">
        <v>29</v>
      </c>
    </row>
    <row r="5" ht="27.15" customHeight="1" spans="1:14">
      <c r="A5" s="33" t="s">
        <v>448</v>
      </c>
      <c r="B5" s="33" t="s">
        <v>467</v>
      </c>
      <c r="C5" s="33" t="s">
        <v>468</v>
      </c>
      <c r="D5" s="33" t="s">
        <v>157</v>
      </c>
      <c r="E5" s="33"/>
      <c r="F5" s="33"/>
      <c r="G5" s="33"/>
      <c r="H5" s="33"/>
      <c r="I5" s="33"/>
      <c r="J5" s="33"/>
      <c r="K5" s="33"/>
      <c r="L5" s="33"/>
      <c r="M5" s="33"/>
      <c r="N5" s="33"/>
    </row>
    <row r="6" ht="23.4" customHeight="1" spans="1:14">
      <c r="A6" s="33" t="s">
        <v>454</v>
      </c>
      <c r="B6" s="33"/>
      <c r="C6" s="33" t="s">
        <v>469</v>
      </c>
      <c r="D6" s="33" t="s">
        <v>32</v>
      </c>
      <c r="E6" s="33" t="s">
        <v>35</v>
      </c>
      <c r="F6" s="33" t="s">
        <v>455</v>
      </c>
      <c r="G6" s="33" t="s">
        <v>456</v>
      </c>
      <c r="H6" s="33" t="s">
        <v>38</v>
      </c>
      <c r="I6" s="33" t="s">
        <v>457</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t="s">
        <v>189</v>
      </c>
      <c r="B9" s="23"/>
      <c r="C9" s="23"/>
      <c r="D9" s="35">
        <v>2600</v>
      </c>
      <c r="E9" s="35">
        <v>2600</v>
      </c>
      <c r="F9" s="35"/>
      <c r="G9" s="35"/>
      <c r="H9" s="35"/>
      <c r="I9" s="35"/>
      <c r="J9" s="35"/>
      <c r="K9" s="35"/>
      <c r="L9" s="35"/>
      <c r="M9" s="35"/>
      <c r="N9" s="35"/>
    </row>
    <row r="10" ht="20.25" customHeight="1" spans="1:14">
      <c r="A10" s="23"/>
      <c r="B10" s="23" t="s">
        <v>460</v>
      </c>
      <c r="C10" s="23" t="s">
        <v>470</v>
      </c>
      <c r="D10" s="35">
        <v>2600</v>
      </c>
      <c r="E10" s="35">
        <v>2600</v>
      </c>
      <c r="F10" s="35"/>
      <c r="G10" s="35"/>
      <c r="H10" s="35"/>
      <c r="I10" s="35"/>
      <c r="J10" s="35"/>
      <c r="K10" s="35"/>
      <c r="L10" s="35"/>
      <c r="M10" s="35"/>
      <c r="N10" s="35"/>
    </row>
    <row r="11" ht="20.25" customHeight="1" spans="1:14">
      <c r="A11" s="24" t="s">
        <v>32</v>
      </c>
      <c r="B11" s="24"/>
      <c r="C11" s="24"/>
      <c r="D11" s="35">
        <v>2600</v>
      </c>
      <c r="E11" s="35">
        <v>2600</v>
      </c>
      <c r="F11" s="35"/>
      <c r="G11" s="35"/>
      <c r="H11" s="35"/>
      <c r="I11" s="35"/>
      <c r="J11" s="35"/>
      <c r="K11" s="35"/>
      <c r="L11" s="35"/>
      <c r="M11" s="35"/>
      <c r="N11" s="35"/>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6" sqref="A16"/>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471</v>
      </c>
    </row>
    <row r="3" ht="45.15" customHeight="1" spans="1:11">
      <c r="A3" s="25" t="s">
        <v>472</v>
      </c>
      <c r="B3" s="25"/>
      <c r="C3" s="25"/>
      <c r="D3" s="25"/>
      <c r="E3" s="25"/>
      <c r="F3" s="25"/>
      <c r="G3" s="25"/>
      <c r="H3" s="25"/>
      <c r="I3" s="25"/>
      <c r="J3" s="25"/>
      <c r="K3" s="25"/>
    </row>
    <row r="4" ht="18.75" customHeight="1" spans="1:11">
      <c r="A4" s="19" t="str">
        <f>"单位名称："&amp;"峨山彝族自治县卫生健康局"</f>
        <v>单位名称：峨山彝族自治县卫生健康局</v>
      </c>
      <c r="B4" s="19"/>
      <c r="C4" s="19"/>
      <c r="D4" s="19"/>
      <c r="E4" s="19"/>
      <c r="F4" s="19"/>
      <c r="G4" s="19"/>
      <c r="H4" s="19"/>
      <c r="I4" s="19"/>
      <c r="J4" s="20"/>
      <c r="K4" s="20" t="s">
        <v>29</v>
      </c>
    </row>
    <row r="5" ht="22.5" customHeight="1" spans="1:11">
      <c r="A5" s="28" t="s">
        <v>473</v>
      </c>
      <c r="B5" s="28" t="s">
        <v>157</v>
      </c>
      <c r="C5" s="28"/>
      <c r="D5" s="28"/>
      <c r="E5" s="28" t="s">
        <v>474</v>
      </c>
      <c r="F5" s="28"/>
      <c r="G5" s="28"/>
      <c r="H5" s="28"/>
      <c r="I5" s="28"/>
      <c r="J5" s="28"/>
      <c r="K5" s="28"/>
    </row>
    <row r="6" ht="22.5" customHeight="1" spans="1:11">
      <c r="A6" s="28"/>
      <c r="B6" s="28" t="s">
        <v>32</v>
      </c>
      <c r="C6" s="28" t="s">
        <v>35</v>
      </c>
      <c r="D6" s="28" t="s">
        <v>455</v>
      </c>
      <c r="E6" s="28" t="s">
        <v>475</v>
      </c>
      <c r="F6" s="28" t="s">
        <v>476</v>
      </c>
      <c r="G6" s="28" t="s">
        <v>477</v>
      </c>
      <c r="H6" s="28" t="s">
        <v>478</v>
      </c>
      <c r="I6" s="28" t="s">
        <v>479</v>
      </c>
      <c r="J6" s="28" t="s">
        <v>480</v>
      </c>
      <c r="K6" s="28" t="s">
        <v>481</v>
      </c>
    </row>
    <row r="7" ht="18.75" customHeight="1" spans="1:11">
      <c r="A7" s="29" t="s">
        <v>46</v>
      </c>
      <c r="B7" s="29" t="s">
        <v>47</v>
      </c>
      <c r="C7" s="29" t="s">
        <v>48</v>
      </c>
      <c r="D7" s="29" t="s">
        <v>49</v>
      </c>
      <c r="E7" s="29" t="s">
        <v>50</v>
      </c>
      <c r="F7" s="29" t="s">
        <v>51</v>
      </c>
      <c r="G7" s="29" t="s">
        <v>52</v>
      </c>
      <c r="H7" s="29" t="s">
        <v>53</v>
      </c>
      <c r="I7" s="29" t="s">
        <v>54</v>
      </c>
      <c r="J7" s="29" t="s">
        <v>70</v>
      </c>
      <c r="K7" s="29" t="s">
        <v>482</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483</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22" sqref="B22"/>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484</v>
      </c>
    </row>
    <row r="3" ht="52.05" customHeight="1" spans="1:10">
      <c r="A3" s="25" t="s">
        <v>485</v>
      </c>
      <c r="B3" s="26"/>
      <c r="C3" s="26"/>
      <c r="D3" s="26"/>
      <c r="E3" s="26"/>
      <c r="F3" s="26"/>
      <c r="G3" s="26"/>
      <c r="H3" s="26"/>
      <c r="I3" s="26"/>
      <c r="J3" s="26"/>
    </row>
    <row r="4" ht="21.3" customHeight="1" spans="1:10">
      <c r="A4" s="19" t="str">
        <f>"单位名称："&amp;"峨山彝族自治县卫生健康局"</f>
        <v>单位名称：峨山彝族自治县卫生健康局</v>
      </c>
      <c r="B4" s="19"/>
      <c r="C4" s="19"/>
      <c r="D4" s="27"/>
      <c r="E4" s="27"/>
      <c r="F4" s="27"/>
      <c r="G4" s="27"/>
      <c r="H4" s="27"/>
      <c r="I4" s="27"/>
      <c r="J4" s="27"/>
    </row>
    <row r="5" ht="27.15" customHeight="1" spans="1:10">
      <c r="A5" s="22" t="s">
        <v>271</v>
      </c>
      <c r="B5" s="22" t="s">
        <v>272</v>
      </c>
      <c r="C5" s="22" t="s">
        <v>273</v>
      </c>
      <c r="D5" s="22" t="s">
        <v>274</v>
      </c>
      <c r="E5" s="22" t="s">
        <v>275</v>
      </c>
      <c r="F5" s="22" t="s">
        <v>276</v>
      </c>
      <c r="G5" s="22" t="s">
        <v>277</v>
      </c>
      <c r="H5" s="22" t="s">
        <v>278</v>
      </c>
      <c r="I5" s="22" t="s">
        <v>279</v>
      </c>
      <c r="J5" s="22" t="s">
        <v>280</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483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486</v>
      </c>
    </row>
    <row r="3" ht="41.4" customHeight="1" spans="1:8">
      <c r="A3" s="21" t="s">
        <v>487</v>
      </c>
      <c r="B3" s="21"/>
      <c r="C3" s="21"/>
      <c r="D3" s="21"/>
      <c r="E3" s="21"/>
      <c r="F3" s="21"/>
      <c r="G3" s="21"/>
      <c r="H3" s="21"/>
    </row>
    <row r="4" ht="18.75" customHeight="1" spans="1:8">
      <c r="A4" s="19" t="str">
        <f>"单位名称："&amp;"峨山彝族自治县卫生健康局"</f>
        <v>单位名称：峨山彝族自治县卫生健康局</v>
      </c>
      <c r="B4" s="19"/>
      <c r="C4" s="19"/>
      <c r="D4" s="19"/>
      <c r="E4" s="19"/>
      <c r="F4" s="19"/>
      <c r="G4" s="19"/>
      <c r="H4" s="19"/>
    </row>
    <row r="5" ht="18.75" customHeight="1" spans="1:8">
      <c r="A5" s="22" t="s">
        <v>150</v>
      </c>
      <c r="B5" s="22" t="s">
        <v>488</v>
      </c>
      <c r="C5" s="22" t="s">
        <v>489</v>
      </c>
      <c r="D5" s="22" t="s">
        <v>490</v>
      </c>
      <c r="E5" s="22" t="s">
        <v>451</v>
      </c>
      <c r="F5" s="22" t="s">
        <v>491</v>
      </c>
      <c r="G5" s="22"/>
      <c r="H5" s="22"/>
    </row>
    <row r="6" ht="18.75" customHeight="1" spans="1:8">
      <c r="A6" s="22"/>
      <c r="B6" s="22"/>
      <c r="C6" s="22"/>
      <c r="D6" s="22"/>
      <c r="E6" s="22"/>
      <c r="F6" s="22" t="s">
        <v>452</v>
      </c>
      <c r="G6" s="22" t="s">
        <v>492</v>
      </c>
      <c r="H6" s="22" t="s">
        <v>493</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494</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495</v>
      </c>
    </row>
    <row r="3" ht="45" customHeight="1" spans="1:11">
      <c r="A3" s="4" t="s">
        <v>496</v>
      </c>
      <c r="B3" s="4"/>
      <c r="C3" s="4"/>
      <c r="D3" s="4"/>
      <c r="E3" s="4"/>
      <c r="F3" s="4"/>
      <c r="G3" s="4"/>
      <c r="H3" s="4"/>
      <c r="I3" s="4"/>
      <c r="J3" s="4"/>
      <c r="K3" s="4"/>
    </row>
    <row r="4" ht="18.75" customHeight="1" spans="1:11">
      <c r="A4" s="5" t="str">
        <f>"单位名称："&amp;"峨山彝族自治县卫生健康局"</f>
        <v>单位名称：峨山彝族自治县卫生健康局</v>
      </c>
      <c r="B4" s="5"/>
      <c r="C4" s="5"/>
      <c r="D4" s="5"/>
      <c r="E4" s="5"/>
      <c r="F4" s="5"/>
      <c r="G4" s="5"/>
      <c r="H4" s="6"/>
      <c r="I4" s="6"/>
      <c r="J4" s="6"/>
      <c r="K4" s="6" t="s">
        <v>29</v>
      </c>
    </row>
    <row r="5" ht="18.75" customHeight="1" spans="1:11">
      <c r="A5" s="13" t="s">
        <v>238</v>
      </c>
      <c r="B5" s="13" t="s">
        <v>152</v>
      </c>
      <c r="C5" s="13" t="s">
        <v>239</v>
      </c>
      <c r="D5" s="13" t="s">
        <v>153</v>
      </c>
      <c r="E5" s="13" t="s">
        <v>154</v>
      </c>
      <c r="F5" s="13" t="s">
        <v>240</v>
      </c>
      <c r="G5" s="13" t="s">
        <v>156</v>
      </c>
      <c r="H5" s="13" t="s">
        <v>32</v>
      </c>
      <c r="I5" s="13" t="s">
        <v>497</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498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tabSelected="1" workbookViewId="0">
      <pane ySplit="1" topLeftCell="A2" activePane="bottomLeft" state="frozen"/>
      <selection/>
      <selection pane="bottomLeft" activeCell="C29" sqref="C29"/>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499</v>
      </c>
    </row>
    <row r="3" ht="45" customHeight="1" spans="1:7">
      <c r="A3" s="4" t="s">
        <v>500</v>
      </c>
      <c r="B3" s="4"/>
      <c r="C3" s="4"/>
      <c r="D3" s="4"/>
      <c r="E3" s="4"/>
      <c r="F3" s="4"/>
      <c r="G3" s="4"/>
    </row>
    <row r="4" ht="24.15" customHeight="1" spans="1:7">
      <c r="A4" s="5" t="str">
        <f>"单位名称："&amp;"峨山彝族自治县卫生健康局"</f>
        <v>单位名称：峨山彝族自治县卫生健康局</v>
      </c>
      <c r="B4" s="5"/>
      <c r="C4" s="5"/>
      <c r="D4" s="5"/>
      <c r="E4" s="6"/>
      <c r="F4" s="6"/>
      <c r="G4" s="6" t="s">
        <v>29</v>
      </c>
    </row>
    <row r="5" ht="18.75" customHeight="1" spans="1:7">
      <c r="A5" s="7" t="s">
        <v>239</v>
      </c>
      <c r="B5" s="7" t="s">
        <v>238</v>
      </c>
      <c r="C5" s="7" t="s">
        <v>152</v>
      </c>
      <c r="D5" s="7" t="s">
        <v>501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244</v>
      </c>
      <c r="C9" s="10" t="s">
        <v>243</v>
      </c>
      <c r="D9" s="9" t="s">
        <v>502</v>
      </c>
      <c r="E9" s="11">
        <v>26400</v>
      </c>
      <c r="F9" s="11"/>
      <c r="G9" s="11"/>
    </row>
    <row r="10" ht="20.25" customHeight="1" spans="1:7">
      <c r="A10" s="9" t="s">
        <v>56</v>
      </c>
      <c r="B10" s="9" t="s">
        <v>244</v>
      </c>
      <c r="C10" s="10" t="s">
        <v>246</v>
      </c>
      <c r="D10" s="9" t="s">
        <v>502</v>
      </c>
      <c r="E10" s="11">
        <v>221535.2</v>
      </c>
      <c r="F10" s="11"/>
      <c r="G10" s="11"/>
    </row>
    <row r="11" ht="20.25" customHeight="1" spans="1:7">
      <c r="A11" s="9" t="s">
        <v>56</v>
      </c>
      <c r="B11" s="9" t="s">
        <v>251</v>
      </c>
      <c r="C11" s="10" t="s">
        <v>250</v>
      </c>
      <c r="D11" s="9" t="s">
        <v>502</v>
      </c>
      <c r="E11" s="11">
        <v>100000</v>
      </c>
      <c r="F11" s="11"/>
      <c r="G11" s="11"/>
    </row>
    <row r="12" ht="20.25" customHeight="1" spans="1:7">
      <c r="A12" s="9" t="s">
        <v>56</v>
      </c>
      <c r="B12" s="9" t="s">
        <v>244</v>
      </c>
      <c r="C12" s="10" t="s">
        <v>255</v>
      </c>
      <c r="D12" s="9" t="s">
        <v>502</v>
      </c>
      <c r="E12" s="11">
        <v>354144</v>
      </c>
      <c r="F12" s="11"/>
      <c r="G12" s="11"/>
    </row>
    <row r="13" ht="20.25" customHeight="1" spans="1:7">
      <c r="A13" s="9" t="s">
        <v>56</v>
      </c>
      <c r="B13" s="9" t="s">
        <v>244</v>
      </c>
      <c r="C13" s="10" t="s">
        <v>259</v>
      </c>
      <c r="D13" s="9" t="s">
        <v>502</v>
      </c>
      <c r="E13" s="11">
        <v>273096</v>
      </c>
      <c r="F13" s="11"/>
      <c r="G13" s="11"/>
    </row>
    <row r="14" ht="20.25" customHeight="1" spans="1:7">
      <c r="A14" s="9" t="s">
        <v>56</v>
      </c>
      <c r="B14" s="9" t="s">
        <v>244</v>
      </c>
      <c r="C14" s="10" t="s">
        <v>261</v>
      </c>
      <c r="D14" s="9" t="s">
        <v>502</v>
      </c>
      <c r="E14" s="11">
        <v>124140</v>
      </c>
      <c r="F14" s="11"/>
      <c r="G14" s="11"/>
    </row>
    <row r="15" ht="20.25" customHeight="1" spans="1:7">
      <c r="A15" s="9" t="s">
        <v>56</v>
      </c>
      <c r="B15" s="9" t="s">
        <v>244</v>
      </c>
      <c r="C15" s="10" t="s">
        <v>263</v>
      </c>
      <c r="D15" s="9" t="s">
        <v>502</v>
      </c>
      <c r="E15" s="11">
        <v>275400</v>
      </c>
      <c r="F15" s="11"/>
      <c r="G15" s="11"/>
    </row>
    <row r="16" ht="20.25" customHeight="1" spans="1:7">
      <c r="A16" s="9" t="s">
        <v>56</v>
      </c>
      <c r="B16" s="9" t="s">
        <v>244</v>
      </c>
      <c r="C16" s="10" t="s">
        <v>265</v>
      </c>
      <c r="D16" s="9" t="s">
        <v>502</v>
      </c>
      <c r="E16" s="11">
        <v>594000</v>
      </c>
      <c r="F16" s="11"/>
      <c r="G16" s="11"/>
    </row>
    <row r="17" ht="20.25" customHeight="1" spans="1:7">
      <c r="A17" s="9" t="s">
        <v>56</v>
      </c>
      <c r="B17" s="9" t="s">
        <v>244</v>
      </c>
      <c r="C17" s="10" t="s">
        <v>267</v>
      </c>
      <c r="D17" s="9" t="s">
        <v>502</v>
      </c>
      <c r="E17" s="11">
        <v>82125</v>
      </c>
      <c r="F17" s="11"/>
      <c r="G17" s="11"/>
    </row>
    <row r="18" ht="20.25" customHeight="1" spans="1:7">
      <c r="A18" s="12" t="s">
        <v>32</v>
      </c>
      <c r="B18" s="12"/>
      <c r="C18" s="12"/>
      <c r="D18" s="12"/>
      <c r="E18" s="11">
        <v>2050840.2</v>
      </c>
      <c r="F18" s="11"/>
      <c r="G18" s="11"/>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2025-02-26T07:28:00Z</dcterms:created>
  <dcterms:modified xsi:type="dcterms:W3CDTF">2025-02-27T02:11:13Z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9784BB6C50D34393BC3E45DD2923A3C1_13</vt:lpwstr>
  </property>
  <property fmtid="{D5CDD505-2E9C-101B-9397-08002B2CF9AE}" pid="3" name="KSOProductBuildVer">
    <vt:lpwstr>2052-12.1.0.20305</vt:lpwstr>
  </property>
</Properties>
</file>