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<sst xmlns="http://schemas.openxmlformats.org/spreadsheetml/2006/main" count="632" uniqueCount="262">
  <si>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</si>
  <si>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</si>
  <si>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</si>
  <si>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</si>
  <si>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</si>
  <si>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</si>
  <si>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</si>
  <si>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</si>
  <si>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</si>
  <si>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</si>
  <si>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</si>
  <si>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</si>
  <si>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</si>
  <si>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</si>
  <si>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</si>
  <si>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</si>
  <si>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</si>
  <si>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</si>
  <si>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</si>
  <si>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</si>
  <si>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</si>
  <si>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</si>
  <si>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</si>
  <si>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</si>
  <si>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</si>
  <si>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</si>
  <si>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</si>
  <si>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</si>
  <si>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</si>
  <si>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</si>
  <si>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</si>
  <si>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</si>
  <si>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</si>
  <si>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</si>
  <si>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</si>
  <si>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</si>
  <si>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</si>
  <si>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</si>
  <si>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</si>
  <si>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</si>
  <si>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</si>
  <si>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</si>
  <si>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</si>
  <si>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</si>
  <si>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</si>
  <si>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</si>
  <si>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</si>
  <si>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</si>
  <si>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</si>
  <si>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</si>
  <si>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</si>
  <si>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</si>
  <si>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</si>
  <si>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</si>
  <si>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</si>
  <si>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265</t>
  </si>
  <si>
    <t>峨山彝族自治县红十字会</t>
  </si>
  <si>
    <t>265001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</si>
  <si>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</si>
  <si>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</si>
  <si>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</si>
  <si>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</si>
  <si>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</si>
  <si>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</si>
  <si>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</si>
  <si>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</si>
  <si>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</si>
  <si>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</si>
  <si>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</si>
  <si>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</si>
  <si>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</si>
  <si>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</si>
  <si>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</si>
  <si>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</si>
  <si>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</si>
  <si>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</si>
  <si>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</si>
  <si>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</si>
  <si>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</si>
  <si>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</si>
  <si>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</si>
  <si>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</si>
  <si>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</si>
  <si>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</si>
  <si>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</si>
  <si>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</si>
  <si>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</si>
  <si>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</si>
  <si>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</si>
  <si>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</si>
  <si>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</si>
  <si>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</si>
  <si>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</si>
  <si>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</si>
  <si>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</si>
  <si>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</si>
  <si>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</si>
  <si>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</si>
  <si>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</si>
  <si>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</si>
  <si>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</si>
  <si>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</si>
  <si>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</si>
  <si>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</si>
  <si>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</si>
  <si>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</si>
  <si>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</si>
  <si>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</si>
  <si>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</si>
  <si>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</si>
  <si>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</si>
  <si>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</si>
  <si>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</si>
  <si>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</si>
  <si>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</si>
  <si>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</si>
  <si>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</si>
  <si>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</si>
  <si>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</si>
  <si>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</si>
  <si>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</si>
  <si>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</si>
  <si>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</si>
  <si>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</si>
  <si>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</si>
  <si>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</si>
  <si>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</si>
  <si>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</si>
  <si>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</si>
  <si>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</si>
  <si>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</si>
  <si>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</si>
  <si>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</si>
  <si>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</si>
  <si>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</si>
  <si>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</si>
  <si>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</si>
  <si>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</si>
  <si>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</si>
  <si>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</si>
  <si>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530426210000000014418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</si>
  <si>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</si>
  <si>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</si>
  <si>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</si>
  <si>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</si>
  <si>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</si>
  <si>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</si>
  <si>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</si>
  <si>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530426210000000014420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</si>
  <si>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</si>
  <si>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</si>
  <si>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</si>
  <si>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</si>
  <si>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</si>
  <si>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</si>
  <si>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</si>
  <si>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530426210000000014421</t>
  </si>
  <si>
    <t>30113</t>
  </si>
  <si>
    <t>530426210000000014423</t>
  </si>
  <si>
    <t>行政人员公务交通补贴</t>
  </si>
  <si>
    <t>30239</t>
  </si>
  <si>
    <t>其他交通费用</t>
  </si>
  <si>
    <t>530426210000000014424</t>
  </si>
  <si>
    <t>工会经费</t>
  </si>
  <si>
    <t>30228</t>
  </si>
  <si>
    <t>530426210000000014425</t>
  </si>
  <si>
    <t>一般公用经费</t>
  </si>
  <si>
    <t>30201</t>
  </si>
  <si>
    <t>办公费</t>
  </si>
  <si>
    <t>30205</t>
  </si>
  <si>
    <t>水费</t>
  </si>
  <si>
    <t>30207</t>
  </si>
  <si>
    <t>邮电费</t>
  </si>
  <si>
    <t>530426221100000635894</t>
  </si>
  <si>
    <t>30217</t>
  </si>
  <si>
    <t>530426231100001472504</t>
  </si>
  <si>
    <t>残疾人就业保障金</t>
  </si>
  <si>
    <t>530426231100001472508</t>
  </si>
  <si>
    <t>综合效能考核奖</t>
  </si>
  <si>
    <t>530426231100001472528</t>
  </si>
  <si>
    <t>福利费</t>
  </si>
  <si>
    <t>30229</t>
  </si>
  <si>
    <t>530426241100002110205</t>
  </si>
  <si>
    <t>综合业务经费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</si>
  <si>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</si>
  <si>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</si>
  <si>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</si>
  <si>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</si>
  <si>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</si>
  <si>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</si>
  <si>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</si>
  <si>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备注：2025年本单位无项目支出安排。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</si>
  <si>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</si>
  <si>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</si>
  <si>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</si>
  <si>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</si>
  <si>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</si>
  <si>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</si>
  <si>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</si>
  <si>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</si>
  <si>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</si>
  <si>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</si>
  <si>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</si>
  <si>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</si>
  <si>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</si>
  <si>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</si>
  <si>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</si>
  <si>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备注：2025年本单位无政府性基金预算支出安排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</si>
  <si>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</si>
  <si>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</si>
  <si>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</si>
  <si>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</si>
  <si>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</si>
  <si>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</si>
  <si>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</si>
  <si>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</si>
  <si>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</si>
  <si>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</si>
  <si>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</si>
  <si>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</si>
  <si>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采购复印纸</t>
  </si>
  <si>
    <t>件</t>
  </si>
  <si>
    <t>采购国产台式计算机</t>
  </si>
  <si>
    <t>台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</si>
  <si>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</si>
  <si>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</si>
  <si>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</si>
  <si>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</si>
  <si>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</si>
  <si>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备注：2025年本单位无政府购买服务支出安排。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</si>
  <si>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</si>
  <si>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</si>
  <si>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</si>
  <si>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</si>
  <si>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</si>
  <si>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</si>
  <si>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</si>
  <si>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</si>
  <si>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</si>
  <si>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</si>
  <si>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</si>
  <si>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</si>
  <si>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备注：2025年本单位无县对下转移支付支出安排。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</si>
  <si>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</si>
  <si>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</si>
  <si>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</si>
  <si>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</si>
  <si>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</si>
  <si>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</si>
  <si>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</si>
  <si>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</si>
  <si>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</si>
  <si>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</si>
  <si>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备注：2025年本单位无新增资产支出安排。</t>
  </si>
  <si>
    <t>预算11表</t>
  </si>
  <si>
    <t>2025年上级补助项目支出预算表</t>
  </si>
  <si>
    <t>上级补助</t>
  </si>
  <si>
    <t>备注：2025年本单位无上级补助项目支出安排。</t>
  </si>
  <si>
    <t>预算12表</t>
  </si>
  <si>
    <t>2025年部门项目支出中期规划预算表</t>
  </si>
  <si>
    <t>项目级次</t>
  </si>
  <si>
    <t>备注：2025年本单位无此事项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</si>
</sst>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9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6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178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"单位名称："&amp;"峨山彝族自治县红十字会"</f>
        <v>单位名称：峨山彝族自治县红十字会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779572.79</v>
      </c>
      <c r="C8" s="15" t="str">
        <f>"一"&amp;"、"&amp;"社会保障和就业支出"</f>
        <v>一、社会保障和就业支出</v>
      </c>
      <c r="D8" s="17">
        <v>676654.24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39390.55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63528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779572.79</v>
      </c>
      <c r="C19" s="70" t="s">
        <v>19</v>
      </c>
      <c r="D19" s="69">
        <v>779572.79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779572.79</v>
      </c>
      <c r="C23" s="70" t="s">
        <v>26</v>
      </c>
      <c r="D23" s="69">
        <v>779572.79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63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"单位名称："&amp;"峨山彝族自治县红十字会"</f>
        <v>单位名称：峨山彝族自治县红十字会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779572.79</v>
      </c>
      <c r="D9" s="17">
        <v>779572.79</v>
      </c>
      <c r="E9" s="17">
        <v>779572.79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4" t="s">
        <v>57</v>
      </c>
      <c r="B10" s="64" t="s">
        <v>56</v>
      </c>
      <c r="C10" s="17">
        <v>779572.79</v>
      </c>
      <c r="D10" s="17">
        <v>779572.79</v>
      </c>
      <c r="E10" s="17">
        <v>779572.79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8" t="s">
        <v>32</v>
      </c>
      <c r="B11" s="48"/>
      <c r="C11" s="17">
        <v>779572.79</v>
      </c>
      <c r="D11" s="17">
        <v>779572.79</v>
      </c>
      <c r="E11" s="17">
        <v>779572.79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26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4" t="str">
        <f>"单位名称："&amp;"峨山彝族自治县红十字会"</f>
        <v>单位名称：峨山彝族自治县红十字会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64</v>
      </c>
      <c r="F6" s="47" t="s">
        <v>65</v>
      </c>
      <c r="G6" s="13"/>
      <c r="H6" s="47"/>
      <c r="I6" s="13"/>
      <c r="J6" s="47" t="s">
        <v>34</v>
      </c>
      <c r="K6" s="47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676654.24</v>
      </c>
      <c r="D8" s="17">
        <v>676654.24</v>
      </c>
      <c r="E8" s="17">
        <v>676654.24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74</v>
      </c>
      <c r="B9" s="64" t="s">
        <v>75</v>
      </c>
      <c r="C9" s="17">
        <v>69845.6</v>
      </c>
      <c r="D9" s="17">
        <v>69845.6</v>
      </c>
      <c r="E9" s="17">
        <v>69845.6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76</v>
      </c>
      <c r="B10" s="65" t="s">
        <v>77</v>
      </c>
      <c r="C10" s="17">
        <v>69845.6</v>
      </c>
      <c r="D10" s="17">
        <v>69845.6</v>
      </c>
      <c r="E10" s="17">
        <v>69845.6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78</v>
      </c>
      <c r="B11" s="64" t="s">
        <v>79</v>
      </c>
      <c r="C11" s="17">
        <v>606808.64</v>
      </c>
      <c r="D11" s="17">
        <v>606808.64</v>
      </c>
      <c r="E11" s="17">
        <v>606808.64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80</v>
      </c>
      <c r="B12" s="65" t="s">
        <v>81</v>
      </c>
      <c r="C12" s="17">
        <v>606808.64</v>
      </c>
      <c r="D12" s="17">
        <v>606808.64</v>
      </c>
      <c r="E12" s="17">
        <v>606808.64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82</v>
      </c>
      <c r="B13" s="16" t="s">
        <v>83</v>
      </c>
      <c r="C13" s="17">
        <v>39390.55</v>
      </c>
      <c r="D13" s="17">
        <v>39390.55</v>
      </c>
      <c r="E13" s="17">
        <v>39390.55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84</v>
      </c>
      <c r="B14" s="64" t="s">
        <v>85</v>
      </c>
      <c r="C14" s="17">
        <v>39390.55</v>
      </c>
      <c r="D14" s="17">
        <v>39390.55</v>
      </c>
      <c r="E14" s="17">
        <v>39390.55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5" t="s">
        <v>86</v>
      </c>
      <c r="B15" s="65" t="s">
        <v>87</v>
      </c>
      <c r="C15" s="17">
        <v>36232.41</v>
      </c>
      <c r="D15" s="17">
        <v>36232.41</v>
      </c>
      <c r="E15" s="17">
        <v>36232.41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88</v>
      </c>
      <c r="B16" s="65" t="s">
        <v>89</v>
      </c>
      <c r="C16" s="17">
        <v>3158.14</v>
      </c>
      <c r="D16" s="17">
        <v>3158.14</v>
      </c>
      <c r="E16" s="17">
        <v>3158.14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90</v>
      </c>
      <c r="B17" s="16" t="s">
        <v>91</v>
      </c>
      <c r="C17" s="17">
        <v>63528</v>
      </c>
      <c r="D17" s="17">
        <v>63528</v>
      </c>
      <c r="E17" s="17">
        <v>63528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63528</v>
      </c>
      <c r="D18" s="17">
        <v>63528</v>
      </c>
      <c r="E18" s="17">
        <v>63528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94</v>
      </c>
      <c r="B19" s="65" t="s">
        <v>95</v>
      </c>
      <c r="C19" s="17">
        <v>63528</v>
      </c>
      <c r="D19" s="17">
        <v>63528</v>
      </c>
      <c r="E19" s="17">
        <v>63528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48" t="s">
        <v>96</v>
      </c>
      <c r="B20" s="48"/>
      <c r="C20" s="17">
        <v>779572.79</v>
      </c>
      <c r="D20" s="17">
        <v>779572.79</v>
      </c>
      <c r="E20" s="17">
        <v>779572.79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</sheetData>
  <mergeCells count="11">
    <mergeCell ref="A3:O3"/>
    <mergeCell ref="A4:I4"/>
    <mergeCell ref="D5:F5"/>
    <mergeCell ref="J5:O5"/>
    <mergeCell ref="A20:B2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33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97</v>
      </c>
    </row>
    <row r="3" ht="45" customHeight="1" spans="1:4">
      <c r="A3" s="4" t="s">
        <v>98</v>
      </c>
      <c r="B3" s="4"/>
      <c r="C3" s="4"/>
      <c r="D3" s="4"/>
    </row>
    <row r="4" ht="18.75" customHeight="1" spans="1:4">
      <c r="A4" s="5" t="str">
        <f>"单位名称："&amp;"峨山彝族自治县红十字会"</f>
        <v>单位名称：峨山彝族自治县红十字会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99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100</v>
      </c>
      <c r="B8" s="17">
        <v>779572.79</v>
      </c>
      <c r="C8" s="15" t="s">
        <v>101</v>
      </c>
      <c r="D8" s="17">
        <v>779572.79</v>
      </c>
    </row>
    <row r="9" ht="22.5" customHeight="1" spans="1:4">
      <c r="A9" s="15" t="s">
        <v>102</v>
      </c>
      <c r="B9" s="17">
        <v>779572.79</v>
      </c>
      <c r="C9" s="15" t="str">
        <f>"（"&amp;"一"&amp;"）"&amp;"社会保障和就业支出"</f>
        <v>（一）社会保障和就业支出</v>
      </c>
      <c r="D9" s="17">
        <v>676654.24</v>
      </c>
    </row>
    <row r="10" ht="22.5" customHeight="1" spans="1:4">
      <c r="A10" s="15" t="s">
        <v>103</v>
      </c>
      <c r="B10" s="17"/>
      <c r="C10" s="15" t="str">
        <f>"（"&amp;"二"&amp;"）"&amp;"卫生健康支出"</f>
        <v>（二）卫生健康支出</v>
      </c>
      <c r="D10" s="17">
        <v>39390.55</v>
      </c>
    </row>
    <row r="11" ht="22.5" customHeight="1" spans="1:4">
      <c r="A11" s="15" t="s">
        <v>104</v>
      </c>
      <c r="B11" s="17"/>
      <c r="C11" s="15" t="str">
        <f>"（"&amp;"三"&amp;"）"&amp;"住房保障支出"</f>
        <v>（三）住房保障支出</v>
      </c>
      <c r="D11" s="17">
        <v>63528</v>
      </c>
    </row>
    <row r="12" ht="22.5" customHeight="1" spans="1:4">
      <c r="A12" s="15" t="s">
        <v>105</v>
      </c>
      <c r="B12" s="17"/>
      <c r="C12" s="15"/>
      <c r="D12" s="17"/>
    </row>
    <row r="13" ht="22.5" customHeight="1" spans="1:4">
      <c r="A13" s="15" t="s">
        <v>102</v>
      </c>
      <c r="B13" s="17"/>
      <c r="C13" s="15"/>
      <c r="D13" s="17"/>
    </row>
    <row r="14" ht="22.5" customHeight="1" spans="1:4">
      <c r="A14" s="15" t="s">
        <v>103</v>
      </c>
      <c r="B14" s="17"/>
      <c r="C14" s="15"/>
      <c r="D14" s="17"/>
    </row>
    <row r="15" ht="22.5" customHeight="1" spans="1:4">
      <c r="A15" s="15" t="s">
        <v>104</v>
      </c>
      <c r="B15" s="17"/>
      <c r="C15" s="15"/>
      <c r="D15" s="17"/>
    </row>
    <row r="16" ht="22.5" customHeight="1" spans="1:4">
      <c r="A16" s="67"/>
      <c r="B16" s="17"/>
      <c r="C16" s="15" t="s">
        <v>106</v>
      </c>
      <c r="D16" s="17"/>
    </row>
    <row r="17" ht="22.5" customHeight="1" spans="1:4">
      <c r="A17" s="68" t="s">
        <v>107</v>
      </c>
      <c r="B17" s="69">
        <v>779572.79</v>
      </c>
      <c r="C17" s="70" t="s">
        <v>108</v>
      </c>
      <c r="D17" s="69">
        <v>779572.79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63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109</v>
      </c>
    </row>
    <row r="3" ht="37.5" customHeight="1" spans="1:7">
      <c r="A3" s="4" t="s">
        <v>110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"单位名称："&amp;"峨山彝族自治县红十字会"</f>
        <v>单位名称：峨山彝族自治县红十字会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111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112</v>
      </c>
      <c r="F6" s="47" t="s">
        <v>113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676654.24</v>
      </c>
      <c r="D8" s="17">
        <v>676654.24</v>
      </c>
      <c r="E8" s="17">
        <v>581854.24</v>
      </c>
      <c r="F8" s="17">
        <v>94800</v>
      </c>
      <c r="G8" s="17"/>
    </row>
    <row r="9" ht="20.25" customHeight="1" spans="1:7">
      <c r="A9" s="64" t="s">
        <v>74</v>
      </c>
      <c r="B9" s="64" t="s">
        <v>75</v>
      </c>
      <c r="C9" s="17">
        <v>69845.6</v>
      </c>
      <c r="D9" s="17">
        <v>69845.6</v>
      </c>
      <c r="E9" s="17">
        <v>69845.6</v>
      </c>
      <c r="F9" s="17"/>
      <c r="G9" s="17"/>
    </row>
    <row r="10" ht="20.25" customHeight="1" spans="1:7">
      <c r="A10" s="65" t="s">
        <v>76</v>
      </c>
      <c r="B10" s="65" t="s">
        <v>77</v>
      </c>
      <c r="C10" s="17">
        <v>69845.6</v>
      </c>
      <c r="D10" s="17">
        <v>69845.6</v>
      </c>
      <c r="E10" s="17">
        <v>69845.6</v>
      </c>
      <c r="F10" s="17"/>
      <c r="G10" s="17"/>
    </row>
    <row r="11" ht="20.25" customHeight="1" spans="1:7">
      <c r="A11" s="64" t="s">
        <v>78</v>
      </c>
      <c r="B11" s="64" t="s">
        <v>79</v>
      </c>
      <c r="C11" s="17">
        <v>606808.64</v>
      </c>
      <c r="D11" s="17">
        <v>606808.64</v>
      </c>
      <c r="E11" s="17">
        <v>512008.64</v>
      </c>
      <c r="F11" s="17">
        <v>94800</v>
      </c>
      <c r="G11" s="17"/>
    </row>
    <row r="12" ht="20.25" customHeight="1" spans="1:7">
      <c r="A12" s="65" t="s">
        <v>80</v>
      </c>
      <c r="B12" s="65" t="s">
        <v>81</v>
      </c>
      <c r="C12" s="17">
        <v>606808.64</v>
      </c>
      <c r="D12" s="17">
        <v>606808.64</v>
      </c>
      <c r="E12" s="17">
        <v>512008.64</v>
      </c>
      <c r="F12" s="17">
        <v>94800</v>
      </c>
      <c r="G12" s="17"/>
    </row>
    <row r="13" ht="20.25" customHeight="1" spans="1:7">
      <c r="A13" s="16" t="s">
        <v>82</v>
      </c>
      <c r="B13" s="16" t="s">
        <v>83</v>
      </c>
      <c r="C13" s="17">
        <v>39390.55</v>
      </c>
      <c r="D13" s="17">
        <v>39390.55</v>
      </c>
      <c r="E13" s="17">
        <v>39390.55</v>
      </c>
      <c r="F13" s="17"/>
      <c r="G13" s="17"/>
    </row>
    <row r="14" ht="20.25" customHeight="1" spans="1:7">
      <c r="A14" s="64" t="s">
        <v>84</v>
      </c>
      <c r="B14" s="64" t="s">
        <v>85</v>
      </c>
      <c r="C14" s="17">
        <v>39390.55</v>
      </c>
      <c r="D14" s="17">
        <v>39390.55</v>
      </c>
      <c r="E14" s="17">
        <v>39390.55</v>
      </c>
      <c r="F14" s="17"/>
      <c r="G14" s="17"/>
    </row>
    <row r="15" ht="20.25" customHeight="1" spans="1:7">
      <c r="A15" s="65" t="s">
        <v>86</v>
      </c>
      <c r="B15" s="65" t="s">
        <v>87</v>
      </c>
      <c r="C15" s="17">
        <v>36232.41</v>
      </c>
      <c r="D15" s="17">
        <v>36232.41</v>
      </c>
      <c r="E15" s="17">
        <v>36232.41</v>
      </c>
      <c r="F15" s="17"/>
      <c r="G15" s="17"/>
    </row>
    <row r="16" ht="20.25" customHeight="1" spans="1:7">
      <c r="A16" s="65" t="s">
        <v>88</v>
      </c>
      <c r="B16" s="65" t="s">
        <v>89</v>
      </c>
      <c r="C16" s="17">
        <v>3158.14</v>
      </c>
      <c r="D16" s="17">
        <v>3158.14</v>
      </c>
      <c r="E16" s="17">
        <v>3158.14</v>
      </c>
      <c r="F16" s="17"/>
      <c r="G16" s="17"/>
    </row>
    <row r="17" ht="20.25" customHeight="1" spans="1:7">
      <c r="A17" s="16" t="s">
        <v>90</v>
      </c>
      <c r="B17" s="16" t="s">
        <v>91</v>
      </c>
      <c r="C17" s="17">
        <v>63528</v>
      </c>
      <c r="D17" s="17">
        <v>63528</v>
      </c>
      <c r="E17" s="17">
        <v>63528</v>
      </c>
      <c r="F17" s="17"/>
      <c r="G17" s="17"/>
    </row>
    <row r="18" ht="20.25" customHeight="1" spans="1:7">
      <c r="A18" s="64" t="s">
        <v>92</v>
      </c>
      <c r="B18" s="64" t="s">
        <v>93</v>
      </c>
      <c r="C18" s="17">
        <v>63528</v>
      </c>
      <c r="D18" s="17">
        <v>63528</v>
      </c>
      <c r="E18" s="17">
        <v>63528</v>
      </c>
      <c r="F18" s="17"/>
      <c r="G18" s="17"/>
    </row>
    <row r="19" ht="20.25" customHeight="1" spans="1:7">
      <c r="A19" s="65" t="s">
        <v>94</v>
      </c>
      <c r="B19" s="65" t="s">
        <v>95</v>
      </c>
      <c r="C19" s="17">
        <v>63528</v>
      </c>
      <c r="D19" s="17">
        <v>63528</v>
      </c>
      <c r="E19" s="17">
        <v>63528</v>
      </c>
      <c r="F19" s="17"/>
      <c r="G19" s="17"/>
    </row>
    <row r="20" ht="20.25" customHeight="1" spans="1:7">
      <c r="A20" s="48" t="s">
        <v>96</v>
      </c>
      <c r="B20" s="48"/>
      <c r="C20" s="49">
        <v>779572.79</v>
      </c>
      <c r="D20" s="49">
        <v>779572.79</v>
      </c>
      <c r="E20" s="49">
        <v>684772.79</v>
      </c>
      <c r="F20" s="49">
        <v>94800</v>
      </c>
      <c r="G20" s="49"/>
    </row>
  </sheetData>
  <mergeCells count="7">
    <mergeCell ref="A3:G3"/>
    <mergeCell ref="A4:C4"/>
    <mergeCell ref="A5:B5"/>
    <mergeCell ref="D5:F5"/>
    <mergeCell ref="A20:B20"/>
    <mergeCell ref="C5:C6"/>
    <mergeCell ref="G5:G6"/>
  </mergeCells>
  <pageMargins left="0.751388888888889" right="0.751388888888889" top="1" bottom="1" header="0.5" footer="0.5"/>
  <pageSetup paperSize="9" scale="56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114</v>
      </c>
    </row>
    <row r="3" ht="41.25" customHeight="1" spans="1:6">
      <c r="A3" s="60" t="s">
        <v>115</v>
      </c>
      <c r="B3" s="60"/>
      <c r="C3" s="60"/>
      <c r="D3" s="60"/>
      <c r="E3" s="60"/>
      <c r="F3" s="60"/>
    </row>
    <row r="4" ht="18.75" customHeight="1" spans="1:6">
      <c r="A4" s="5" t="str">
        <f>"单位名称："&amp;"峨山彝族自治县红十字会"</f>
        <v>单位名称：峨山彝族自治县红十字会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116</v>
      </c>
      <c r="B5" s="47" t="s">
        <v>117</v>
      </c>
      <c r="C5" s="47" t="s">
        <v>118</v>
      </c>
      <c r="D5" s="47"/>
      <c r="E5" s="47"/>
      <c r="F5" s="47" t="s">
        <v>119</v>
      </c>
    </row>
    <row r="6" ht="18.75" customHeight="1" spans="1:6">
      <c r="A6" s="13"/>
      <c r="B6" s="47"/>
      <c r="C6" s="47" t="s">
        <v>34</v>
      </c>
      <c r="D6" s="47" t="s">
        <v>120</v>
      </c>
      <c r="E6" s="47" t="s">
        <v>121</v>
      </c>
      <c r="F6" s="47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500</v>
      </c>
      <c r="B8" s="17"/>
      <c r="C8" s="17"/>
      <c r="D8" s="17"/>
      <c r="E8" s="17"/>
      <c r="F8" s="17">
        <v>500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53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topLeftCell="F1" workbookViewId="0">
      <pane ySplit="1" topLeftCell="A2" activePane="bottomLeft" state="frozen"/>
      <selection/>
      <selection pane="bottomLeft" activeCell="D5" sqref="D5:D8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122</v>
      </c>
    </row>
    <row r="3" ht="45" customHeight="1" spans="1:23">
      <c r="A3" s="4" t="s">
        <v>123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"单位名称："&amp;"峨山彝族自治县红十字会"</f>
        <v>单位名称：峨山彝族自治县红十字会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124</v>
      </c>
      <c r="B5" s="54" t="s">
        <v>125</v>
      </c>
      <c r="C5" s="54" t="s">
        <v>126</v>
      </c>
      <c r="D5" s="54" t="s">
        <v>127</v>
      </c>
      <c r="E5" s="54" t="s">
        <v>128</v>
      </c>
      <c r="F5" s="54" t="s">
        <v>129</v>
      </c>
      <c r="G5" s="54" t="s">
        <v>130</v>
      </c>
      <c r="H5" s="55" t="s">
        <v>32</v>
      </c>
      <c r="I5" s="55" t="s">
        <v>131</v>
      </c>
      <c r="J5" s="54"/>
      <c r="K5" s="54"/>
      <c r="L5" s="54"/>
      <c r="M5" s="54"/>
      <c r="N5" s="54" t="s">
        <v>132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133</v>
      </c>
      <c r="I6" s="55" t="s">
        <v>134</v>
      </c>
      <c r="J6" s="54" t="s">
        <v>36</v>
      </c>
      <c r="K6" s="54" t="s">
        <v>37</v>
      </c>
      <c r="L6" s="54"/>
      <c r="M6" s="54"/>
      <c r="N6" s="54" t="s">
        <v>132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135</v>
      </c>
      <c r="J7" s="54" t="s">
        <v>136</v>
      </c>
      <c r="K7" s="54" t="s">
        <v>137</v>
      </c>
      <c r="L7" s="54" t="s">
        <v>138</v>
      </c>
      <c r="M7" s="54" t="s">
        <v>139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779572.79</v>
      </c>
      <c r="I10" s="17">
        <v>779572.79</v>
      </c>
      <c r="J10" s="17"/>
      <c r="K10" s="17"/>
      <c r="L10" s="17">
        <v>779572.79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56</v>
      </c>
      <c r="B11" s="9" t="s">
        <v>140</v>
      </c>
      <c r="C11" s="10" t="s">
        <v>141</v>
      </c>
      <c r="D11" s="9" t="s">
        <v>80</v>
      </c>
      <c r="E11" s="9" t="s">
        <v>81</v>
      </c>
      <c r="F11" s="9" t="s">
        <v>142</v>
      </c>
      <c r="G11" s="9" t="s">
        <v>143</v>
      </c>
      <c r="H11" s="17">
        <v>177492</v>
      </c>
      <c r="I11" s="17">
        <v>177492</v>
      </c>
      <c r="J11" s="17"/>
      <c r="K11" s="17"/>
      <c r="L11" s="17">
        <v>177492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56</v>
      </c>
      <c r="B12" s="9" t="s">
        <v>140</v>
      </c>
      <c r="C12" s="10" t="s">
        <v>141</v>
      </c>
      <c r="D12" s="9" t="s">
        <v>80</v>
      </c>
      <c r="E12" s="9" t="s">
        <v>81</v>
      </c>
      <c r="F12" s="9" t="s">
        <v>144</v>
      </c>
      <c r="G12" s="9" t="s">
        <v>145</v>
      </c>
      <c r="H12" s="17">
        <v>74412</v>
      </c>
      <c r="I12" s="17">
        <v>74412</v>
      </c>
      <c r="J12" s="17"/>
      <c r="K12" s="17"/>
      <c r="L12" s="17">
        <v>74412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56</v>
      </c>
      <c r="B13" s="9" t="s">
        <v>140</v>
      </c>
      <c r="C13" s="10" t="s">
        <v>141</v>
      </c>
      <c r="D13" s="9" t="s">
        <v>80</v>
      </c>
      <c r="E13" s="9" t="s">
        <v>81</v>
      </c>
      <c r="F13" s="9" t="s">
        <v>144</v>
      </c>
      <c r="G13" s="9" t="s">
        <v>145</v>
      </c>
      <c r="H13" s="17">
        <v>169836</v>
      </c>
      <c r="I13" s="17">
        <v>169836</v>
      </c>
      <c r="J13" s="17"/>
      <c r="K13" s="17"/>
      <c r="L13" s="17">
        <v>169836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56</v>
      </c>
      <c r="B14" s="9" t="s">
        <v>140</v>
      </c>
      <c r="C14" s="10" t="s">
        <v>141</v>
      </c>
      <c r="D14" s="9" t="s">
        <v>80</v>
      </c>
      <c r="E14" s="9" t="s">
        <v>81</v>
      </c>
      <c r="F14" s="9" t="s">
        <v>146</v>
      </c>
      <c r="G14" s="9" t="s">
        <v>147</v>
      </c>
      <c r="H14" s="17">
        <v>14791</v>
      </c>
      <c r="I14" s="17">
        <v>14791</v>
      </c>
      <c r="J14" s="17"/>
      <c r="K14" s="17"/>
      <c r="L14" s="17">
        <v>14791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56</v>
      </c>
      <c r="B15" s="9" t="s">
        <v>148</v>
      </c>
      <c r="C15" s="10" t="s">
        <v>149</v>
      </c>
      <c r="D15" s="9" t="s">
        <v>76</v>
      </c>
      <c r="E15" s="9" t="s">
        <v>77</v>
      </c>
      <c r="F15" s="9" t="s">
        <v>150</v>
      </c>
      <c r="G15" s="9" t="s">
        <v>151</v>
      </c>
      <c r="H15" s="17">
        <v>69845.6</v>
      </c>
      <c r="I15" s="17">
        <v>69845.6</v>
      </c>
      <c r="J15" s="17"/>
      <c r="K15" s="17"/>
      <c r="L15" s="17">
        <v>69845.6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56</v>
      </c>
      <c r="B16" s="9" t="s">
        <v>148</v>
      </c>
      <c r="C16" s="10" t="s">
        <v>149</v>
      </c>
      <c r="D16" s="9" t="s">
        <v>86</v>
      </c>
      <c r="E16" s="9" t="s">
        <v>87</v>
      </c>
      <c r="F16" s="9" t="s">
        <v>152</v>
      </c>
      <c r="G16" s="9" t="s">
        <v>153</v>
      </c>
      <c r="H16" s="17">
        <v>36232.41</v>
      </c>
      <c r="I16" s="17">
        <v>36232.41</v>
      </c>
      <c r="J16" s="17"/>
      <c r="K16" s="17"/>
      <c r="L16" s="17">
        <v>36232.41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56</v>
      </c>
      <c r="B17" s="9" t="s">
        <v>148</v>
      </c>
      <c r="C17" s="10" t="s">
        <v>149</v>
      </c>
      <c r="D17" s="9" t="s">
        <v>88</v>
      </c>
      <c r="E17" s="9" t="s">
        <v>89</v>
      </c>
      <c r="F17" s="9" t="s">
        <v>154</v>
      </c>
      <c r="G17" s="9" t="s">
        <v>155</v>
      </c>
      <c r="H17" s="17">
        <v>1412</v>
      </c>
      <c r="I17" s="17">
        <v>1412</v>
      </c>
      <c r="J17" s="17"/>
      <c r="K17" s="17"/>
      <c r="L17" s="17">
        <v>1412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56</v>
      </c>
      <c r="B18" s="9" t="s">
        <v>148</v>
      </c>
      <c r="C18" s="10" t="s">
        <v>149</v>
      </c>
      <c r="D18" s="9" t="s">
        <v>88</v>
      </c>
      <c r="E18" s="9" t="s">
        <v>89</v>
      </c>
      <c r="F18" s="9" t="s">
        <v>154</v>
      </c>
      <c r="G18" s="9" t="s">
        <v>155</v>
      </c>
      <c r="H18" s="17">
        <v>1746.14</v>
      </c>
      <c r="I18" s="17">
        <v>1746.14</v>
      </c>
      <c r="J18" s="17"/>
      <c r="K18" s="17"/>
      <c r="L18" s="17">
        <v>1746.14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56</v>
      </c>
      <c r="B19" s="9" t="s">
        <v>156</v>
      </c>
      <c r="C19" s="10" t="s">
        <v>95</v>
      </c>
      <c r="D19" s="9" t="s">
        <v>94</v>
      </c>
      <c r="E19" s="9" t="s">
        <v>95</v>
      </c>
      <c r="F19" s="9" t="s">
        <v>157</v>
      </c>
      <c r="G19" s="9" t="s">
        <v>95</v>
      </c>
      <c r="H19" s="17">
        <v>63528</v>
      </c>
      <c r="I19" s="17">
        <v>63528</v>
      </c>
      <c r="J19" s="17"/>
      <c r="K19" s="17"/>
      <c r="L19" s="17">
        <v>63528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56</v>
      </c>
      <c r="B20" s="9" t="s">
        <v>158</v>
      </c>
      <c r="C20" s="10" t="s">
        <v>159</v>
      </c>
      <c r="D20" s="9" t="s">
        <v>80</v>
      </c>
      <c r="E20" s="9" t="s">
        <v>81</v>
      </c>
      <c r="F20" s="9" t="s">
        <v>160</v>
      </c>
      <c r="G20" s="9" t="s">
        <v>161</v>
      </c>
      <c r="H20" s="17">
        <v>36000</v>
      </c>
      <c r="I20" s="17">
        <v>36000</v>
      </c>
      <c r="J20" s="17"/>
      <c r="K20" s="17"/>
      <c r="L20" s="17">
        <v>36000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56</v>
      </c>
      <c r="B21" s="9" t="s">
        <v>162</v>
      </c>
      <c r="C21" s="10" t="s">
        <v>163</v>
      </c>
      <c r="D21" s="9" t="s">
        <v>80</v>
      </c>
      <c r="E21" s="9" t="s">
        <v>81</v>
      </c>
      <c r="F21" s="9" t="s">
        <v>164</v>
      </c>
      <c r="G21" s="9" t="s">
        <v>163</v>
      </c>
      <c r="H21" s="17">
        <v>3200</v>
      </c>
      <c r="I21" s="17">
        <v>3200</v>
      </c>
      <c r="J21" s="17"/>
      <c r="K21" s="17"/>
      <c r="L21" s="17">
        <v>3200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56</v>
      </c>
      <c r="B22" s="9" t="s">
        <v>165</v>
      </c>
      <c r="C22" s="10" t="s">
        <v>166</v>
      </c>
      <c r="D22" s="9" t="s">
        <v>80</v>
      </c>
      <c r="E22" s="9" t="s">
        <v>81</v>
      </c>
      <c r="F22" s="9" t="s">
        <v>167</v>
      </c>
      <c r="G22" s="9" t="s">
        <v>168</v>
      </c>
      <c r="H22" s="17">
        <v>11300</v>
      </c>
      <c r="I22" s="17">
        <v>11300</v>
      </c>
      <c r="J22" s="17"/>
      <c r="K22" s="17"/>
      <c r="L22" s="17">
        <v>11300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56</v>
      </c>
      <c r="B23" s="9" t="s">
        <v>165</v>
      </c>
      <c r="C23" s="10" t="s">
        <v>166</v>
      </c>
      <c r="D23" s="9" t="s">
        <v>80</v>
      </c>
      <c r="E23" s="9" t="s">
        <v>81</v>
      </c>
      <c r="F23" s="9" t="s">
        <v>169</v>
      </c>
      <c r="G23" s="9" t="s">
        <v>170</v>
      </c>
      <c r="H23" s="17">
        <v>1000</v>
      </c>
      <c r="I23" s="17">
        <v>1000</v>
      </c>
      <c r="J23" s="17"/>
      <c r="K23" s="17"/>
      <c r="L23" s="17">
        <v>1000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56</v>
      </c>
      <c r="B24" s="9" t="s">
        <v>165</v>
      </c>
      <c r="C24" s="10" t="s">
        <v>166</v>
      </c>
      <c r="D24" s="9" t="s">
        <v>80</v>
      </c>
      <c r="E24" s="9" t="s">
        <v>81</v>
      </c>
      <c r="F24" s="9" t="s">
        <v>171</v>
      </c>
      <c r="G24" s="9" t="s">
        <v>172</v>
      </c>
      <c r="H24" s="17">
        <v>1200</v>
      </c>
      <c r="I24" s="17">
        <v>1200</v>
      </c>
      <c r="J24" s="17"/>
      <c r="K24" s="17"/>
      <c r="L24" s="17">
        <v>1200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56</v>
      </c>
      <c r="B25" s="9" t="s">
        <v>165</v>
      </c>
      <c r="C25" s="10" t="s">
        <v>166</v>
      </c>
      <c r="D25" s="9" t="s">
        <v>80</v>
      </c>
      <c r="E25" s="9" t="s">
        <v>81</v>
      </c>
      <c r="F25" s="9" t="s">
        <v>160</v>
      </c>
      <c r="G25" s="9" t="s">
        <v>161</v>
      </c>
      <c r="H25" s="17">
        <v>3600</v>
      </c>
      <c r="I25" s="17">
        <v>3600</v>
      </c>
      <c r="J25" s="17"/>
      <c r="K25" s="17"/>
      <c r="L25" s="17">
        <v>3600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56</v>
      </c>
      <c r="B26" s="9" t="s">
        <v>173</v>
      </c>
      <c r="C26" s="10" t="s">
        <v>119</v>
      </c>
      <c r="D26" s="9" t="s">
        <v>80</v>
      </c>
      <c r="E26" s="9" t="s">
        <v>81</v>
      </c>
      <c r="F26" s="9" t="s">
        <v>174</v>
      </c>
      <c r="G26" s="9" t="s">
        <v>119</v>
      </c>
      <c r="H26" s="17">
        <v>500</v>
      </c>
      <c r="I26" s="17">
        <v>500</v>
      </c>
      <c r="J26" s="17"/>
      <c r="K26" s="17"/>
      <c r="L26" s="17">
        <v>500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56</v>
      </c>
      <c r="B27" s="9" t="s">
        <v>175</v>
      </c>
      <c r="C27" s="10" t="s">
        <v>176</v>
      </c>
      <c r="D27" s="9" t="s">
        <v>80</v>
      </c>
      <c r="E27" s="9" t="s">
        <v>81</v>
      </c>
      <c r="F27" s="9" t="s">
        <v>154</v>
      </c>
      <c r="G27" s="9" t="s">
        <v>155</v>
      </c>
      <c r="H27" s="17">
        <v>7437.64</v>
      </c>
      <c r="I27" s="17">
        <v>7437.64</v>
      </c>
      <c r="J27" s="17"/>
      <c r="K27" s="17"/>
      <c r="L27" s="17">
        <v>7437.64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56</v>
      </c>
      <c r="B28" s="9" t="s">
        <v>177</v>
      </c>
      <c r="C28" s="10" t="s">
        <v>178</v>
      </c>
      <c r="D28" s="9" t="s">
        <v>80</v>
      </c>
      <c r="E28" s="9" t="s">
        <v>81</v>
      </c>
      <c r="F28" s="9" t="s">
        <v>146</v>
      </c>
      <c r="G28" s="9" t="s">
        <v>147</v>
      </c>
      <c r="H28" s="17">
        <v>22040</v>
      </c>
      <c r="I28" s="17">
        <v>22040</v>
      </c>
      <c r="J28" s="17"/>
      <c r="K28" s="17"/>
      <c r="L28" s="17">
        <v>22040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56</v>
      </c>
      <c r="B29" s="9" t="s">
        <v>177</v>
      </c>
      <c r="C29" s="10" t="s">
        <v>178</v>
      </c>
      <c r="D29" s="9" t="s">
        <v>80</v>
      </c>
      <c r="E29" s="9" t="s">
        <v>81</v>
      </c>
      <c r="F29" s="9" t="s">
        <v>146</v>
      </c>
      <c r="G29" s="9" t="s">
        <v>147</v>
      </c>
      <c r="H29" s="17">
        <v>46000</v>
      </c>
      <c r="I29" s="17">
        <v>46000</v>
      </c>
      <c r="J29" s="17"/>
      <c r="K29" s="17"/>
      <c r="L29" s="17">
        <v>46000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56</v>
      </c>
      <c r="B30" s="9" t="s">
        <v>179</v>
      </c>
      <c r="C30" s="10" t="s">
        <v>180</v>
      </c>
      <c r="D30" s="9" t="s">
        <v>80</v>
      </c>
      <c r="E30" s="9" t="s">
        <v>81</v>
      </c>
      <c r="F30" s="9" t="s">
        <v>181</v>
      </c>
      <c r="G30" s="9" t="s">
        <v>180</v>
      </c>
      <c r="H30" s="17">
        <v>8000</v>
      </c>
      <c r="I30" s="17">
        <v>8000</v>
      </c>
      <c r="J30" s="17"/>
      <c r="K30" s="17"/>
      <c r="L30" s="17">
        <v>8000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56</v>
      </c>
      <c r="B31" s="9" t="s">
        <v>182</v>
      </c>
      <c r="C31" s="10" t="s">
        <v>183</v>
      </c>
      <c r="D31" s="9" t="s">
        <v>80</v>
      </c>
      <c r="E31" s="9" t="s">
        <v>81</v>
      </c>
      <c r="F31" s="9" t="s">
        <v>167</v>
      </c>
      <c r="G31" s="9" t="s">
        <v>168</v>
      </c>
      <c r="H31" s="17">
        <v>30000</v>
      </c>
      <c r="I31" s="17">
        <v>30000</v>
      </c>
      <c r="J31" s="17"/>
      <c r="K31" s="17"/>
      <c r="L31" s="17">
        <v>30000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12" t="s">
        <v>32</v>
      </c>
      <c r="B32" s="12"/>
      <c r="C32" s="12"/>
      <c r="D32" s="12"/>
      <c r="E32" s="12"/>
      <c r="F32" s="12"/>
      <c r="G32" s="12"/>
      <c r="H32" s="17">
        <v>779572.79</v>
      </c>
      <c r="I32" s="17">
        <v>779572.79</v>
      </c>
      <c r="J32" s="17"/>
      <c r="K32" s="17"/>
      <c r="L32" s="17">
        <v>779572.79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</sheetData>
  <mergeCells count="30">
    <mergeCell ref="A3:W3"/>
    <mergeCell ref="A4:G4"/>
    <mergeCell ref="I5:W5"/>
    <mergeCell ref="I6:M6"/>
    <mergeCell ref="N6:P6"/>
    <mergeCell ref="R6:W6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8" scale="30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184</v>
      </c>
    </row>
    <row r="3" ht="45" customHeight="1" spans="1:23">
      <c r="A3" s="4" t="s">
        <v>185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"单位名称："&amp;"峨山彝族自治县红十字会"</f>
        <v>单位名称：峨山彝族自治县红十字会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186</v>
      </c>
      <c r="B5" s="13" t="s">
        <v>125</v>
      </c>
      <c r="C5" s="13" t="s">
        <v>126</v>
      </c>
      <c r="D5" s="13" t="s">
        <v>187</v>
      </c>
      <c r="E5" s="13" t="s">
        <v>127</v>
      </c>
      <c r="F5" s="13" t="s">
        <v>128</v>
      </c>
      <c r="G5" s="13" t="s">
        <v>188</v>
      </c>
      <c r="H5" s="13" t="s">
        <v>130</v>
      </c>
      <c r="I5" s="47" t="s">
        <v>32</v>
      </c>
      <c r="J5" s="47" t="s">
        <v>189</v>
      </c>
      <c r="K5" s="13"/>
      <c r="L5" s="13"/>
      <c r="M5" s="13"/>
      <c r="N5" s="13" t="s">
        <v>132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133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190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4" customHeight="1" spans="1:1">
      <c r="A14" t="s">
        <v>191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20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192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193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"单位名称："&amp;"峨山彝族自治县红十字会"</f>
        <v>单位名称：峨山彝族自治县红十字会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194</v>
      </c>
      <c r="B5" s="33" t="s">
        <v>195</v>
      </c>
      <c r="C5" s="33" t="s">
        <v>196</v>
      </c>
      <c r="D5" s="33" t="s">
        <v>197</v>
      </c>
      <c r="E5" s="33" t="s">
        <v>198</v>
      </c>
      <c r="F5" s="33" t="s">
        <v>199</v>
      </c>
      <c r="G5" s="33" t="s">
        <v>200</v>
      </c>
      <c r="H5" s="33" t="s">
        <v>201</v>
      </c>
      <c r="I5" s="33" t="s">
        <v>202</v>
      </c>
      <c r="J5" s="33" t="s">
        <v>203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/>
      <c r="B8" s="23"/>
      <c r="C8" s="23"/>
      <c r="E8" s="39"/>
      <c r="F8" s="39"/>
      <c r="G8" s="39"/>
      <c r="H8" s="39"/>
      <c r="I8" s="39"/>
      <c r="J8" s="39"/>
    </row>
    <row r="9" ht="20.25" customHeight="1" spans="1:10">
      <c r="A9" s="23"/>
      <c r="B9" s="23"/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/>
      <c r="D10" s="50"/>
      <c r="E10" s="51"/>
      <c r="F10" s="40"/>
      <c r="G10" s="24"/>
      <c r="H10" s="40"/>
      <c r="I10" s="40"/>
      <c r="J10" s="51"/>
    </row>
    <row r="12" customHeight="1" spans="1:1">
      <c r="A12" t="s">
        <v>191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scale="42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204</v>
      </c>
    </row>
    <row r="3" ht="37.5" customHeight="1" spans="1:6">
      <c r="A3" s="4" t="s">
        <v>205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"单位名称："&amp;"峨山彝族自治县红十字会"</f>
        <v>单位名称：峨山彝族自治县红十字会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124</v>
      </c>
      <c r="B5" s="13" t="s">
        <v>60</v>
      </c>
      <c r="C5" s="13" t="s">
        <v>61</v>
      </c>
      <c r="D5" s="47" t="s">
        <v>206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96</v>
      </c>
      <c r="B9" s="48"/>
      <c r="C9" s="48"/>
      <c r="D9" s="49"/>
      <c r="E9" s="49"/>
      <c r="F9" s="49"/>
    </row>
    <row r="11" customHeight="1" spans="1:1">
      <c r="A11" t="s">
        <v>207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65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208</v>
      </c>
    </row>
    <row r="3" ht="45" customHeight="1" spans="1:17">
      <c r="A3" s="32" t="s">
        <v>209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"单位名称："&amp;"峨山彝族自治县红十字会"</f>
        <v>单位名称：峨山彝族自治县红十字会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210</v>
      </c>
      <c r="B5" s="22" t="s">
        <v>211</v>
      </c>
      <c r="C5" s="22" t="s">
        <v>212</v>
      </c>
      <c r="D5" s="22" t="s">
        <v>213</v>
      </c>
      <c r="E5" s="22" t="s">
        <v>214</v>
      </c>
      <c r="F5" s="22" t="s">
        <v>215</v>
      </c>
      <c r="G5" s="22" t="s">
        <v>131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216</v>
      </c>
      <c r="B6" s="22" t="s">
        <v>211</v>
      </c>
      <c r="C6" s="22" t="s">
        <v>212</v>
      </c>
      <c r="D6" s="22" t="s">
        <v>213</v>
      </c>
      <c r="E6" s="22" t="s">
        <v>214</v>
      </c>
      <c r="F6" s="22" t="s">
        <v>215</v>
      </c>
      <c r="G6" s="22" t="s">
        <v>32</v>
      </c>
      <c r="H6" s="22" t="s">
        <v>35</v>
      </c>
      <c r="I6" s="22" t="s">
        <v>217</v>
      </c>
      <c r="J6" s="22" t="s">
        <v>218</v>
      </c>
      <c r="K6" s="22" t="s">
        <v>38</v>
      </c>
      <c r="L6" s="22" t="s">
        <v>219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183</v>
      </c>
      <c r="B9" s="23"/>
      <c r="C9" s="23"/>
      <c r="D9" s="39"/>
      <c r="E9" s="39"/>
      <c r="F9" s="39">
        <v>9750</v>
      </c>
      <c r="G9" s="39">
        <v>9750</v>
      </c>
      <c r="H9" s="39">
        <v>9750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220</v>
      </c>
      <c r="C10" s="23" t="str">
        <f>"A07100200"&amp;"  "&amp;"纸及纸板"</f>
        <v>A07100200  纸及纸板</v>
      </c>
      <c r="D10" s="40" t="s">
        <v>221</v>
      </c>
      <c r="E10" s="24">
        <v>10</v>
      </c>
      <c r="F10" s="39">
        <v>1750</v>
      </c>
      <c r="G10" s="39">
        <v>1750</v>
      </c>
      <c r="H10" s="35">
        <v>1750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3"/>
      <c r="B11" s="23" t="s">
        <v>222</v>
      </c>
      <c r="C11" s="23" t="str">
        <f>"A02010105"&amp;"  "&amp;"台式计算机"</f>
        <v>A02010105  台式计算机</v>
      </c>
      <c r="D11" s="40" t="s">
        <v>223</v>
      </c>
      <c r="E11" s="24">
        <v>1</v>
      </c>
      <c r="F11" s="39">
        <v>8000</v>
      </c>
      <c r="G11" s="39">
        <v>8000</v>
      </c>
      <c r="H11" s="35">
        <v>8000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4" t="s">
        <v>32</v>
      </c>
      <c r="B12" s="24"/>
      <c r="C12" s="24"/>
      <c r="D12" s="40"/>
      <c r="E12" s="40"/>
      <c r="F12" s="39">
        <v>9750</v>
      </c>
      <c r="G12" s="39">
        <v>9750</v>
      </c>
      <c r="H12" s="39">
        <v>9750</v>
      </c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28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224</v>
      </c>
    </row>
    <row r="3" ht="45" customHeight="1" spans="1:14">
      <c r="A3" s="32" t="s">
        <v>225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"单位名称："&amp;"峨山彝族自治县红十字会"</f>
        <v>单位名称：峨山彝族自治县红十字会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210</v>
      </c>
      <c r="B5" s="33" t="s">
        <v>226</v>
      </c>
      <c r="C5" s="33" t="s">
        <v>227</v>
      </c>
      <c r="D5" s="33" t="s">
        <v>131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216</v>
      </c>
      <c r="B6" s="33"/>
      <c r="C6" s="33" t="s">
        <v>228</v>
      </c>
      <c r="D6" s="33" t="s">
        <v>32</v>
      </c>
      <c r="E6" s="33" t="s">
        <v>35</v>
      </c>
      <c r="F6" s="33" t="s">
        <v>217</v>
      </c>
      <c r="G6" s="33" t="s">
        <v>218</v>
      </c>
      <c r="H6" s="33" t="s">
        <v>38</v>
      </c>
      <c r="I6" s="33" t="s">
        <v>219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3" customHeight="1" spans="1:1">
      <c r="A13" t="s">
        <v>229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scale="33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230</v>
      </c>
    </row>
    <row r="3" ht="45.15" customHeight="1" spans="1:11">
      <c r="A3" s="25" t="s">
        <v>231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"单位名称："&amp;"峨山彝族自治县红十字会"</f>
        <v>单位名称：峨山彝族自治县红十字会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232</v>
      </c>
      <c r="B5" s="28" t="s">
        <v>131</v>
      </c>
      <c r="C5" s="28"/>
      <c r="D5" s="28"/>
      <c r="E5" s="28" t="s">
        <v>233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217</v>
      </c>
      <c r="E6" s="28" t="s">
        <v>234</v>
      </c>
      <c r="F6" s="28" t="s">
        <v>235</v>
      </c>
      <c r="G6" s="28" t="s">
        <v>236</v>
      </c>
      <c r="H6" s="28" t="s">
        <v>237</v>
      </c>
      <c r="I6" s="28" t="s">
        <v>238</v>
      </c>
      <c r="J6" s="28" t="s">
        <v>239</v>
      </c>
      <c r="K6" s="28" t="s">
        <v>240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241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1" customHeight="1" spans="1:1">
      <c r="A11" t="s">
        <v>242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scale="43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243</v>
      </c>
    </row>
    <row r="3" ht="52.05" customHeight="1" spans="1:10">
      <c r="A3" s="25" t="s">
        <v>244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"单位名称："&amp;"峨山彝族自治县红十字会"</f>
        <v>单位名称：峨山彝族自治县红十字会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194</v>
      </c>
      <c r="B5" s="22" t="s">
        <v>195</v>
      </c>
      <c r="C5" s="22" t="s">
        <v>196</v>
      </c>
      <c r="D5" s="22" t="s">
        <v>197</v>
      </c>
      <c r="E5" s="22" t="s">
        <v>198</v>
      </c>
      <c r="F5" s="22" t="s">
        <v>199</v>
      </c>
      <c r="G5" s="22" t="s">
        <v>200</v>
      </c>
      <c r="H5" s="22" t="s">
        <v>201</v>
      </c>
      <c r="I5" s="22" t="s">
        <v>202</v>
      </c>
      <c r="J5" s="22" t="s">
        <v>203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242</v>
      </c>
    </row>
  </sheetData>
  <mergeCells count="2">
    <mergeCell ref="A3:J3"/>
    <mergeCell ref="A4:C4"/>
  </mergeCells>
  <pageMargins left="0.75" right="0.75" top="1" bottom="1" header="0.5" footer="0.5"/>
  <pageSetup paperSize="1" scale="3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245</v>
      </c>
    </row>
    <row r="3" ht="41.4" customHeight="1" spans="1:8">
      <c r="A3" s="21" t="s">
        <v>246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"单位名称："&amp;"峨山彝族自治县红十字会"</f>
        <v>单位名称：峨山彝族自治县红十字会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124</v>
      </c>
      <c r="B5" s="22" t="s">
        <v>247</v>
      </c>
      <c r="C5" s="22" t="s">
        <v>248</v>
      </c>
      <c r="D5" s="22" t="s">
        <v>249</v>
      </c>
      <c r="E5" s="22" t="s">
        <v>213</v>
      </c>
      <c r="F5" s="22" t="s">
        <v>250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214</v>
      </c>
      <c r="G6" s="22" t="s">
        <v>251</v>
      </c>
      <c r="H6" s="22" t="s">
        <v>252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253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39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254</v>
      </c>
    </row>
    <row r="3" ht="45" customHeight="1" spans="1:11">
      <c r="A3" s="4" t="s">
        <v>255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"单位名称："&amp;"峨山彝族自治县红十字会"</f>
        <v>单位名称：峨山彝族自治县红十字会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186</v>
      </c>
      <c r="B5" s="13" t="s">
        <v>126</v>
      </c>
      <c r="C5" s="13" t="s">
        <v>187</v>
      </c>
      <c r="D5" s="13" t="s">
        <v>127</v>
      </c>
      <c r="E5" s="13" t="s">
        <v>128</v>
      </c>
      <c r="F5" s="13" t="s">
        <v>188</v>
      </c>
      <c r="G5" s="13" t="s">
        <v>130</v>
      </c>
      <c r="H5" s="13" t="s">
        <v>32</v>
      </c>
      <c r="I5" s="13" t="s">
        <v>256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257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37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258</v>
      </c>
    </row>
    <row r="3" ht="45" customHeight="1" spans="1:7">
      <c r="A3" s="4" t="s">
        <v>259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"单位名称："&amp;"峨山彝族自治县红十字会"</f>
        <v>单位名称：峨山彝族自治县红十字会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187</v>
      </c>
      <c r="B5" s="7" t="s">
        <v>186</v>
      </c>
      <c r="C5" s="7" t="s">
        <v>126</v>
      </c>
      <c r="D5" s="7" t="s">
        <v>260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2" customHeight="1" spans="1:1">
      <c r="A12" t="s">
        <v>261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55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2025-02-24T09:46:00Z</dcterms:created>
  <dcterms:modified xsi:type="dcterms:W3CDTF">2025-02-25T03:00:10Z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