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部门基本支出预算表04!$A$1:$W$65</definedName>
  </definedNames>
  <calcPr calcId="144525"/>
</workbook>
</file>

<file path=xl/sharedStrings.xml><?xml version="1.0" encoding="utf-8"?>
<sst xmlns="http://schemas.openxmlformats.org/spreadsheetml/2006/main" count="1107" uniqueCount="392">
  <si>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</si>
  <si>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</si>
  <si>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</si>
  <si>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</si>
  <si>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</si>
  <si>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</si>
  <si>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</si>
  <si>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</si>
  <si>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</si>
  <si>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</si>
  <si>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</si>
  <si>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</si>
  <si>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</si>
  <si>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</si>
  <si>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</si>
  <si>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</si>
  <si>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</si>
  <si>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</si>
  <si>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</si>
  <si>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</si>
  <si>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</si>
  <si>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</si>
  <si>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</si>
  <si>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</si>
  <si>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</si>
  <si>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</si>
  <si>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</si>
  <si>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</si>
  <si>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</si>
  <si>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</si>
  <si>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</si>
  <si>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</si>
  <si>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</si>
  <si>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</si>
  <si>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</si>
  <si>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</si>
  <si>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</si>
  <si>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</si>
  <si>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</si>
  <si>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</si>
  <si>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</si>
  <si>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</si>
  <si>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</si>
  <si>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</si>
  <si>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</si>
  <si>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</si>
  <si>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</si>
  <si>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</si>
  <si>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</si>
  <si>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</si>
  <si>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</si>
  <si>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</si>
  <si>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</si>
  <si>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</si>
  <si>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</si>
  <si>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387</t>
  </si>
  <si>
    <t>峨山彝族自治县综合行政执法局</t>
  </si>
  <si>
    <t>387001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</si>
  <si>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</si>
  <si>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</si>
  <si>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</si>
  <si>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</si>
  <si>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</si>
  <si>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</si>
  <si>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</si>
  <si>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</si>
  <si>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</si>
  <si>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</si>
  <si>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</si>
  <si>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</si>
  <si>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</si>
  <si>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</si>
  <si>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</si>
  <si>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</si>
  <si>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</si>
  <si>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</si>
  <si>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</si>
  <si>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</si>
  <si>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</si>
  <si>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</si>
  <si>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</si>
  <si>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</si>
  <si>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</si>
  <si>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</si>
  <si>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</si>
  <si>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</si>
  <si>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</si>
  <si>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</si>
  <si>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</si>
  <si>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</si>
  <si>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</si>
  <si>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</si>
  <si>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</si>
  <si>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</si>
  <si>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</si>
  <si>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</si>
  <si>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21214</t>
  </si>
  <si>
    <t>污水处理费安排的支出</t>
  </si>
  <si>
    <t>2121401</t>
  </si>
  <si>
    <t>污水处理设施建设和运营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</si>
  <si>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</si>
  <si>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</si>
  <si>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</si>
  <si>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</si>
  <si>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</si>
  <si>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</si>
  <si>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</si>
  <si>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</si>
  <si>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</si>
  <si>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</si>
  <si>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</si>
  <si>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</si>
  <si>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</si>
  <si>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</si>
  <si>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</si>
  <si>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</si>
  <si>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</si>
  <si>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</si>
  <si>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</si>
  <si>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</si>
  <si>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</si>
  <si>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</si>
  <si>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</si>
  <si>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</si>
  <si>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</si>
  <si>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</si>
  <si>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</si>
  <si>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</si>
  <si>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</si>
  <si>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</si>
  <si>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</si>
  <si>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</si>
  <si>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</si>
  <si>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</si>
  <si>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</si>
  <si>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</si>
  <si>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</si>
  <si>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</si>
  <si>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</si>
  <si>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</si>
  <si>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</si>
  <si>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</si>
  <si>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</si>
  <si>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</si>
  <si>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</si>
  <si>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</si>
  <si>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</si>
  <si>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</si>
  <si>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</si>
  <si>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</si>
  <si>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530426241100002946131</t>
  </si>
  <si>
    <t>工作业务经费资金</t>
  </si>
  <si>
    <t>30201</t>
  </si>
  <si>
    <t>办公费</t>
  </si>
  <si>
    <t>30207</t>
  </si>
  <si>
    <t>邮电费</t>
  </si>
  <si>
    <t>30213</t>
  </si>
  <si>
    <t>维修（护）费</t>
  </si>
  <si>
    <t>30224</t>
  </si>
  <si>
    <t>被装购置费</t>
  </si>
  <si>
    <t>30227</t>
  </si>
  <si>
    <t>委托业务费</t>
  </si>
  <si>
    <t>30239</t>
  </si>
  <si>
    <t>其他交通费用</t>
  </si>
  <si>
    <t>530426241100003150412</t>
  </si>
  <si>
    <t>临聘人员清退经费</t>
  </si>
  <si>
    <t>30199</t>
  </si>
  <si>
    <t>其他工资福利支出</t>
  </si>
  <si>
    <t>530426241100003150757</t>
  </si>
  <si>
    <t>临聘人员工伤保险经费</t>
  </si>
  <si>
    <t>530426251100003624695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</si>
  <si>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</si>
  <si>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</si>
  <si>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</si>
  <si>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</si>
  <si>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</si>
  <si>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</si>
  <si>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</si>
  <si>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530426251100003624696</t>
  </si>
  <si>
    <t>奖励性绩效工资</t>
  </si>
  <si>
    <t>30107</t>
  </si>
  <si>
    <t>绩效工资</t>
  </si>
  <si>
    <t>530426251100003624697</t>
  </si>
  <si>
    <t>事业人员支出工资</t>
  </si>
  <si>
    <t>530426251100003624698</t>
  </si>
  <si>
    <t>残疾人就业保障金</t>
  </si>
  <si>
    <t>30112</t>
  </si>
  <si>
    <t>其他社会保障缴费</t>
  </si>
  <si>
    <t>530426251100003624699</t>
  </si>
  <si>
    <t>社会保障缴费</t>
  </si>
  <si>
    <t>30108</t>
  </si>
  <si>
    <t>机关事业单位基本养老保险缴费</t>
  </si>
  <si>
    <t>30110</t>
  </si>
  <si>
    <t>职工基本医疗保险缴费</t>
  </si>
  <si>
    <t>530426251100003624700</t>
  </si>
  <si>
    <t>30113</t>
  </si>
  <si>
    <t>530426251100003624701</t>
  </si>
  <si>
    <t>退休人员统筹外养老金</t>
  </si>
  <si>
    <t>30302</t>
  </si>
  <si>
    <t>退休费</t>
  </si>
  <si>
    <t>530426251100003624702</t>
  </si>
  <si>
    <t>综合效能考核奖</t>
  </si>
  <si>
    <t>530426251100003624705</t>
  </si>
  <si>
    <t>行政人员公务交通补贴</t>
  </si>
  <si>
    <t>530426251100003624706</t>
  </si>
  <si>
    <t>工会经费</t>
  </si>
  <si>
    <t>30228</t>
  </si>
  <si>
    <t>530426251100003624713</t>
  </si>
  <si>
    <t>对个人和家庭的补助</t>
  </si>
  <si>
    <t>30305</t>
  </si>
  <si>
    <t>生活补助</t>
  </si>
  <si>
    <t>530426251100003624714</t>
  </si>
  <si>
    <t>编外人员工资</t>
  </si>
  <si>
    <t>530426251100003624716</t>
  </si>
  <si>
    <t>公车购置及运维费</t>
  </si>
  <si>
    <t>30231</t>
  </si>
  <si>
    <t>公务用车运行维护费</t>
  </si>
  <si>
    <t>530426251100003624718</t>
  </si>
  <si>
    <t>30217</t>
  </si>
  <si>
    <t>530426251100003624721</t>
  </si>
  <si>
    <t>福利费</t>
  </si>
  <si>
    <t>30229</t>
  </si>
  <si>
    <t>530426251100003624722</t>
  </si>
  <si>
    <t>一般公用经费</t>
  </si>
  <si>
    <t>30299</t>
  </si>
  <si>
    <t>其他商品和服务支出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</si>
  <si>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</si>
  <si>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</si>
  <si>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</si>
  <si>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</si>
  <si>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</si>
  <si>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</si>
  <si>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</si>
  <si>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</si>
  <si>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</si>
  <si>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</si>
  <si>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</si>
  <si>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</si>
  <si>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</si>
  <si>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</si>
  <si>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</si>
  <si>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</si>
  <si>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</si>
  <si>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峨山县城市生活垃圾填埋场设备运维费用专项资金</t>
  </si>
  <si>
    <t>312 民生类</t>
  </si>
  <si>
    <t>530426241100003180752</t>
  </si>
  <si>
    <t>峨山县综合行政执法局道路交通安全预防工作专项经费</t>
  </si>
  <si>
    <t>530426251100003784444</t>
  </si>
  <si>
    <t>污水处理费专项资金</t>
  </si>
  <si>
    <t>530426241100003146570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</si>
  <si>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</si>
  <si>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</si>
  <si>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</si>
  <si>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</si>
  <si>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</si>
  <si>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</si>
  <si>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</si>
  <si>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</si>
  <si>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</si>
  <si>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</si>
  <si>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</si>
  <si>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</si>
  <si>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提高城镇排水与污水处理服务质量和运营效率，县人民政府采取政府购买服务形式，引入第三方专业机构负责城镇及村落污水处理设施的运营管理。保障城镇及村落污水处理设施运行维护和建设,污水处理费的征收、使用和管理应当接受财政、价格、审计部门和上级城镇排水与污水处理主管部门的监督检查。玉溪捷运环保水务有限公司峨山县污水处理厂2024年1月至12月污水处理厂服务费预算如下：根据云南省玉溪市峨山彝族自治县污水处理厂TOT特许经营项目特许经营协议，污水处理厂服务费单价1.3元/吨，9500吨/天为保底水量。
根据峨山县十七届人民政府第40次常务会议纪要相关精神，2024年1月至12月污水处理厂服务费合计：452.01万元。</t>
  </si>
  <si>
    <t>产出指标</t>
  </si>
  <si>
    <t>数量指标</t>
  </si>
  <si>
    <t>每天保底水量</t>
  </si>
  <si>
    <t>=</t>
  </si>
  <si>
    <t>9500</t>
  </si>
  <si>
    <t>吨</t>
  </si>
  <si>
    <t>定量指标</t>
  </si>
  <si>
    <t>反映污水处理厂每天污水处理保底量</t>
  </si>
  <si>
    <t>服务人口</t>
  </si>
  <si>
    <t>69500</t>
  </si>
  <si>
    <t>人</t>
  </si>
  <si>
    <t>反映峨山县污水处理服务的人口数量</t>
  </si>
  <si>
    <t>服务面积</t>
  </si>
  <si>
    <t>7700</t>
  </si>
  <si>
    <t>平方米</t>
  </si>
  <si>
    <t>反映峨山县污水处理的服务面积</t>
  </si>
  <si>
    <t>质量指标</t>
  </si>
  <si>
    <t>污水达标率</t>
  </si>
  <si>
    <t>&gt;</t>
  </si>
  <si>
    <t>85</t>
  </si>
  <si>
    <t>%</t>
  </si>
  <si>
    <t>反映污水处理后是否达到排放标准。</t>
  </si>
  <si>
    <t>效益指标</t>
  </si>
  <si>
    <t>生态效益</t>
  </si>
  <si>
    <t>减少环境污染</t>
  </si>
  <si>
    <t>98</t>
  </si>
  <si>
    <t>反映达到生态环保工作要求</t>
  </si>
  <si>
    <t>满意度指标</t>
  </si>
  <si>
    <t>服务对象满意度</t>
  </si>
  <si>
    <t>受益群众满意度</t>
  </si>
  <si>
    <t>90</t>
  </si>
  <si>
    <t>反映群众对污水处理是否满意。</t>
  </si>
  <si>
    <t>根据《中共峨山县委常委第4次会议纪要》（27-1期）第五项“关于城市生活垃圾填埋场设备及运维费用”决定，由县财政统筹安排购置污水处理站出水口水质自动在线监测设备、渗滤液处理设备（各 1 套），年度运营维护经费纳入县级财政预算，安装并运营器械设备，处理后出水水质达到《生活垃圾填埋场控制标准》（GB16889-2008）标准。计划2022年6月，开展前期调研。邀请有资质的第三方对垃圾处理场进行实地勘查，确保项目能有序开展；2021年7月 ，制定《峨山县城市生活垃圾填埋场设施设备购买服务》项目方案，上报县委常委通过同意立项实施；2021年10月，峨山县城市生活垃圾填埋场设施设备购买服务项目公开招投标；2021年11月，与中标单位签订合同；2021年12月至2022年2月完成设备安装并调试运行正常；2023年支付峨山县城市生活垃圾填埋场设施设备购买服务相关费用534.58万元，本次申请运维费用131.54万元。</t>
  </si>
  <si>
    <t>渗滤液处理设备</t>
  </si>
  <si>
    <t>套</t>
  </si>
  <si>
    <t>反映购置渗滤液处理设备的数量</t>
  </si>
  <si>
    <t>渗滤液处理量约</t>
  </si>
  <si>
    <t>万吨/年</t>
  </si>
  <si>
    <t>反映安装设备后渗滤液处理量</t>
  </si>
  <si>
    <t>水质自动在线监测设备</t>
  </si>
  <si>
    <t>反映购置污水处理站出水口水质自动在线监测设备的数量</t>
  </si>
  <si>
    <t>验收合格率</t>
  </si>
  <si>
    <t>100</t>
  </si>
  <si>
    <t>反映设备安装调试验收是否合格</t>
  </si>
  <si>
    <t>生态环保工作要求达标率</t>
  </si>
  <si>
    <t>&gt;=</t>
  </si>
  <si>
    <t>反映处理后出水水质达到生态环保工作要求</t>
  </si>
  <si>
    <t>反映受益群众满意度</t>
  </si>
  <si>
    <t>（一）有序推进环卫一体化市场化运营模式。一是完成第三轮环卫一体化服务外包或确定城市生活垃圾、餐橱垃圾和建筑垃圾静脉产业园区建设合作选定工作。二是进一步完善县城餐厨垃圾处置工作。计划委托第三方以市场主导、政府扶持方式引进企业集中收集处理。
（二）稳步推进综合执法改革。一是梳理制定权责清单。二是完善管理制度。。三是加强执法队伍建设。四是提升执法队伍水平，不断提高执法人员能力和执法水平。
（三）一揽子增量政策项目谋划包装。
认真分析中央、省一揽子增量政策资金支持项目范围，从项可研、初设严格把关，认真筛选合作方方案，尽力争取到2至4个项目得到中央增量政策资金支持。
(四)修改城管条例和制定城管条例实施办法。
根据县政府授权，结合峨山实际提请县人大常委会修改城管条例修改草案，并适时草拟城管条例实施办法草案，按法定程序后颁布和实施。</t>
  </si>
  <si>
    <t>五小工程建设</t>
  </si>
  <si>
    <t>台（件、套）</t>
  </si>
  <si>
    <t>移动警务终端</t>
  </si>
  <si>
    <t>机动车业务办理</t>
  </si>
  <si>
    <t>20</t>
  </si>
  <si>
    <t>执法记录仪</t>
  </si>
  <si>
    <t>工程验收合格率</t>
  </si>
  <si>
    <t>项目验收合同</t>
  </si>
  <si>
    <t>成本指标</t>
  </si>
  <si>
    <t>经济成本指标</t>
  </si>
  <si>
    <t>250000</t>
  </si>
  <si>
    <t>元</t>
  </si>
  <si>
    <t>可持续影响</t>
  </si>
  <si>
    <t>隔离栏持续使用年限</t>
  </si>
  <si>
    <t>年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</si>
  <si>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</si>
  <si>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</si>
  <si>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受益人群覆盖率=（调查人群中对设施建设或设施运行的人数或办理车驾管业务/问卷调查人数）*100%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</si>
  <si>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</si>
  <si>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</si>
  <si>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</si>
  <si>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</si>
  <si>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</si>
  <si>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</si>
  <si>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</si>
  <si>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</si>
  <si>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</si>
  <si>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</si>
  <si>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</si>
  <si>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</si>
  <si>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</si>
  <si>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</si>
  <si>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</si>
  <si>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燃油费</t>
  </si>
  <si>
    <t>项</t>
  </si>
  <si>
    <t>维修保养费</t>
  </si>
  <si>
    <t>车辆保险费</t>
  </si>
  <si>
    <t>份</t>
  </si>
  <si>
    <t>复印纸</t>
  </si>
  <si>
    <t>件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</si>
  <si>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</si>
  <si>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</si>
  <si>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</si>
  <si>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</si>
  <si>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</si>
  <si>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维修保养</t>
  </si>
  <si>
    <t>B1101 维修保养服务</t>
  </si>
  <si>
    <t>备注：本单位无政府购买服务预算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</si>
  <si>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</si>
  <si>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</si>
  <si>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</si>
  <si>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</si>
  <si>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</si>
  <si>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</si>
  <si>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</si>
  <si>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</si>
  <si>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</si>
  <si>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</si>
  <si>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</si>
  <si>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</si>
  <si>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</si>
  <si>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</si>
  <si>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</si>
  <si>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</si>
  <si>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</si>
  <si>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</si>
  <si>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</si>
  <si>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</si>
  <si>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</si>
  <si>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</si>
  <si>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</si>
  <si>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</t>
  </si>
  <si>
    <t>预算11表</t>
  </si>
  <si>
    <t>2025年上级补助项目支出预算表</t>
  </si>
  <si>
    <t>上级补助</t>
  </si>
  <si>
    <t>备注：本单位无上级补助项目支出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</si>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</sst>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#,##0;\-#,##0;;@"/>
    <numFmt numFmtId="179" formatCode="yyyy/mm/dd"/>
    <numFmt numFmtId="180" formatCode="hh:mm:ss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80" fontId="3" fillId="0" borderId="1">
      <alignment horizontal="right" vertical="center"/>
    </xf>
    <xf numFmtId="178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6" fontId="3" fillId="0" borderId="1" xfId="53" applyNumberFormat="1" applyFont="1" applyBorder="1" applyAlignment="1">
      <alignment horizontal="right" vertical="center" wrapText="1"/>
    </xf>
    <xf numFmtId="176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8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"单位名称："&amp;"峨山彝族自治县综合行政执法局"</f>
        <v>单位名称：峨山彝族自治县综合行政执法局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34097306.2</v>
      </c>
      <c r="C8" s="15" t="str">
        <f>"一"&amp;"、"&amp;"社会保障和就业支出"</f>
        <v>一、社会保障和就业支出</v>
      </c>
      <c r="D8" s="17">
        <v>452304</v>
      </c>
    </row>
    <row r="9" ht="22.5" customHeight="1" spans="1:4">
      <c r="A9" s="15" t="s">
        <v>9</v>
      </c>
      <c r="B9" s="17">
        <v>3000000</v>
      </c>
      <c r="C9" s="15" t="str">
        <f>"二"&amp;"、"&amp;"卫生健康支出"</f>
        <v>二、卫生健康支出</v>
      </c>
      <c r="D9" s="17">
        <v>243426.8</v>
      </c>
    </row>
    <row r="10" ht="22.5" customHeight="1" spans="1:4">
      <c r="A10" s="15" t="s">
        <v>10</v>
      </c>
      <c r="B10" s="17"/>
      <c r="C10" s="15" t="str">
        <f>"三"&amp;"、"&amp;"城乡社区支出"</f>
        <v>三、城乡社区支出</v>
      </c>
      <c r="D10" s="17">
        <v>36017923.4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383652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/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37097306.2</v>
      </c>
      <c r="C19" s="71" t="s">
        <v>19</v>
      </c>
      <c r="D19" s="70">
        <v>37097306.2</v>
      </c>
    </row>
    <row r="20" ht="22.5" customHeight="1" spans="1:4">
      <c r="A20" s="78" t="s">
        <v>20</v>
      </c>
      <c r="B20" s="17"/>
      <c r="C20" s="79" t="s">
        <v>21</v>
      </c>
      <c r="D20" s="51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37097306.2</v>
      </c>
      <c r="C23" s="71" t="s">
        <v>26</v>
      </c>
      <c r="D23" s="70">
        <v>37097306.2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"单位名称："&amp;"峨山彝族自治县综合行政执法局"</f>
        <v>单位名称：峨山彝族自治县综合行政执法局</v>
      </c>
      <c r="B4" s="5"/>
      <c r="C4" s="5"/>
      <c r="D4" s="5"/>
      <c r="E4" s="56"/>
      <c r="F4" s="56"/>
      <c r="G4" s="56"/>
      <c r="H4" s="5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 t="s">
        <v>47</v>
      </c>
      <c r="C8" s="14" t="s">
        <v>48</v>
      </c>
      <c r="D8" s="14" t="s">
        <v>49</v>
      </c>
      <c r="E8" s="74" t="s">
        <v>50</v>
      </c>
      <c r="F8" s="14" t="s">
        <v>51</v>
      </c>
      <c r="G8" s="14" t="s">
        <v>52</v>
      </c>
      <c r="H8" s="74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37097306.2</v>
      </c>
      <c r="D9" s="17">
        <v>37097306.2</v>
      </c>
      <c r="E9" s="17">
        <v>34097306.2</v>
      </c>
      <c r="F9" s="17">
        <v>3000000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8" t="s">
        <v>57</v>
      </c>
      <c r="B10" s="48" t="s">
        <v>56</v>
      </c>
      <c r="C10" s="17">
        <v>37097306.2</v>
      </c>
      <c r="D10" s="17">
        <v>37097306.2</v>
      </c>
      <c r="E10" s="17">
        <v>34097306.2</v>
      </c>
      <c r="F10" s="17">
        <v>3000000</v>
      </c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50" t="s">
        <v>32</v>
      </c>
      <c r="B11" s="50"/>
      <c r="C11" s="17">
        <v>37097306.2</v>
      </c>
      <c r="D11" s="17">
        <v>37097306.2</v>
      </c>
      <c r="E11" s="17">
        <v>34097306.2</v>
      </c>
      <c r="F11" s="17">
        <v>3000000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5"/>
      <c r="L3" s="55"/>
      <c r="M3" s="55"/>
      <c r="N3" s="55"/>
      <c r="O3" s="55"/>
    </row>
    <row r="4" ht="18.75" customHeight="1" spans="1:15">
      <c r="A4" s="44" t="str">
        <f>"单位名称："&amp;"峨山彝族自治县综合行政执法局"</f>
        <v>单位名称：峨山彝族自治县综合行政执法局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62</v>
      </c>
      <c r="J5" s="47" t="s">
        <v>63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64</v>
      </c>
      <c r="F6" s="47" t="s">
        <v>65</v>
      </c>
      <c r="G6" s="13"/>
      <c r="H6" s="47"/>
      <c r="I6" s="13"/>
      <c r="J6" s="47" t="s">
        <v>34</v>
      </c>
      <c r="K6" s="47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452304</v>
      </c>
      <c r="D8" s="17">
        <v>452304</v>
      </c>
      <c r="E8" s="17">
        <v>452304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48" t="s">
        <v>74</v>
      </c>
      <c r="B9" s="48" t="s">
        <v>75</v>
      </c>
      <c r="C9" s="17">
        <v>452304</v>
      </c>
      <c r="D9" s="17">
        <v>452304</v>
      </c>
      <c r="E9" s="17">
        <v>452304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49" t="s">
        <v>76</v>
      </c>
      <c r="B10" s="49" t="s">
        <v>77</v>
      </c>
      <c r="C10" s="17">
        <v>22800</v>
      </c>
      <c r="D10" s="17">
        <v>22800</v>
      </c>
      <c r="E10" s="17">
        <v>22800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3" customHeight="1" spans="1:15">
      <c r="A11" s="49" t="s">
        <v>78</v>
      </c>
      <c r="B11" s="49" t="s">
        <v>79</v>
      </c>
      <c r="C11" s="17">
        <v>429504</v>
      </c>
      <c r="D11" s="17">
        <v>429504</v>
      </c>
      <c r="E11" s="17">
        <v>429504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243426.8</v>
      </c>
      <c r="D12" s="17">
        <v>243426.8</v>
      </c>
      <c r="E12" s="17">
        <v>243426.8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48" t="s">
        <v>82</v>
      </c>
      <c r="B13" s="48" t="s">
        <v>83</v>
      </c>
      <c r="C13" s="17">
        <v>243426.8</v>
      </c>
      <c r="D13" s="17">
        <v>243426.8</v>
      </c>
      <c r="E13" s="17">
        <v>243426.8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49" t="s">
        <v>84</v>
      </c>
      <c r="B14" s="49" t="s">
        <v>85</v>
      </c>
      <c r="C14" s="17">
        <v>107514.13</v>
      </c>
      <c r="D14" s="17">
        <v>107514.13</v>
      </c>
      <c r="E14" s="17">
        <v>107514.13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49" t="s">
        <v>86</v>
      </c>
      <c r="B15" s="49" t="s">
        <v>87</v>
      </c>
      <c r="C15" s="17">
        <v>115291.07</v>
      </c>
      <c r="D15" s="17">
        <v>115291.07</v>
      </c>
      <c r="E15" s="17">
        <v>115291.07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49" t="s">
        <v>88</v>
      </c>
      <c r="B16" s="49" t="s">
        <v>89</v>
      </c>
      <c r="C16" s="17">
        <v>20621.6</v>
      </c>
      <c r="D16" s="17">
        <v>20621.6</v>
      </c>
      <c r="E16" s="17">
        <v>20621.6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90</v>
      </c>
      <c r="B17" s="16" t="s">
        <v>91</v>
      </c>
      <c r="C17" s="17">
        <v>36017923.4</v>
      </c>
      <c r="D17" s="17">
        <v>33017923.4</v>
      </c>
      <c r="E17" s="17">
        <v>29072946.61</v>
      </c>
      <c r="F17" s="17">
        <v>3944976.79</v>
      </c>
      <c r="G17" s="17">
        <v>3000000</v>
      </c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48" t="s">
        <v>92</v>
      </c>
      <c r="B18" s="48" t="s">
        <v>93</v>
      </c>
      <c r="C18" s="17">
        <v>33017923.4</v>
      </c>
      <c r="D18" s="17">
        <v>33017923.4</v>
      </c>
      <c r="E18" s="17">
        <v>29072946.61</v>
      </c>
      <c r="F18" s="17">
        <v>3944976.79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49" t="s">
        <v>94</v>
      </c>
      <c r="B19" s="49" t="s">
        <v>95</v>
      </c>
      <c r="C19" s="17">
        <v>33017923.4</v>
      </c>
      <c r="D19" s="17">
        <v>33017923.4</v>
      </c>
      <c r="E19" s="17">
        <v>29072946.61</v>
      </c>
      <c r="F19" s="17">
        <v>3944976.79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48" t="s">
        <v>96</v>
      </c>
      <c r="B20" s="48" t="s">
        <v>97</v>
      </c>
      <c r="C20" s="17">
        <v>3000000</v>
      </c>
      <c r="D20" s="17"/>
      <c r="E20" s="17"/>
      <c r="F20" s="17"/>
      <c r="G20" s="17">
        <v>3000000</v>
      </c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49" t="s">
        <v>98</v>
      </c>
      <c r="B21" s="49" t="s">
        <v>99</v>
      </c>
      <c r="C21" s="17">
        <v>3000000</v>
      </c>
      <c r="D21" s="17"/>
      <c r="E21" s="17"/>
      <c r="F21" s="17"/>
      <c r="G21" s="17">
        <v>3000000</v>
      </c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100</v>
      </c>
      <c r="B22" s="16" t="s">
        <v>101</v>
      </c>
      <c r="C22" s="17">
        <v>383652</v>
      </c>
      <c r="D22" s="17">
        <v>383652</v>
      </c>
      <c r="E22" s="17">
        <v>383652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48" t="s">
        <v>102</v>
      </c>
      <c r="B23" s="48" t="s">
        <v>103</v>
      </c>
      <c r="C23" s="17">
        <v>383652</v>
      </c>
      <c r="D23" s="17">
        <v>383652</v>
      </c>
      <c r="E23" s="17">
        <v>383652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9" t="s">
        <v>104</v>
      </c>
      <c r="B24" s="49" t="s">
        <v>105</v>
      </c>
      <c r="C24" s="17">
        <v>383652</v>
      </c>
      <c r="D24" s="17">
        <v>383652</v>
      </c>
      <c r="E24" s="17">
        <v>383652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50" t="s">
        <v>106</v>
      </c>
      <c r="B25" s="50"/>
      <c r="C25" s="17">
        <v>37097306.2</v>
      </c>
      <c r="D25" s="17">
        <v>34097306.2</v>
      </c>
      <c r="E25" s="17">
        <v>30152329.41</v>
      </c>
      <c r="F25" s="17">
        <v>3944976.79</v>
      </c>
      <c r="G25" s="17">
        <v>3000000</v>
      </c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tr">
        <f>"单位名称："&amp;"峨山彝族自治县综合行政执法局"</f>
        <v>单位名称：峨山彝族自治县综合行政执法局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109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110</v>
      </c>
      <c r="B8" s="17">
        <v>37097306.2</v>
      </c>
      <c r="C8" s="15" t="s">
        <v>111</v>
      </c>
      <c r="D8" s="17">
        <v>37097306.2</v>
      </c>
    </row>
    <row r="9" ht="22.5" customHeight="1" spans="1:4">
      <c r="A9" s="15" t="s">
        <v>112</v>
      </c>
      <c r="B9" s="17">
        <v>34097306.2</v>
      </c>
      <c r="C9" s="15" t="str">
        <f>"（"&amp;"一"&amp;"）"&amp;"社会保障和就业支出"</f>
        <v>（一）社会保障和就业支出</v>
      </c>
      <c r="D9" s="17">
        <v>452304</v>
      </c>
    </row>
    <row r="10" ht="22.5" customHeight="1" spans="1:4">
      <c r="A10" s="15" t="s">
        <v>113</v>
      </c>
      <c r="B10" s="17">
        <v>3000000</v>
      </c>
      <c r="C10" s="15" t="str">
        <f>"（"&amp;"二"&amp;"）"&amp;"卫生健康支出"</f>
        <v>（二）卫生健康支出</v>
      </c>
      <c r="D10" s="17">
        <v>243426.8</v>
      </c>
    </row>
    <row r="11" ht="22.5" customHeight="1" spans="1:4">
      <c r="A11" s="15" t="s">
        <v>114</v>
      </c>
      <c r="B11" s="17"/>
      <c r="C11" s="15" t="str">
        <f>"（"&amp;"三"&amp;"）"&amp;"城乡社区支出"</f>
        <v>（三）城乡社区支出</v>
      </c>
      <c r="D11" s="17">
        <v>36017923.4</v>
      </c>
    </row>
    <row r="12" ht="22.5" customHeight="1" spans="1:4">
      <c r="A12" s="15" t="s">
        <v>115</v>
      </c>
      <c r="B12" s="17"/>
      <c r="C12" s="15" t="str">
        <f>"（"&amp;"四"&amp;"）"&amp;"住房保障支出"</f>
        <v>（四）住房保障支出</v>
      </c>
      <c r="D12" s="17">
        <v>383652</v>
      </c>
    </row>
    <row r="13" ht="22.5" customHeight="1" spans="1:4">
      <c r="A13" s="15" t="s">
        <v>112</v>
      </c>
      <c r="B13" s="17"/>
      <c r="C13" s="15"/>
      <c r="D13" s="17"/>
    </row>
    <row r="14" ht="22.5" customHeight="1" spans="1:4">
      <c r="A14" s="15" t="s">
        <v>113</v>
      </c>
      <c r="B14" s="17"/>
      <c r="C14" s="15"/>
      <c r="D14" s="17"/>
    </row>
    <row r="15" ht="22.5" customHeight="1" spans="1:4">
      <c r="A15" s="15" t="s">
        <v>114</v>
      </c>
      <c r="B15" s="17"/>
      <c r="C15" s="15"/>
      <c r="D15" s="17"/>
    </row>
    <row r="16" ht="22.5" customHeight="1" spans="1:4">
      <c r="A16" s="68"/>
      <c r="B16" s="17"/>
      <c r="C16" s="15" t="s">
        <v>116</v>
      </c>
      <c r="D16" s="17"/>
    </row>
    <row r="17" ht="22.5" customHeight="1" spans="1:4">
      <c r="A17" s="69" t="s">
        <v>117</v>
      </c>
      <c r="B17" s="70">
        <v>37097306.2</v>
      </c>
      <c r="C17" s="71" t="s">
        <v>118</v>
      </c>
      <c r="D17" s="70">
        <v>37097306.2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119</v>
      </c>
    </row>
    <row r="3" ht="37.5" customHeight="1" spans="1:7">
      <c r="A3" s="4" t="s">
        <v>120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"单位名称："&amp;"峨山彝族自治县综合行政执法局"</f>
        <v>单位名称：峨山彝族自治县综合行政执法局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121</v>
      </c>
      <c r="B5" s="13" t="s">
        <v>61</v>
      </c>
      <c r="C5" s="47" t="s">
        <v>32</v>
      </c>
      <c r="D5" s="47" t="s">
        <v>64</v>
      </c>
      <c r="E5" s="47"/>
      <c r="F5" s="47"/>
      <c r="G5" s="13" t="s">
        <v>65</v>
      </c>
    </row>
    <row r="6" ht="18.75" customHeight="1" spans="1:7">
      <c r="A6" s="13" t="s">
        <v>60</v>
      </c>
      <c r="B6" s="13" t="s">
        <v>61</v>
      </c>
      <c r="C6" s="47"/>
      <c r="D6" s="47" t="s">
        <v>34</v>
      </c>
      <c r="E6" s="47" t="s">
        <v>122</v>
      </c>
      <c r="F6" s="47" t="s">
        <v>123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452304</v>
      </c>
      <c r="D8" s="17">
        <v>452304</v>
      </c>
      <c r="E8" s="17">
        <v>451704</v>
      </c>
      <c r="F8" s="17">
        <v>600</v>
      </c>
      <c r="G8" s="17"/>
    </row>
    <row r="9" ht="20.25" customHeight="1" spans="1:7">
      <c r="A9" s="48" t="s">
        <v>74</v>
      </c>
      <c r="B9" s="48" t="s">
        <v>75</v>
      </c>
      <c r="C9" s="17">
        <v>452304</v>
      </c>
      <c r="D9" s="17">
        <v>452304</v>
      </c>
      <c r="E9" s="17">
        <v>451704</v>
      </c>
      <c r="F9" s="17">
        <v>600</v>
      </c>
      <c r="G9" s="17"/>
    </row>
    <row r="10" ht="20.25" customHeight="1" spans="1:7">
      <c r="A10" s="49" t="s">
        <v>76</v>
      </c>
      <c r="B10" s="49" t="s">
        <v>77</v>
      </c>
      <c r="C10" s="17">
        <v>22800</v>
      </c>
      <c r="D10" s="17">
        <v>22800</v>
      </c>
      <c r="E10" s="17">
        <v>22200</v>
      </c>
      <c r="F10" s="17">
        <v>600</v>
      </c>
      <c r="G10" s="17"/>
    </row>
    <row r="11" ht="23" customHeight="1" spans="1:7">
      <c r="A11" s="49" t="s">
        <v>78</v>
      </c>
      <c r="B11" s="49" t="s">
        <v>79</v>
      </c>
      <c r="C11" s="17">
        <v>429504</v>
      </c>
      <c r="D11" s="17">
        <v>429504</v>
      </c>
      <c r="E11" s="17">
        <v>429504</v>
      </c>
      <c r="F11" s="17"/>
      <c r="G11" s="17"/>
    </row>
    <row r="12" ht="20.25" customHeight="1" spans="1:7">
      <c r="A12" s="16" t="s">
        <v>80</v>
      </c>
      <c r="B12" s="16" t="s">
        <v>81</v>
      </c>
      <c r="C12" s="17">
        <v>243426.8</v>
      </c>
      <c r="D12" s="17">
        <v>243426.8</v>
      </c>
      <c r="E12" s="17">
        <v>243426.8</v>
      </c>
      <c r="F12" s="17"/>
      <c r="G12" s="17"/>
    </row>
    <row r="13" ht="20.25" customHeight="1" spans="1:7">
      <c r="A13" s="48" t="s">
        <v>82</v>
      </c>
      <c r="B13" s="48" t="s">
        <v>83</v>
      </c>
      <c r="C13" s="17">
        <v>243426.8</v>
      </c>
      <c r="D13" s="17">
        <v>243426.8</v>
      </c>
      <c r="E13" s="17">
        <v>243426.8</v>
      </c>
      <c r="F13" s="17"/>
      <c r="G13" s="17"/>
    </row>
    <row r="14" ht="20.25" customHeight="1" spans="1:7">
      <c r="A14" s="49" t="s">
        <v>84</v>
      </c>
      <c r="B14" s="49" t="s">
        <v>85</v>
      </c>
      <c r="C14" s="17">
        <v>107514.13</v>
      </c>
      <c r="D14" s="17">
        <v>107514.13</v>
      </c>
      <c r="E14" s="17">
        <v>107514.13</v>
      </c>
      <c r="F14" s="17"/>
      <c r="G14" s="17"/>
    </row>
    <row r="15" ht="20.25" customHeight="1" spans="1:7">
      <c r="A15" s="49" t="s">
        <v>86</v>
      </c>
      <c r="B15" s="49" t="s">
        <v>87</v>
      </c>
      <c r="C15" s="17">
        <v>115291.07</v>
      </c>
      <c r="D15" s="17">
        <v>115291.07</v>
      </c>
      <c r="E15" s="17">
        <v>115291.07</v>
      </c>
      <c r="F15" s="17"/>
      <c r="G15" s="17"/>
    </row>
    <row r="16" ht="20.25" customHeight="1" spans="1:7">
      <c r="A16" s="49" t="s">
        <v>88</v>
      </c>
      <c r="B16" s="49" t="s">
        <v>89</v>
      </c>
      <c r="C16" s="17">
        <v>20621.6</v>
      </c>
      <c r="D16" s="17">
        <v>20621.6</v>
      </c>
      <c r="E16" s="17">
        <v>20621.6</v>
      </c>
      <c r="F16" s="17"/>
      <c r="G16" s="17"/>
    </row>
    <row r="17" ht="20.25" customHeight="1" spans="1:7">
      <c r="A17" s="16" t="s">
        <v>90</v>
      </c>
      <c r="B17" s="16" t="s">
        <v>91</v>
      </c>
      <c r="C17" s="17">
        <v>33017923.4</v>
      </c>
      <c r="D17" s="17">
        <v>29072946.61</v>
      </c>
      <c r="E17" s="17">
        <v>7158423.17</v>
      </c>
      <c r="F17" s="17">
        <v>21914523.44</v>
      </c>
      <c r="G17" s="17">
        <v>3944976.79</v>
      </c>
    </row>
    <row r="18" ht="20.25" customHeight="1" spans="1:7">
      <c r="A18" s="48" t="s">
        <v>92</v>
      </c>
      <c r="B18" s="48" t="s">
        <v>93</v>
      </c>
      <c r="C18" s="17">
        <v>33017923.4</v>
      </c>
      <c r="D18" s="17">
        <v>29072946.61</v>
      </c>
      <c r="E18" s="17">
        <v>7158423.17</v>
      </c>
      <c r="F18" s="17">
        <v>21914523.44</v>
      </c>
      <c r="G18" s="17">
        <v>3944976.79</v>
      </c>
    </row>
    <row r="19" ht="20.25" customHeight="1" spans="1:7">
      <c r="A19" s="49" t="s">
        <v>94</v>
      </c>
      <c r="B19" s="49" t="s">
        <v>95</v>
      </c>
      <c r="C19" s="17">
        <v>33017923.4</v>
      </c>
      <c r="D19" s="17">
        <v>29072946.61</v>
      </c>
      <c r="E19" s="17">
        <v>7158423.17</v>
      </c>
      <c r="F19" s="17">
        <v>21914523.44</v>
      </c>
      <c r="G19" s="17">
        <v>3944976.79</v>
      </c>
    </row>
    <row r="20" ht="20.25" customHeight="1" spans="1:7">
      <c r="A20" s="16" t="s">
        <v>100</v>
      </c>
      <c r="B20" s="16" t="s">
        <v>101</v>
      </c>
      <c r="C20" s="17">
        <v>383652</v>
      </c>
      <c r="D20" s="17">
        <v>383652</v>
      </c>
      <c r="E20" s="17">
        <v>383652</v>
      </c>
      <c r="F20" s="17"/>
      <c r="G20" s="17"/>
    </row>
    <row r="21" ht="20.25" customHeight="1" spans="1:7">
      <c r="A21" s="48" t="s">
        <v>102</v>
      </c>
      <c r="B21" s="48" t="s">
        <v>103</v>
      </c>
      <c r="C21" s="17">
        <v>383652</v>
      </c>
      <c r="D21" s="17">
        <v>383652</v>
      </c>
      <c r="E21" s="17">
        <v>383652</v>
      </c>
      <c r="F21" s="17"/>
      <c r="G21" s="17"/>
    </row>
    <row r="22" ht="20.25" customHeight="1" spans="1:7">
      <c r="A22" s="49" t="s">
        <v>104</v>
      </c>
      <c r="B22" s="49" t="s">
        <v>105</v>
      </c>
      <c r="C22" s="17">
        <v>383652</v>
      </c>
      <c r="D22" s="17">
        <v>383652</v>
      </c>
      <c r="E22" s="17">
        <v>383652</v>
      </c>
      <c r="F22" s="17"/>
      <c r="G22" s="17"/>
    </row>
    <row r="23" ht="20.25" customHeight="1" spans="1:7">
      <c r="A23" s="50" t="s">
        <v>106</v>
      </c>
      <c r="B23" s="50"/>
      <c r="C23" s="51">
        <v>34097306.2</v>
      </c>
      <c r="D23" s="51">
        <v>30152329.41</v>
      </c>
      <c r="E23" s="51">
        <v>8237205.97</v>
      </c>
      <c r="F23" s="51">
        <v>21915123.44</v>
      </c>
      <c r="G23" s="51">
        <v>3944976.79</v>
      </c>
    </row>
  </sheetData>
  <mergeCells count="7">
    <mergeCell ref="A3:G3"/>
    <mergeCell ref="A4:C4"/>
    <mergeCell ref="A5:B5"/>
    <mergeCell ref="D5:F5"/>
    <mergeCell ref="A23:B2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0"/>
      <c r="B2" s="60"/>
      <c r="C2" s="61"/>
      <c r="D2" s="2"/>
      <c r="E2" s="2"/>
      <c r="F2" s="62" t="s">
        <v>124</v>
      </c>
    </row>
    <row r="3" ht="41.25" customHeight="1" spans="1:6">
      <c r="A3" s="63" t="s">
        <v>125</v>
      </c>
      <c r="B3" s="63"/>
      <c r="C3" s="63"/>
      <c r="D3" s="63"/>
      <c r="E3" s="63"/>
      <c r="F3" s="63"/>
    </row>
    <row r="4" ht="18.75" customHeight="1" spans="1:6">
      <c r="A4" s="5" t="str">
        <f>"单位名称："&amp;"峨山彝族自治县综合行政执法局"</f>
        <v>单位名称：峨山彝族自治县综合行政执法局</v>
      </c>
      <c r="B4" s="5"/>
      <c r="C4" s="5"/>
      <c r="D4" s="64"/>
      <c r="E4" s="2"/>
      <c r="F4" s="62" t="s">
        <v>29</v>
      </c>
    </row>
    <row r="5" ht="18.75" customHeight="1" spans="1:6">
      <c r="A5" s="13" t="s">
        <v>126</v>
      </c>
      <c r="B5" s="47" t="s">
        <v>127</v>
      </c>
      <c r="C5" s="47" t="s">
        <v>128</v>
      </c>
      <c r="D5" s="47"/>
      <c r="E5" s="47"/>
      <c r="F5" s="47" t="s">
        <v>129</v>
      </c>
    </row>
    <row r="6" ht="18.75" customHeight="1" spans="1:6">
      <c r="A6" s="13"/>
      <c r="B6" s="47"/>
      <c r="C6" s="47" t="s">
        <v>34</v>
      </c>
      <c r="D6" s="47" t="s">
        <v>130</v>
      </c>
      <c r="E6" s="47" t="s">
        <v>131</v>
      </c>
      <c r="F6" s="47"/>
    </row>
    <row r="7" ht="18.75" customHeight="1" spans="1:6">
      <c r="A7" s="65">
        <v>1</v>
      </c>
      <c r="B7" s="66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17">
        <v>48000</v>
      </c>
      <c r="B8" s="17"/>
      <c r="C8" s="17">
        <v>30000</v>
      </c>
      <c r="D8" s="17"/>
      <c r="E8" s="17">
        <v>30000</v>
      </c>
      <c r="F8" s="17">
        <v>18000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5"/>
  <sheetViews>
    <sheetView showZeros="0" topLeftCell="C1" workbookViewId="0">
      <pane ySplit="1" topLeftCell="A37" activePane="bottomLeft" state="frozen"/>
      <selection/>
      <selection pane="bottomLeft" activeCell="H18" sqref="H18:H6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132</v>
      </c>
    </row>
    <row r="3" ht="45" customHeight="1" spans="1:23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"单位名称："&amp;"峨山彝族自治县综合行政执法局"</f>
        <v>单位名称：峨山彝族自治县综合行政执法局</v>
      </c>
      <c r="B4" s="5"/>
      <c r="C4" s="5"/>
      <c r="D4" s="5"/>
      <c r="E4" s="5"/>
      <c r="F4" s="5"/>
      <c r="G4" s="5"/>
      <c r="H4" s="56"/>
      <c r="I4" s="56"/>
      <c r="J4" s="56"/>
      <c r="K4" s="5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7" t="s">
        <v>134</v>
      </c>
      <c r="B5" s="57" t="s">
        <v>135</v>
      </c>
      <c r="C5" s="57" t="s">
        <v>136</v>
      </c>
      <c r="D5" s="57" t="s">
        <v>137</v>
      </c>
      <c r="E5" s="57" t="s">
        <v>138</v>
      </c>
      <c r="F5" s="57" t="s">
        <v>139</v>
      </c>
      <c r="G5" s="57" t="s">
        <v>140</v>
      </c>
      <c r="H5" s="58" t="s">
        <v>32</v>
      </c>
      <c r="I5" s="58" t="s">
        <v>141</v>
      </c>
      <c r="J5" s="57"/>
      <c r="K5" s="57"/>
      <c r="L5" s="57"/>
      <c r="M5" s="57"/>
      <c r="N5" s="57" t="s">
        <v>142</v>
      </c>
      <c r="O5" s="57"/>
      <c r="P5" s="57"/>
      <c r="Q5" s="57" t="s">
        <v>38</v>
      </c>
      <c r="R5" s="57" t="s">
        <v>63</v>
      </c>
      <c r="S5" s="57"/>
      <c r="T5" s="57"/>
      <c r="U5" s="57"/>
      <c r="V5" s="57"/>
      <c r="W5" s="57"/>
    </row>
    <row r="6" ht="18.75" customHeight="1" spans="1:23">
      <c r="A6" s="57"/>
      <c r="B6" s="57"/>
      <c r="C6" s="57"/>
      <c r="D6" s="57"/>
      <c r="E6" s="57"/>
      <c r="F6" s="57"/>
      <c r="G6" s="57"/>
      <c r="H6" s="58" t="s">
        <v>143</v>
      </c>
      <c r="I6" s="58" t="s">
        <v>144</v>
      </c>
      <c r="J6" s="57" t="s">
        <v>36</v>
      </c>
      <c r="K6" s="57" t="s">
        <v>37</v>
      </c>
      <c r="L6" s="57"/>
      <c r="M6" s="57"/>
      <c r="N6" s="57" t="s">
        <v>142</v>
      </c>
      <c r="O6" s="57" t="s">
        <v>36</v>
      </c>
      <c r="P6" s="57" t="s">
        <v>37</v>
      </c>
      <c r="Q6" s="57" t="s">
        <v>38</v>
      </c>
      <c r="R6" s="57" t="s">
        <v>63</v>
      </c>
      <c r="S6" s="57" t="s">
        <v>41</v>
      </c>
      <c r="T6" s="57" t="s">
        <v>42</v>
      </c>
      <c r="U6" s="57" t="s">
        <v>43</v>
      </c>
      <c r="V6" s="57" t="s">
        <v>44</v>
      </c>
      <c r="W6" s="57" t="s">
        <v>45</v>
      </c>
    </row>
    <row r="7" ht="18.75" customHeight="1" spans="1:23">
      <c r="A7" s="57"/>
      <c r="B7" s="57"/>
      <c r="C7" s="57"/>
      <c r="D7" s="57"/>
      <c r="E7" s="57"/>
      <c r="F7" s="57"/>
      <c r="G7" s="57"/>
      <c r="H7" s="58"/>
      <c r="I7" s="58" t="s">
        <v>145</v>
      </c>
      <c r="J7" s="57" t="s">
        <v>146</v>
      </c>
      <c r="K7" s="57" t="s">
        <v>147</v>
      </c>
      <c r="L7" s="57" t="s">
        <v>148</v>
      </c>
      <c r="M7" s="57" t="s">
        <v>149</v>
      </c>
      <c r="N7" s="57" t="s">
        <v>35</v>
      </c>
      <c r="O7" s="57" t="s">
        <v>36</v>
      </c>
      <c r="P7" s="57" t="s">
        <v>37</v>
      </c>
      <c r="Q7" s="57"/>
      <c r="R7" s="57" t="s">
        <v>34</v>
      </c>
      <c r="S7" s="57" t="s">
        <v>41</v>
      </c>
      <c r="T7" s="57" t="s">
        <v>42</v>
      </c>
      <c r="U7" s="57" t="s">
        <v>43</v>
      </c>
      <c r="V7" s="57" t="s">
        <v>44</v>
      </c>
      <c r="W7" s="57" t="s">
        <v>45</v>
      </c>
    </row>
    <row r="8" ht="22.65" customHeight="1" spans="1:23">
      <c r="A8" s="57"/>
      <c r="B8" s="57"/>
      <c r="C8" s="57"/>
      <c r="D8" s="57"/>
      <c r="E8" s="57"/>
      <c r="F8" s="57"/>
      <c r="G8" s="57"/>
      <c r="H8" s="58"/>
      <c r="I8" s="58" t="s">
        <v>34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ht="18.75" customHeight="1" spans="1:23">
      <c r="A9" s="58" t="s">
        <v>46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>
        <v>13</v>
      </c>
      <c r="N9" s="58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58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30152329.41</v>
      </c>
      <c r="I10" s="17">
        <v>30152329.41</v>
      </c>
      <c r="J10" s="17"/>
      <c r="K10" s="17"/>
      <c r="L10" s="17">
        <v>30152329.41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9" t="s">
        <v>56</v>
      </c>
      <c r="B11" s="9" t="s">
        <v>150</v>
      </c>
      <c r="C11" s="10" t="s">
        <v>151</v>
      </c>
      <c r="D11" s="9" t="s">
        <v>94</v>
      </c>
      <c r="E11" s="9" t="s">
        <v>95</v>
      </c>
      <c r="F11" s="9" t="s">
        <v>152</v>
      </c>
      <c r="G11" s="9" t="s">
        <v>153</v>
      </c>
      <c r="H11" s="17">
        <v>136800</v>
      </c>
      <c r="I11" s="17">
        <v>136800</v>
      </c>
      <c r="J11" s="17"/>
      <c r="K11" s="17"/>
      <c r="L11" s="17">
        <v>136800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9" t="s">
        <v>56</v>
      </c>
      <c r="B12" s="9" t="s">
        <v>150</v>
      </c>
      <c r="C12" s="10" t="s">
        <v>151</v>
      </c>
      <c r="D12" s="9" t="s">
        <v>94</v>
      </c>
      <c r="E12" s="9" t="s">
        <v>95</v>
      </c>
      <c r="F12" s="9" t="s">
        <v>154</v>
      </c>
      <c r="G12" s="9" t="s">
        <v>155</v>
      </c>
      <c r="H12" s="17">
        <v>334440</v>
      </c>
      <c r="I12" s="17">
        <v>334440</v>
      </c>
      <c r="J12" s="17"/>
      <c r="K12" s="17"/>
      <c r="L12" s="17">
        <v>334440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9" t="s">
        <v>56</v>
      </c>
      <c r="B13" s="9" t="s">
        <v>150</v>
      </c>
      <c r="C13" s="10" t="s">
        <v>151</v>
      </c>
      <c r="D13" s="9" t="s">
        <v>94</v>
      </c>
      <c r="E13" s="9" t="s">
        <v>95</v>
      </c>
      <c r="F13" s="9" t="s">
        <v>156</v>
      </c>
      <c r="G13" s="9" t="s">
        <v>157</v>
      </c>
      <c r="H13" s="17">
        <v>3000000</v>
      </c>
      <c r="I13" s="17">
        <v>3000000</v>
      </c>
      <c r="J13" s="17"/>
      <c r="K13" s="17"/>
      <c r="L13" s="17">
        <v>3000000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9" t="s">
        <v>56</v>
      </c>
      <c r="B14" s="9" t="s">
        <v>150</v>
      </c>
      <c r="C14" s="10" t="s">
        <v>151</v>
      </c>
      <c r="D14" s="9" t="s">
        <v>94</v>
      </c>
      <c r="E14" s="9" t="s">
        <v>95</v>
      </c>
      <c r="F14" s="9" t="s">
        <v>158</v>
      </c>
      <c r="G14" s="9" t="s">
        <v>159</v>
      </c>
      <c r="H14" s="17">
        <v>347080</v>
      </c>
      <c r="I14" s="17">
        <v>347080</v>
      </c>
      <c r="J14" s="17"/>
      <c r="K14" s="17"/>
      <c r="L14" s="17">
        <v>347080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9" t="s">
        <v>56</v>
      </c>
      <c r="B15" s="9" t="s">
        <v>150</v>
      </c>
      <c r="C15" s="10" t="s">
        <v>151</v>
      </c>
      <c r="D15" s="9" t="s">
        <v>94</v>
      </c>
      <c r="E15" s="9" t="s">
        <v>95</v>
      </c>
      <c r="F15" s="9" t="s">
        <v>160</v>
      </c>
      <c r="G15" s="9" t="s">
        <v>161</v>
      </c>
      <c r="H15" s="17">
        <v>5828038.44</v>
      </c>
      <c r="I15" s="17">
        <v>5828038.44</v>
      </c>
      <c r="J15" s="17"/>
      <c r="K15" s="17"/>
      <c r="L15" s="17">
        <v>5828038.44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9" t="s">
        <v>56</v>
      </c>
      <c r="B16" s="9" t="s">
        <v>150</v>
      </c>
      <c r="C16" s="10" t="s">
        <v>151</v>
      </c>
      <c r="D16" s="9" t="s">
        <v>94</v>
      </c>
      <c r="E16" s="9" t="s">
        <v>95</v>
      </c>
      <c r="F16" s="9" t="s">
        <v>160</v>
      </c>
      <c r="G16" s="9" t="s">
        <v>161</v>
      </c>
      <c r="H16" s="17">
        <v>14400</v>
      </c>
      <c r="I16" s="17">
        <v>14400</v>
      </c>
      <c r="J16" s="17"/>
      <c r="K16" s="17"/>
      <c r="L16" s="17">
        <v>14400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9" t="s">
        <v>56</v>
      </c>
      <c r="B17" s="9" t="s">
        <v>150</v>
      </c>
      <c r="C17" s="10" t="s">
        <v>151</v>
      </c>
      <c r="D17" s="9" t="s">
        <v>94</v>
      </c>
      <c r="E17" s="9" t="s">
        <v>95</v>
      </c>
      <c r="F17" s="9" t="s">
        <v>160</v>
      </c>
      <c r="G17" s="9" t="s">
        <v>161</v>
      </c>
      <c r="H17" s="17">
        <v>11866185</v>
      </c>
      <c r="I17" s="17">
        <v>11866185</v>
      </c>
      <c r="J17" s="17"/>
      <c r="K17" s="17"/>
      <c r="L17" s="17">
        <v>11866185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9" t="s">
        <v>56</v>
      </c>
      <c r="B18" s="9" t="s">
        <v>150</v>
      </c>
      <c r="C18" s="10" t="s">
        <v>151</v>
      </c>
      <c r="D18" s="9" t="s">
        <v>94</v>
      </c>
      <c r="E18" s="9" t="s">
        <v>95</v>
      </c>
      <c r="F18" s="9" t="s">
        <v>162</v>
      </c>
      <c r="G18" s="9" t="s">
        <v>163</v>
      </c>
      <c r="H18" s="17">
        <v>70000</v>
      </c>
      <c r="I18" s="17">
        <v>70000</v>
      </c>
      <c r="J18" s="17"/>
      <c r="K18" s="17"/>
      <c r="L18" s="17">
        <v>70000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9" t="s">
        <v>56</v>
      </c>
      <c r="B19" s="9" t="s">
        <v>164</v>
      </c>
      <c r="C19" s="10" t="s">
        <v>165</v>
      </c>
      <c r="D19" s="9" t="s">
        <v>94</v>
      </c>
      <c r="E19" s="9" t="s">
        <v>95</v>
      </c>
      <c r="F19" s="9" t="s">
        <v>166</v>
      </c>
      <c r="G19" s="9" t="s">
        <v>167</v>
      </c>
      <c r="H19" s="17">
        <v>76995</v>
      </c>
      <c r="I19" s="17">
        <v>76995</v>
      </c>
      <c r="J19" s="17"/>
      <c r="K19" s="17"/>
      <c r="L19" s="17">
        <v>76995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9" t="s">
        <v>56</v>
      </c>
      <c r="B20" s="9" t="s">
        <v>168</v>
      </c>
      <c r="C20" s="10" t="s">
        <v>169</v>
      </c>
      <c r="D20" s="9" t="s">
        <v>94</v>
      </c>
      <c r="E20" s="9" t="s">
        <v>95</v>
      </c>
      <c r="F20" s="9" t="s">
        <v>166</v>
      </c>
      <c r="G20" s="9" t="s">
        <v>167</v>
      </c>
      <c r="H20" s="17">
        <v>18597.6</v>
      </c>
      <c r="I20" s="17">
        <v>18597.6</v>
      </c>
      <c r="J20" s="17"/>
      <c r="K20" s="17"/>
      <c r="L20" s="17">
        <v>18597.6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9" t="s">
        <v>56</v>
      </c>
      <c r="B21" s="9" t="s">
        <v>170</v>
      </c>
      <c r="C21" s="10" t="s">
        <v>171</v>
      </c>
      <c r="D21" s="9" t="s">
        <v>94</v>
      </c>
      <c r="E21" s="9" t="s">
        <v>95</v>
      </c>
      <c r="F21" s="9" t="s">
        <v>172</v>
      </c>
      <c r="G21" s="9" t="s">
        <v>173</v>
      </c>
      <c r="H21" s="17">
        <v>518100</v>
      </c>
      <c r="I21" s="17">
        <v>518100</v>
      </c>
      <c r="J21" s="17"/>
      <c r="K21" s="17"/>
      <c r="L21" s="17">
        <v>518100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9" t="s">
        <v>56</v>
      </c>
      <c r="B22" s="9" t="s">
        <v>170</v>
      </c>
      <c r="C22" s="10" t="s">
        <v>171</v>
      </c>
      <c r="D22" s="9" t="s">
        <v>94</v>
      </c>
      <c r="E22" s="9" t="s">
        <v>95</v>
      </c>
      <c r="F22" s="9" t="s">
        <v>174</v>
      </c>
      <c r="G22" s="9" t="s">
        <v>175</v>
      </c>
      <c r="H22" s="17">
        <v>508776</v>
      </c>
      <c r="I22" s="17">
        <v>508776</v>
      </c>
      <c r="J22" s="17"/>
      <c r="K22" s="17"/>
      <c r="L22" s="17">
        <v>508776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9" t="s">
        <v>56</v>
      </c>
      <c r="B23" s="9" t="s">
        <v>170</v>
      </c>
      <c r="C23" s="10" t="s">
        <v>171</v>
      </c>
      <c r="D23" s="9" t="s">
        <v>94</v>
      </c>
      <c r="E23" s="9" t="s">
        <v>95</v>
      </c>
      <c r="F23" s="9" t="s">
        <v>174</v>
      </c>
      <c r="G23" s="9" t="s">
        <v>175</v>
      </c>
      <c r="H23" s="17">
        <v>226956</v>
      </c>
      <c r="I23" s="17">
        <v>226956</v>
      </c>
      <c r="J23" s="17"/>
      <c r="K23" s="17"/>
      <c r="L23" s="17">
        <v>226956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9" t="s">
        <v>56</v>
      </c>
      <c r="B24" s="9" t="s">
        <v>170</v>
      </c>
      <c r="C24" s="10" t="s">
        <v>171</v>
      </c>
      <c r="D24" s="9" t="s">
        <v>94</v>
      </c>
      <c r="E24" s="9" t="s">
        <v>95</v>
      </c>
      <c r="F24" s="9" t="s">
        <v>176</v>
      </c>
      <c r="G24" s="9" t="s">
        <v>177</v>
      </c>
      <c r="H24" s="17">
        <v>43175</v>
      </c>
      <c r="I24" s="17">
        <v>43175</v>
      </c>
      <c r="J24" s="17"/>
      <c r="K24" s="17"/>
      <c r="L24" s="17">
        <v>43175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9" t="s">
        <v>56</v>
      </c>
      <c r="B25" s="9" t="s">
        <v>178</v>
      </c>
      <c r="C25" s="10" t="s">
        <v>179</v>
      </c>
      <c r="D25" s="9" t="s">
        <v>94</v>
      </c>
      <c r="E25" s="9" t="s">
        <v>95</v>
      </c>
      <c r="F25" s="9" t="s">
        <v>180</v>
      </c>
      <c r="G25" s="9" t="s">
        <v>181</v>
      </c>
      <c r="H25" s="17">
        <v>198000</v>
      </c>
      <c r="I25" s="17">
        <v>198000</v>
      </c>
      <c r="J25" s="17"/>
      <c r="K25" s="17"/>
      <c r="L25" s="17">
        <v>198000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9" t="s">
        <v>56</v>
      </c>
      <c r="B26" s="9" t="s">
        <v>178</v>
      </c>
      <c r="C26" s="10" t="s">
        <v>179</v>
      </c>
      <c r="D26" s="9" t="s">
        <v>94</v>
      </c>
      <c r="E26" s="9" t="s">
        <v>95</v>
      </c>
      <c r="F26" s="9" t="s">
        <v>180</v>
      </c>
      <c r="G26" s="9" t="s">
        <v>181</v>
      </c>
      <c r="H26" s="17">
        <v>54000</v>
      </c>
      <c r="I26" s="17">
        <v>54000</v>
      </c>
      <c r="J26" s="17"/>
      <c r="K26" s="17"/>
      <c r="L26" s="17">
        <v>54000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9" t="s">
        <v>56</v>
      </c>
      <c r="B27" s="9" t="s">
        <v>182</v>
      </c>
      <c r="C27" s="10" t="s">
        <v>183</v>
      </c>
      <c r="D27" s="9" t="s">
        <v>94</v>
      </c>
      <c r="E27" s="9" t="s">
        <v>95</v>
      </c>
      <c r="F27" s="9" t="s">
        <v>172</v>
      </c>
      <c r="G27" s="9" t="s">
        <v>173</v>
      </c>
      <c r="H27" s="17">
        <v>612156</v>
      </c>
      <c r="I27" s="17">
        <v>612156</v>
      </c>
      <c r="J27" s="17"/>
      <c r="K27" s="17"/>
      <c r="L27" s="17">
        <v>612156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9" t="s">
        <v>56</v>
      </c>
      <c r="B28" s="9" t="s">
        <v>182</v>
      </c>
      <c r="C28" s="10" t="s">
        <v>183</v>
      </c>
      <c r="D28" s="9" t="s">
        <v>94</v>
      </c>
      <c r="E28" s="9" t="s">
        <v>95</v>
      </c>
      <c r="F28" s="9" t="s">
        <v>174</v>
      </c>
      <c r="G28" s="9" t="s">
        <v>175</v>
      </c>
      <c r="H28" s="17">
        <v>74844</v>
      </c>
      <c r="I28" s="17">
        <v>74844</v>
      </c>
      <c r="J28" s="17"/>
      <c r="K28" s="17"/>
      <c r="L28" s="17">
        <v>74844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9" t="s">
        <v>56</v>
      </c>
      <c r="B29" s="9" t="s">
        <v>182</v>
      </c>
      <c r="C29" s="10" t="s">
        <v>183</v>
      </c>
      <c r="D29" s="9" t="s">
        <v>94</v>
      </c>
      <c r="E29" s="9" t="s">
        <v>95</v>
      </c>
      <c r="F29" s="9" t="s">
        <v>180</v>
      </c>
      <c r="G29" s="9" t="s">
        <v>181</v>
      </c>
      <c r="H29" s="17">
        <v>468000</v>
      </c>
      <c r="I29" s="17">
        <v>468000</v>
      </c>
      <c r="J29" s="17"/>
      <c r="K29" s="17"/>
      <c r="L29" s="17">
        <v>468000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9" t="s">
        <v>56</v>
      </c>
      <c r="B30" s="9" t="s">
        <v>182</v>
      </c>
      <c r="C30" s="10" t="s">
        <v>183</v>
      </c>
      <c r="D30" s="9" t="s">
        <v>94</v>
      </c>
      <c r="E30" s="9" t="s">
        <v>95</v>
      </c>
      <c r="F30" s="9" t="s">
        <v>180</v>
      </c>
      <c r="G30" s="9" t="s">
        <v>181</v>
      </c>
      <c r="H30" s="17">
        <v>237240</v>
      </c>
      <c r="I30" s="17">
        <v>237240</v>
      </c>
      <c r="J30" s="17"/>
      <c r="K30" s="17"/>
      <c r="L30" s="17">
        <v>237240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9" t="s">
        <v>56</v>
      </c>
      <c r="B31" s="9" t="s">
        <v>184</v>
      </c>
      <c r="C31" s="10" t="s">
        <v>185</v>
      </c>
      <c r="D31" s="9" t="s">
        <v>94</v>
      </c>
      <c r="E31" s="9" t="s">
        <v>95</v>
      </c>
      <c r="F31" s="9" t="s">
        <v>186</v>
      </c>
      <c r="G31" s="9" t="s">
        <v>187</v>
      </c>
      <c r="H31" s="17">
        <v>24720.98</v>
      </c>
      <c r="I31" s="17">
        <v>24720.98</v>
      </c>
      <c r="J31" s="17"/>
      <c r="K31" s="17"/>
      <c r="L31" s="17">
        <v>24720.98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9" t="s">
        <v>56</v>
      </c>
      <c r="B32" s="9" t="s">
        <v>184</v>
      </c>
      <c r="C32" s="10" t="s">
        <v>185</v>
      </c>
      <c r="D32" s="9" t="s">
        <v>94</v>
      </c>
      <c r="E32" s="9" t="s">
        <v>95</v>
      </c>
      <c r="F32" s="9" t="s">
        <v>186</v>
      </c>
      <c r="G32" s="9" t="s">
        <v>187</v>
      </c>
      <c r="H32" s="17">
        <v>21902.08</v>
      </c>
      <c r="I32" s="17">
        <v>21902.08</v>
      </c>
      <c r="J32" s="17"/>
      <c r="K32" s="17"/>
      <c r="L32" s="17">
        <v>21902.08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9" t="s">
        <v>56</v>
      </c>
      <c r="B33" s="9" t="s">
        <v>188</v>
      </c>
      <c r="C33" s="10" t="s">
        <v>189</v>
      </c>
      <c r="D33" s="9" t="s">
        <v>78</v>
      </c>
      <c r="E33" s="9" t="s">
        <v>79</v>
      </c>
      <c r="F33" s="9" t="s">
        <v>190</v>
      </c>
      <c r="G33" s="9" t="s">
        <v>191</v>
      </c>
      <c r="H33" s="17">
        <v>222247.84</v>
      </c>
      <c r="I33" s="17">
        <v>222247.84</v>
      </c>
      <c r="J33" s="17"/>
      <c r="K33" s="17"/>
      <c r="L33" s="17">
        <v>222247.84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9" t="s">
        <v>56</v>
      </c>
      <c r="B34" s="9" t="s">
        <v>188</v>
      </c>
      <c r="C34" s="10" t="s">
        <v>189</v>
      </c>
      <c r="D34" s="9" t="s">
        <v>78</v>
      </c>
      <c r="E34" s="9" t="s">
        <v>79</v>
      </c>
      <c r="F34" s="9" t="s">
        <v>190</v>
      </c>
      <c r="G34" s="9" t="s">
        <v>191</v>
      </c>
      <c r="H34" s="17">
        <v>207256.16</v>
      </c>
      <c r="I34" s="17">
        <v>207256.16</v>
      </c>
      <c r="J34" s="17"/>
      <c r="K34" s="17"/>
      <c r="L34" s="17">
        <v>207256.16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9" t="s">
        <v>56</v>
      </c>
      <c r="B35" s="9" t="s">
        <v>188</v>
      </c>
      <c r="C35" s="10" t="s">
        <v>189</v>
      </c>
      <c r="D35" s="9" t="s">
        <v>84</v>
      </c>
      <c r="E35" s="9" t="s">
        <v>85</v>
      </c>
      <c r="F35" s="9" t="s">
        <v>192</v>
      </c>
      <c r="G35" s="9" t="s">
        <v>193</v>
      </c>
      <c r="H35" s="17">
        <v>107514.13</v>
      </c>
      <c r="I35" s="17">
        <v>107514.13</v>
      </c>
      <c r="J35" s="17"/>
      <c r="K35" s="17"/>
      <c r="L35" s="17">
        <v>107514.13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9" t="s">
        <v>56</v>
      </c>
      <c r="B36" s="9" t="s">
        <v>188</v>
      </c>
      <c r="C36" s="10" t="s">
        <v>189</v>
      </c>
      <c r="D36" s="9" t="s">
        <v>86</v>
      </c>
      <c r="E36" s="9" t="s">
        <v>87</v>
      </c>
      <c r="F36" s="9" t="s">
        <v>192</v>
      </c>
      <c r="G36" s="9" t="s">
        <v>193</v>
      </c>
      <c r="H36" s="17">
        <v>115291.07</v>
      </c>
      <c r="I36" s="17">
        <v>115291.07</v>
      </c>
      <c r="J36" s="17"/>
      <c r="K36" s="17"/>
      <c r="L36" s="17">
        <v>115291.07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9" t="s">
        <v>56</v>
      </c>
      <c r="B37" s="9" t="s">
        <v>188</v>
      </c>
      <c r="C37" s="10" t="s">
        <v>189</v>
      </c>
      <c r="D37" s="9" t="s">
        <v>88</v>
      </c>
      <c r="E37" s="9" t="s">
        <v>89</v>
      </c>
      <c r="F37" s="9" t="s">
        <v>186</v>
      </c>
      <c r="G37" s="9" t="s">
        <v>187</v>
      </c>
      <c r="H37" s="17">
        <v>5181.4</v>
      </c>
      <c r="I37" s="17">
        <v>5181.4</v>
      </c>
      <c r="J37" s="17"/>
      <c r="K37" s="17"/>
      <c r="L37" s="17">
        <v>5181.4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9" t="s">
        <v>56</v>
      </c>
      <c r="B38" s="9" t="s">
        <v>188</v>
      </c>
      <c r="C38" s="10" t="s">
        <v>189</v>
      </c>
      <c r="D38" s="9" t="s">
        <v>88</v>
      </c>
      <c r="E38" s="9" t="s">
        <v>89</v>
      </c>
      <c r="F38" s="9" t="s">
        <v>186</v>
      </c>
      <c r="G38" s="9" t="s">
        <v>187</v>
      </c>
      <c r="H38" s="17">
        <v>5556.2</v>
      </c>
      <c r="I38" s="17">
        <v>5556.2</v>
      </c>
      <c r="J38" s="17"/>
      <c r="K38" s="17"/>
      <c r="L38" s="17">
        <v>5556.2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9" t="s">
        <v>56</v>
      </c>
      <c r="B39" s="9" t="s">
        <v>188</v>
      </c>
      <c r="C39" s="10" t="s">
        <v>189</v>
      </c>
      <c r="D39" s="9" t="s">
        <v>88</v>
      </c>
      <c r="E39" s="9" t="s">
        <v>89</v>
      </c>
      <c r="F39" s="9" t="s">
        <v>186</v>
      </c>
      <c r="G39" s="9" t="s">
        <v>187</v>
      </c>
      <c r="H39" s="17">
        <v>5295</v>
      </c>
      <c r="I39" s="17">
        <v>5295</v>
      </c>
      <c r="J39" s="17"/>
      <c r="K39" s="17"/>
      <c r="L39" s="17">
        <v>5295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9" t="s">
        <v>56</v>
      </c>
      <c r="B40" s="9" t="s">
        <v>188</v>
      </c>
      <c r="C40" s="10" t="s">
        <v>189</v>
      </c>
      <c r="D40" s="9" t="s">
        <v>88</v>
      </c>
      <c r="E40" s="9" t="s">
        <v>89</v>
      </c>
      <c r="F40" s="9" t="s">
        <v>186</v>
      </c>
      <c r="G40" s="9" t="s">
        <v>187</v>
      </c>
      <c r="H40" s="17">
        <v>4589</v>
      </c>
      <c r="I40" s="17">
        <v>4589</v>
      </c>
      <c r="J40" s="17"/>
      <c r="K40" s="17"/>
      <c r="L40" s="17">
        <v>4589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9" t="s">
        <v>56</v>
      </c>
      <c r="B41" s="9" t="s">
        <v>188</v>
      </c>
      <c r="C41" s="10" t="s">
        <v>189</v>
      </c>
      <c r="D41" s="9" t="s">
        <v>94</v>
      </c>
      <c r="E41" s="9" t="s">
        <v>95</v>
      </c>
      <c r="F41" s="9" t="s">
        <v>186</v>
      </c>
      <c r="G41" s="9" t="s">
        <v>187</v>
      </c>
      <c r="H41" s="17">
        <v>717.17</v>
      </c>
      <c r="I41" s="17">
        <v>717.17</v>
      </c>
      <c r="J41" s="17"/>
      <c r="K41" s="17"/>
      <c r="L41" s="17">
        <v>717.17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9" t="s">
        <v>56</v>
      </c>
      <c r="B42" s="9" t="s">
        <v>188</v>
      </c>
      <c r="C42" s="10" t="s">
        <v>189</v>
      </c>
      <c r="D42" s="9" t="s">
        <v>94</v>
      </c>
      <c r="E42" s="9" t="s">
        <v>95</v>
      </c>
      <c r="F42" s="9" t="s">
        <v>186</v>
      </c>
      <c r="G42" s="9" t="s">
        <v>187</v>
      </c>
      <c r="H42" s="17">
        <v>9723.34</v>
      </c>
      <c r="I42" s="17">
        <v>9723.34</v>
      </c>
      <c r="J42" s="17"/>
      <c r="K42" s="17"/>
      <c r="L42" s="17">
        <v>9723.34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9" t="s">
        <v>56</v>
      </c>
      <c r="B43" s="9" t="s">
        <v>194</v>
      </c>
      <c r="C43" s="10" t="s">
        <v>105</v>
      </c>
      <c r="D43" s="9" t="s">
        <v>104</v>
      </c>
      <c r="E43" s="9" t="s">
        <v>105</v>
      </c>
      <c r="F43" s="9" t="s">
        <v>195</v>
      </c>
      <c r="G43" s="9" t="s">
        <v>105</v>
      </c>
      <c r="H43" s="17">
        <v>198372</v>
      </c>
      <c r="I43" s="17">
        <v>198372</v>
      </c>
      <c r="J43" s="17"/>
      <c r="K43" s="17"/>
      <c r="L43" s="17">
        <v>198372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9" t="s">
        <v>56</v>
      </c>
      <c r="B44" s="9" t="s">
        <v>194</v>
      </c>
      <c r="C44" s="10" t="s">
        <v>105</v>
      </c>
      <c r="D44" s="9" t="s">
        <v>104</v>
      </c>
      <c r="E44" s="9" t="s">
        <v>105</v>
      </c>
      <c r="F44" s="9" t="s">
        <v>195</v>
      </c>
      <c r="G44" s="9" t="s">
        <v>105</v>
      </c>
      <c r="H44" s="17">
        <v>185280</v>
      </c>
      <c r="I44" s="17">
        <v>185280</v>
      </c>
      <c r="J44" s="17"/>
      <c r="K44" s="17"/>
      <c r="L44" s="17">
        <v>185280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9" t="s">
        <v>56</v>
      </c>
      <c r="B45" s="9" t="s">
        <v>196</v>
      </c>
      <c r="C45" s="10" t="s">
        <v>197</v>
      </c>
      <c r="D45" s="9" t="s">
        <v>76</v>
      </c>
      <c r="E45" s="9" t="s">
        <v>77</v>
      </c>
      <c r="F45" s="9" t="s">
        <v>198</v>
      </c>
      <c r="G45" s="9" t="s">
        <v>199</v>
      </c>
      <c r="H45" s="17">
        <v>7800</v>
      </c>
      <c r="I45" s="17">
        <v>7800</v>
      </c>
      <c r="J45" s="17"/>
      <c r="K45" s="17"/>
      <c r="L45" s="17">
        <v>7800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9" t="s">
        <v>56</v>
      </c>
      <c r="B46" s="9" t="s">
        <v>200</v>
      </c>
      <c r="C46" s="10" t="s">
        <v>201</v>
      </c>
      <c r="D46" s="9" t="s">
        <v>94</v>
      </c>
      <c r="E46" s="9" t="s">
        <v>95</v>
      </c>
      <c r="F46" s="9" t="s">
        <v>176</v>
      </c>
      <c r="G46" s="9" t="s">
        <v>177</v>
      </c>
      <c r="H46" s="17">
        <v>66120</v>
      </c>
      <c r="I46" s="17">
        <v>66120</v>
      </c>
      <c r="J46" s="17"/>
      <c r="K46" s="17"/>
      <c r="L46" s="17">
        <v>66120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9" t="s">
        <v>56</v>
      </c>
      <c r="B47" s="9" t="s">
        <v>200</v>
      </c>
      <c r="C47" s="10" t="s">
        <v>201</v>
      </c>
      <c r="D47" s="9" t="s">
        <v>94</v>
      </c>
      <c r="E47" s="9" t="s">
        <v>95</v>
      </c>
      <c r="F47" s="9" t="s">
        <v>176</v>
      </c>
      <c r="G47" s="9" t="s">
        <v>177</v>
      </c>
      <c r="H47" s="17">
        <v>138000</v>
      </c>
      <c r="I47" s="17">
        <v>138000</v>
      </c>
      <c r="J47" s="17"/>
      <c r="K47" s="17"/>
      <c r="L47" s="17">
        <v>138000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9" t="s">
        <v>56</v>
      </c>
      <c r="B48" s="9" t="s">
        <v>202</v>
      </c>
      <c r="C48" s="10" t="s">
        <v>203</v>
      </c>
      <c r="D48" s="9" t="s">
        <v>94</v>
      </c>
      <c r="E48" s="9" t="s">
        <v>95</v>
      </c>
      <c r="F48" s="9" t="s">
        <v>162</v>
      </c>
      <c r="G48" s="9" t="s">
        <v>163</v>
      </c>
      <c r="H48" s="17">
        <v>106800</v>
      </c>
      <c r="I48" s="17">
        <v>106800</v>
      </c>
      <c r="J48" s="17"/>
      <c r="K48" s="17"/>
      <c r="L48" s="17">
        <v>106800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9" t="s">
        <v>56</v>
      </c>
      <c r="B49" s="9" t="s">
        <v>204</v>
      </c>
      <c r="C49" s="10" t="s">
        <v>205</v>
      </c>
      <c r="D49" s="9" t="s">
        <v>94</v>
      </c>
      <c r="E49" s="9" t="s">
        <v>95</v>
      </c>
      <c r="F49" s="9" t="s">
        <v>206</v>
      </c>
      <c r="G49" s="9" t="s">
        <v>205</v>
      </c>
      <c r="H49" s="17">
        <v>21600</v>
      </c>
      <c r="I49" s="17">
        <v>21600</v>
      </c>
      <c r="J49" s="17"/>
      <c r="K49" s="17"/>
      <c r="L49" s="17">
        <v>21600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9" t="s">
        <v>56</v>
      </c>
      <c r="B50" s="9" t="s">
        <v>207</v>
      </c>
      <c r="C50" s="10" t="s">
        <v>208</v>
      </c>
      <c r="D50" s="9" t="s">
        <v>76</v>
      </c>
      <c r="E50" s="9" t="s">
        <v>77</v>
      </c>
      <c r="F50" s="9" t="s">
        <v>209</v>
      </c>
      <c r="G50" s="9" t="s">
        <v>210</v>
      </c>
      <c r="H50" s="17">
        <v>14400</v>
      </c>
      <c r="I50" s="17">
        <v>14400</v>
      </c>
      <c r="J50" s="17"/>
      <c r="K50" s="17"/>
      <c r="L50" s="17">
        <v>14400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9" t="s">
        <v>56</v>
      </c>
      <c r="B51" s="9" t="s">
        <v>211</v>
      </c>
      <c r="C51" s="10" t="s">
        <v>212</v>
      </c>
      <c r="D51" s="9" t="s">
        <v>94</v>
      </c>
      <c r="E51" s="9" t="s">
        <v>95</v>
      </c>
      <c r="F51" s="9" t="s">
        <v>166</v>
      </c>
      <c r="G51" s="9" t="s">
        <v>167</v>
      </c>
      <c r="H51" s="17">
        <v>3860400</v>
      </c>
      <c r="I51" s="17">
        <v>3860400</v>
      </c>
      <c r="J51" s="17"/>
      <c r="K51" s="17"/>
      <c r="L51" s="17">
        <v>3860400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9" t="s">
        <v>56</v>
      </c>
      <c r="B52" s="9" t="s">
        <v>213</v>
      </c>
      <c r="C52" s="10" t="s">
        <v>214</v>
      </c>
      <c r="D52" s="9" t="s">
        <v>94</v>
      </c>
      <c r="E52" s="9" t="s">
        <v>95</v>
      </c>
      <c r="F52" s="9" t="s">
        <v>215</v>
      </c>
      <c r="G52" s="9" t="s">
        <v>216</v>
      </c>
      <c r="H52" s="17">
        <v>30000</v>
      </c>
      <c r="I52" s="17">
        <v>30000</v>
      </c>
      <c r="J52" s="17"/>
      <c r="K52" s="17"/>
      <c r="L52" s="17">
        <v>30000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9" t="s">
        <v>56</v>
      </c>
      <c r="B53" s="9" t="s">
        <v>217</v>
      </c>
      <c r="C53" s="10" t="s">
        <v>129</v>
      </c>
      <c r="D53" s="9" t="s">
        <v>94</v>
      </c>
      <c r="E53" s="9" t="s">
        <v>95</v>
      </c>
      <c r="F53" s="9" t="s">
        <v>218</v>
      </c>
      <c r="G53" s="9" t="s">
        <v>129</v>
      </c>
      <c r="H53" s="17">
        <v>18000</v>
      </c>
      <c r="I53" s="17">
        <v>18000</v>
      </c>
      <c r="J53" s="17"/>
      <c r="K53" s="17"/>
      <c r="L53" s="17">
        <v>18000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9" t="s">
        <v>56</v>
      </c>
      <c r="B54" s="9" t="s">
        <v>219</v>
      </c>
      <c r="C54" s="10" t="s">
        <v>220</v>
      </c>
      <c r="D54" s="9" t="s">
        <v>94</v>
      </c>
      <c r="E54" s="9" t="s">
        <v>95</v>
      </c>
      <c r="F54" s="9" t="s">
        <v>221</v>
      </c>
      <c r="G54" s="9" t="s">
        <v>220</v>
      </c>
      <c r="H54" s="17">
        <v>54000</v>
      </c>
      <c r="I54" s="17">
        <v>54000</v>
      </c>
      <c r="J54" s="17"/>
      <c r="K54" s="17"/>
      <c r="L54" s="17">
        <v>54000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9" t="s">
        <v>56</v>
      </c>
      <c r="B55" s="9" t="s">
        <v>222</v>
      </c>
      <c r="C55" s="10" t="s">
        <v>223</v>
      </c>
      <c r="D55" s="9" t="s">
        <v>76</v>
      </c>
      <c r="E55" s="9" t="s">
        <v>77</v>
      </c>
      <c r="F55" s="9" t="s">
        <v>224</v>
      </c>
      <c r="G55" s="9" t="s">
        <v>225</v>
      </c>
      <c r="H55" s="17">
        <v>600</v>
      </c>
      <c r="I55" s="17">
        <v>600</v>
      </c>
      <c r="J55" s="17"/>
      <c r="K55" s="17"/>
      <c r="L55" s="17">
        <v>600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59" t="s">
        <v>56</v>
      </c>
      <c r="B56" s="9" t="s">
        <v>222</v>
      </c>
      <c r="C56" s="10" t="s">
        <v>223</v>
      </c>
      <c r="D56" s="9" t="s">
        <v>94</v>
      </c>
      <c r="E56" s="9" t="s">
        <v>95</v>
      </c>
      <c r="F56" s="9" t="s">
        <v>152</v>
      </c>
      <c r="G56" s="9" t="s">
        <v>153</v>
      </c>
      <c r="H56" s="17">
        <v>34200</v>
      </c>
      <c r="I56" s="17">
        <v>34200</v>
      </c>
      <c r="J56" s="17"/>
      <c r="K56" s="17"/>
      <c r="L56" s="17">
        <v>34200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59" t="s">
        <v>56</v>
      </c>
      <c r="B57" s="9" t="s">
        <v>222</v>
      </c>
      <c r="C57" s="10" t="s">
        <v>223</v>
      </c>
      <c r="D57" s="9" t="s">
        <v>94</v>
      </c>
      <c r="E57" s="9" t="s">
        <v>95</v>
      </c>
      <c r="F57" s="9" t="s">
        <v>226</v>
      </c>
      <c r="G57" s="9" t="s">
        <v>227</v>
      </c>
      <c r="H57" s="17">
        <v>4600</v>
      </c>
      <c r="I57" s="17">
        <v>4600</v>
      </c>
      <c r="J57" s="17"/>
      <c r="K57" s="17"/>
      <c r="L57" s="17">
        <v>4600</v>
      </c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</row>
    <row r="58" ht="18.75" customHeight="1" spans="1:23">
      <c r="A58" s="59" t="s">
        <v>56</v>
      </c>
      <c r="B58" s="9" t="s">
        <v>222</v>
      </c>
      <c r="C58" s="10" t="s">
        <v>223</v>
      </c>
      <c r="D58" s="9" t="s">
        <v>94</v>
      </c>
      <c r="E58" s="9" t="s">
        <v>95</v>
      </c>
      <c r="F58" s="9" t="s">
        <v>228</v>
      </c>
      <c r="G58" s="9" t="s">
        <v>229</v>
      </c>
      <c r="H58" s="17">
        <v>16200</v>
      </c>
      <c r="I58" s="17">
        <v>16200</v>
      </c>
      <c r="J58" s="17"/>
      <c r="K58" s="17"/>
      <c r="L58" s="17">
        <v>16200</v>
      </c>
      <c r="M58" s="17"/>
      <c r="N58" s="17"/>
      <c r="O58" s="17"/>
      <c r="P58" s="23"/>
      <c r="Q58" s="17"/>
      <c r="R58" s="17"/>
      <c r="S58" s="17"/>
      <c r="T58" s="17"/>
      <c r="U58" s="17"/>
      <c r="V58" s="17"/>
      <c r="W58" s="17"/>
    </row>
    <row r="59" ht="18.75" customHeight="1" spans="1:23">
      <c r="A59" s="59" t="s">
        <v>56</v>
      </c>
      <c r="B59" s="9" t="s">
        <v>222</v>
      </c>
      <c r="C59" s="10" t="s">
        <v>223</v>
      </c>
      <c r="D59" s="9" t="s">
        <v>94</v>
      </c>
      <c r="E59" s="9" t="s">
        <v>95</v>
      </c>
      <c r="F59" s="9" t="s">
        <v>154</v>
      </c>
      <c r="G59" s="9" t="s">
        <v>155</v>
      </c>
      <c r="H59" s="17">
        <v>4000</v>
      </c>
      <c r="I59" s="17">
        <v>4000</v>
      </c>
      <c r="J59" s="17"/>
      <c r="K59" s="17"/>
      <c r="L59" s="17">
        <v>4000</v>
      </c>
      <c r="M59" s="17"/>
      <c r="N59" s="17"/>
      <c r="O59" s="17"/>
      <c r="P59" s="23"/>
      <c r="Q59" s="17"/>
      <c r="R59" s="17"/>
      <c r="S59" s="17"/>
      <c r="T59" s="17"/>
      <c r="U59" s="17"/>
      <c r="V59" s="17"/>
      <c r="W59" s="17"/>
    </row>
    <row r="60" ht="18.75" customHeight="1" spans="1:23">
      <c r="A60" s="59" t="s">
        <v>56</v>
      </c>
      <c r="B60" s="9" t="s">
        <v>222</v>
      </c>
      <c r="C60" s="10" t="s">
        <v>223</v>
      </c>
      <c r="D60" s="9" t="s">
        <v>94</v>
      </c>
      <c r="E60" s="9" t="s">
        <v>95</v>
      </c>
      <c r="F60" s="9" t="s">
        <v>230</v>
      </c>
      <c r="G60" s="9" t="s">
        <v>231</v>
      </c>
      <c r="H60" s="17">
        <v>5000</v>
      </c>
      <c r="I60" s="17">
        <v>5000</v>
      </c>
      <c r="J60" s="17"/>
      <c r="K60" s="17"/>
      <c r="L60" s="17">
        <v>5000</v>
      </c>
      <c r="M60" s="17"/>
      <c r="N60" s="17"/>
      <c r="O60" s="17"/>
      <c r="P60" s="23"/>
      <c r="Q60" s="17"/>
      <c r="R60" s="17"/>
      <c r="S60" s="17"/>
      <c r="T60" s="17"/>
      <c r="U60" s="17"/>
      <c r="V60" s="17"/>
      <c r="W60" s="17"/>
    </row>
    <row r="61" ht="18.75" customHeight="1" spans="1:23">
      <c r="A61" s="59" t="s">
        <v>56</v>
      </c>
      <c r="B61" s="9" t="s">
        <v>222</v>
      </c>
      <c r="C61" s="10" t="s">
        <v>223</v>
      </c>
      <c r="D61" s="9" t="s">
        <v>94</v>
      </c>
      <c r="E61" s="9" t="s">
        <v>95</v>
      </c>
      <c r="F61" s="9" t="s">
        <v>156</v>
      </c>
      <c r="G61" s="9" t="s">
        <v>157</v>
      </c>
      <c r="H61" s="17">
        <v>9000</v>
      </c>
      <c r="I61" s="17">
        <v>9000</v>
      </c>
      <c r="J61" s="17"/>
      <c r="K61" s="17"/>
      <c r="L61" s="17">
        <v>9000</v>
      </c>
      <c r="M61" s="17"/>
      <c r="N61" s="17"/>
      <c r="O61" s="17"/>
      <c r="P61" s="23"/>
      <c r="Q61" s="17"/>
      <c r="R61" s="17"/>
      <c r="S61" s="17"/>
      <c r="T61" s="17"/>
      <c r="U61" s="17"/>
      <c r="V61" s="17"/>
      <c r="W61" s="17"/>
    </row>
    <row r="62" ht="18.75" customHeight="1" spans="1:23">
      <c r="A62" s="59" t="s">
        <v>56</v>
      </c>
      <c r="B62" s="9" t="s">
        <v>222</v>
      </c>
      <c r="C62" s="10" t="s">
        <v>223</v>
      </c>
      <c r="D62" s="9" t="s">
        <v>94</v>
      </c>
      <c r="E62" s="9" t="s">
        <v>95</v>
      </c>
      <c r="F62" s="9" t="s">
        <v>232</v>
      </c>
      <c r="G62" s="9" t="s">
        <v>233</v>
      </c>
      <c r="H62" s="17">
        <v>1500</v>
      </c>
      <c r="I62" s="17">
        <v>1500</v>
      </c>
      <c r="J62" s="17"/>
      <c r="K62" s="17"/>
      <c r="L62" s="17">
        <v>1500</v>
      </c>
      <c r="M62" s="17"/>
      <c r="N62" s="17"/>
      <c r="O62" s="17"/>
      <c r="P62" s="23"/>
      <c r="Q62" s="17"/>
      <c r="R62" s="17"/>
      <c r="S62" s="17"/>
      <c r="T62" s="17"/>
      <c r="U62" s="17"/>
      <c r="V62" s="17"/>
      <c r="W62" s="17"/>
    </row>
    <row r="63" ht="18.75" customHeight="1" spans="1:23">
      <c r="A63" s="59" t="s">
        <v>56</v>
      </c>
      <c r="B63" s="9" t="s">
        <v>222</v>
      </c>
      <c r="C63" s="10" t="s">
        <v>223</v>
      </c>
      <c r="D63" s="9" t="s">
        <v>94</v>
      </c>
      <c r="E63" s="9" t="s">
        <v>95</v>
      </c>
      <c r="F63" s="9" t="s">
        <v>234</v>
      </c>
      <c r="G63" s="9" t="s">
        <v>235</v>
      </c>
      <c r="H63" s="17">
        <v>2000</v>
      </c>
      <c r="I63" s="17">
        <v>2000</v>
      </c>
      <c r="J63" s="17"/>
      <c r="K63" s="17"/>
      <c r="L63" s="17">
        <v>2000</v>
      </c>
      <c r="M63" s="17"/>
      <c r="N63" s="17"/>
      <c r="O63" s="17"/>
      <c r="P63" s="23"/>
      <c r="Q63" s="17"/>
      <c r="R63" s="17"/>
      <c r="S63" s="17"/>
      <c r="T63" s="17"/>
      <c r="U63" s="17"/>
      <c r="V63" s="17"/>
      <c r="W63" s="17"/>
    </row>
    <row r="64" ht="18.75" customHeight="1" spans="1:23">
      <c r="A64" s="59" t="s">
        <v>56</v>
      </c>
      <c r="B64" s="9" t="s">
        <v>222</v>
      </c>
      <c r="C64" s="10" t="s">
        <v>223</v>
      </c>
      <c r="D64" s="9" t="s">
        <v>94</v>
      </c>
      <c r="E64" s="9" t="s">
        <v>95</v>
      </c>
      <c r="F64" s="9" t="s">
        <v>162</v>
      </c>
      <c r="G64" s="9" t="s">
        <v>163</v>
      </c>
      <c r="H64" s="17">
        <v>10680</v>
      </c>
      <c r="I64" s="17">
        <v>10680</v>
      </c>
      <c r="J64" s="17"/>
      <c r="K64" s="17"/>
      <c r="L64" s="17">
        <v>10680</v>
      </c>
      <c r="M64" s="17"/>
      <c r="N64" s="17"/>
      <c r="O64" s="17"/>
      <c r="P64" s="23"/>
      <c r="Q64" s="17"/>
      <c r="R64" s="17"/>
      <c r="S64" s="17"/>
      <c r="T64" s="17"/>
      <c r="U64" s="17"/>
      <c r="V64" s="17"/>
      <c r="W64" s="17"/>
    </row>
    <row r="65" ht="18.75" customHeight="1" spans="1:23">
      <c r="A65" s="12" t="s">
        <v>32</v>
      </c>
      <c r="B65" s="12"/>
      <c r="C65" s="12"/>
      <c r="D65" s="12"/>
      <c r="E65" s="12"/>
      <c r="F65" s="12"/>
      <c r="G65" s="12"/>
      <c r="H65" s="17">
        <v>30152329.41</v>
      </c>
      <c r="I65" s="17">
        <v>30152329.41</v>
      </c>
      <c r="J65" s="17"/>
      <c r="K65" s="17"/>
      <c r="L65" s="17">
        <v>30152329.41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</sheetData>
  <autoFilter ref="A1:W65">
    <extLst/>
  </autoFilter>
  <mergeCells count="30">
    <mergeCell ref="A3:W3"/>
    <mergeCell ref="A4:G4"/>
    <mergeCell ref="I5:W5"/>
    <mergeCell ref="I6:M6"/>
    <mergeCell ref="N6:P6"/>
    <mergeCell ref="R6:W6"/>
    <mergeCell ref="A65:G65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workbookViewId="0">
      <pane ySplit="1" topLeftCell="A2" activePane="bottomLeft" state="frozen"/>
      <selection/>
      <selection pane="bottomLeft" activeCell="A19" sqref="A19:H19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236</v>
      </c>
    </row>
    <row r="3" ht="45" customHeight="1" spans="1:23">
      <c r="A3" s="4" t="s">
        <v>237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5" t="str">
        <f>"单位名称："&amp;"峨山彝族自治县综合行政执法局"</f>
        <v>单位名称：峨山彝族自治县综合行政执法局</v>
      </c>
      <c r="B4" s="5"/>
      <c r="C4" s="5"/>
      <c r="D4" s="5"/>
      <c r="E4" s="5"/>
      <c r="F4" s="5"/>
      <c r="G4" s="5"/>
      <c r="H4" s="5"/>
      <c r="I4" s="56"/>
      <c r="J4" s="56"/>
      <c r="K4" s="56"/>
      <c r="L4" s="56"/>
      <c r="M4" s="5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238</v>
      </c>
      <c r="B5" s="13" t="s">
        <v>135</v>
      </c>
      <c r="C5" s="13" t="s">
        <v>136</v>
      </c>
      <c r="D5" s="13" t="s">
        <v>239</v>
      </c>
      <c r="E5" s="13" t="s">
        <v>137</v>
      </c>
      <c r="F5" s="13" t="s">
        <v>138</v>
      </c>
      <c r="G5" s="13" t="s">
        <v>240</v>
      </c>
      <c r="H5" s="13" t="s">
        <v>140</v>
      </c>
      <c r="I5" s="47" t="s">
        <v>32</v>
      </c>
      <c r="J5" s="47" t="s">
        <v>241</v>
      </c>
      <c r="K5" s="13"/>
      <c r="L5" s="13"/>
      <c r="M5" s="13"/>
      <c r="N5" s="13" t="s">
        <v>142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143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242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31" customHeight="1" spans="1:23">
      <c r="A10" s="9"/>
      <c r="B10" s="9"/>
      <c r="C10" s="10" t="s">
        <v>243</v>
      </c>
      <c r="D10" s="9"/>
      <c r="E10" s="9"/>
      <c r="F10" s="9"/>
      <c r="G10" s="9"/>
      <c r="H10" s="9"/>
      <c r="I10" s="11">
        <v>3694976.79</v>
      </c>
      <c r="J10" s="11">
        <v>3694976.79</v>
      </c>
      <c r="K10" s="11">
        <v>3694976.79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31" customHeight="1" spans="1:23">
      <c r="A11" s="9" t="s">
        <v>244</v>
      </c>
      <c r="B11" s="9" t="s">
        <v>245</v>
      </c>
      <c r="C11" s="10" t="s">
        <v>243</v>
      </c>
      <c r="D11" s="9" t="s">
        <v>56</v>
      </c>
      <c r="E11" s="9" t="s">
        <v>94</v>
      </c>
      <c r="F11" s="9" t="s">
        <v>95</v>
      </c>
      <c r="G11" s="9" t="s">
        <v>160</v>
      </c>
      <c r="H11" s="9" t="s">
        <v>161</v>
      </c>
      <c r="I11" s="11">
        <v>1800000</v>
      </c>
      <c r="J11" s="11">
        <v>1800000</v>
      </c>
      <c r="K11" s="11">
        <v>1800000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31" customHeight="1" spans="1:23">
      <c r="A12" s="9" t="s">
        <v>244</v>
      </c>
      <c r="B12" s="9" t="s">
        <v>245</v>
      </c>
      <c r="C12" s="10" t="s">
        <v>243</v>
      </c>
      <c r="D12" s="9" t="s">
        <v>56</v>
      </c>
      <c r="E12" s="9" t="s">
        <v>94</v>
      </c>
      <c r="F12" s="9" t="s">
        <v>95</v>
      </c>
      <c r="G12" s="9" t="s">
        <v>160</v>
      </c>
      <c r="H12" s="9" t="s">
        <v>161</v>
      </c>
      <c r="I12" s="11">
        <v>1894976.79</v>
      </c>
      <c r="J12" s="11">
        <v>1894976.79</v>
      </c>
      <c r="K12" s="11">
        <v>1894976.79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31" customHeight="1" spans="1:23">
      <c r="A13" s="23"/>
      <c r="B13" s="23"/>
      <c r="C13" s="10" t="s">
        <v>246</v>
      </c>
      <c r="D13" s="23"/>
      <c r="E13" s="23"/>
      <c r="F13" s="23"/>
      <c r="G13" s="23"/>
      <c r="H13" s="23"/>
      <c r="I13" s="11">
        <v>250000</v>
      </c>
      <c r="J13" s="11">
        <v>250000</v>
      </c>
      <c r="K13" s="11">
        <v>250000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31" customHeight="1" spans="1:23">
      <c r="A14" s="9" t="s">
        <v>244</v>
      </c>
      <c r="B14" s="9" t="s">
        <v>247</v>
      </c>
      <c r="C14" s="10" t="s">
        <v>246</v>
      </c>
      <c r="D14" s="9" t="s">
        <v>56</v>
      </c>
      <c r="E14" s="9" t="s">
        <v>94</v>
      </c>
      <c r="F14" s="9" t="s">
        <v>95</v>
      </c>
      <c r="G14" s="9" t="s">
        <v>158</v>
      </c>
      <c r="H14" s="9" t="s">
        <v>159</v>
      </c>
      <c r="I14" s="11">
        <v>100000</v>
      </c>
      <c r="J14" s="11">
        <v>100000</v>
      </c>
      <c r="K14" s="11">
        <v>100000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31" customHeight="1" spans="1:23">
      <c r="A15" s="9" t="s">
        <v>244</v>
      </c>
      <c r="B15" s="9" t="s">
        <v>247</v>
      </c>
      <c r="C15" s="10" t="s">
        <v>246</v>
      </c>
      <c r="D15" s="9" t="s">
        <v>56</v>
      </c>
      <c r="E15" s="9" t="s">
        <v>94</v>
      </c>
      <c r="F15" s="9" t="s">
        <v>95</v>
      </c>
      <c r="G15" s="9" t="s">
        <v>160</v>
      </c>
      <c r="H15" s="9" t="s">
        <v>161</v>
      </c>
      <c r="I15" s="11">
        <v>50000</v>
      </c>
      <c r="J15" s="11">
        <v>50000</v>
      </c>
      <c r="K15" s="11">
        <v>50000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31" customHeight="1" spans="1:23">
      <c r="A16" s="9" t="s">
        <v>244</v>
      </c>
      <c r="B16" s="9" t="s">
        <v>247</v>
      </c>
      <c r="C16" s="10" t="s">
        <v>246</v>
      </c>
      <c r="D16" s="9" t="s">
        <v>56</v>
      </c>
      <c r="E16" s="9" t="s">
        <v>94</v>
      </c>
      <c r="F16" s="9" t="s">
        <v>95</v>
      </c>
      <c r="G16" s="9" t="s">
        <v>162</v>
      </c>
      <c r="H16" s="9" t="s">
        <v>163</v>
      </c>
      <c r="I16" s="11">
        <v>100000</v>
      </c>
      <c r="J16" s="11">
        <v>100000</v>
      </c>
      <c r="K16" s="11">
        <v>100000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23"/>
      <c r="B17" s="23"/>
      <c r="C17" s="10" t="s">
        <v>248</v>
      </c>
      <c r="D17" s="23"/>
      <c r="E17" s="23"/>
      <c r="F17" s="23"/>
      <c r="G17" s="23"/>
      <c r="H17" s="23"/>
      <c r="I17" s="11">
        <v>3000000</v>
      </c>
      <c r="J17" s="11"/>
      <c r="K17" s="11"/>
      <c r="L17" s="11">
        <v>3000000</v>
      </c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244</v>
      </c>
      <c r="B18" s="9" t="s">
        <v>249</v>
      </c>
      <c r="C18" s="10" t="s">
        <v>248</v>
      </c>
      <c r="D18" s="9" t="s">
        <v>56</v>
      </c>
      <c r="E18" s="9" t="s">
        <v>98</v>
      </c>
      <c r="F18" s="9" t="s">
        <v>99</v>
      </c>
      <c r="G18" s="9" t="s">
        <v>160</v>
      </c>
      <c r="H18" s="9" t="s">
        <v>161</v>
      </c>
      <c r="I18" s="11">
        <v>3000000</v>
      </c>
      <c r="J18" s="11"/>
      <c r="K18" s="11"/>
      <c r="L18" s="11">
        <v>3000000</v>
      </c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12" t="s">
        <v>32</v>
      </c>
      <c r="B19" s="12"/>
      <c r="C19" s="12"/>
      <c r="D19" s="12"/>
      <c r="E19" s="12"/>
      <c r="F19" s="12"/>
      <c r="G19" s="12"/>
      <c r="H19" s="12"/>
      <c r="I19" s="11">
        <v>6944976.79</v>
      </c>
      <c r="J19" s="11">
        <v>3944976.79</v>
      </c>
      <c r="K19" s="11">
        <v>3944976.79</v>
      </c>
      <c r="L19" s="11">
        <v>3000000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250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251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"单位名称："&amp;"峨山彝族自治县综合行政执法局"</f>
        <v>单位名称：峨山彝族自治县综合行政执法局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252</v>
      </c>
      <c r="B5" s="33" t="s">
        <v>253</v>
      </c>
      <c r="C5" s="33" t="s">
        <v>254</v>
      </c>
      <c r="D5" s="33" t="s">
        <v>255</v>
      </c>
      <c r="E5" s="33" t="s">
        <v>256</v>
      </c>
      <c r="F5" s="33" t="s">
        <v>257</v>
      </c>
      <c r="G5" s="33" t="s">
        <v>258</v>
      </c>
      <c r="H5" s="33" t="s">
        <v>259</v>
      </c>
      <c r="I5" s="33" t="s">
        <v>260</v>
      </c>
      <c r="J5" s="33" t="s">
        <v>261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 t="s">
        <v>56</v>
      </c>
      <c r="B8" s="23"/>
      <c r="C8" s="23"/>
      <c r="E8" s="39"/>
      <c r="F8" s="39"/>
      <c r="G8" s="39"/>
      <c r="H8" s="39"/>
      <c r="I8" s="39"/>
      <c r="J8" s="39"/>
    </row>
    <row r="9" ht="135" customHeight="1" spans="1:10">
      <c r="A9" s="52" t="s">
        <v>248</v>
      </c>
      <c r="B9" s="23" t="s">
        <v>262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263</v>
      </c>
      <c r="D10" s="53" t="s">
        <v>264</v>
      </c>
      <c r="E10" s="54" t="s">
        <v>265</v>
      </c>
      <c r="F10" s="40" t="s">
        <v>266</v>
      </c>
      <c r="G10" s="24" t="s">
        <v>267</v>
      </c>
      <c r="H10" s="40" t="s">
        <v>268</v>
      </c>
      <c r="I10" s="40" t="s">
        <v>269</v>
      </c>
      <c r="J10" s="54" t="s">
        <v>270</v>
      </c>
    </row>
    <row r="11" ht="20.25" customHeight="1" spans="1:10">
      <c r="A11" s="23"/>
      <c r="B11" s="23"/>
      <c r="C11" s="23" t="s">
        <v>263</v>
      </c>
      <c r="D11" s="53" t="s">
        <v>264</v>
      </c>
      <c r="E11" s="54" t="s">
        <v>271</v>
      </c>
      <c r="F11" s="40" t="s">
        <v>266</v>
      </c>
      <c r="G11" s="24" t="s">
        <v>272</v>
      </c>
      <c r="H11" s="40" t="s">
        <v>273</v>
      </c>
      <c r="I11" s="40" t="s">
        <v>269</v>
      </c>
      <c r="J11" s="54" t="s">
        <v>274</v>
      </c>
    </row>
    <row r="12" ht="20.25" customHeight="1" spans="1:10">
      <c r="A12" s="23"/>
      <c r="B12" s="23"/>
      <c r="C12" s="23" t="s">
        <v>263</v>
      </c>
      <c r="D12" s="53" t="s">
        <v>264</v>
      </c>
      <c r="E12" s="54" t="s">
        <v>275</v>
      </c>
      <c r="F12" s="40" t="s">
        <v>266</v>
      </c>
      <c r="G12" s="24" t="s">
        <v>276</v>
      </c>
      <c r="H12" s="40" t="s">
        <v>277</v>
      </c>
      <c r="I12" s="40" t="s">
        <v>269</v>
      </c>
      <c r="J12" s="54" t="s">
        <v>278</v>
      </c>
    </row>
    <row r="13" ht="20.25" customHeight="1" spans="1:10">
      <c r="A13" s="23"/>
      <c r="B13" s="23"/>
      <c r="C13" s="23" t="s">
        <v>263</v>
      </c>
      <c r="D13" s="53" t="s">
        <v>279</v>
      </c>
      <c r="E13" s="54" t="s">
        <v>280</v>
      </c>
      <c r="F13" s="40" t="s">
        <v>281</v>
      </c>
      <c r="G13" s="24" t="s">
        <v>282</v>
      </c>
      <c r="H13" s="40" t="s">
        <v>283</v>
      </c>
      <c r="I13" s="40" t="s">
        <v>269</v>
      </c>
      <c r="J13" s="54" t="s">
        <v>284</v>
      </c>
    </row>
    <row r="14" ht="20.25" customHeight="1" spans="1:10">
      <c r="A14" s="23"/>
      <c r="B14" s="23"/>
      <c r="C14" s="23" t="s">
        <v>285</v>
      </c>
      <c r="D14" s="53" t="s">
        <v>286</v>
      </c>
      <c r="E14" s="54" t="s">
        <v>287</v>
      </c>
      <c r="F14" s="40" t="s">
        <v>266</v>
      </c>
      <c r="G14" s="24" t="s">
        <v>288</v>
      </c>
      <c r="H14" s="40" t="s">
        <v>283</v>
      </c>
      <c r="I14" s="40" t="s">
        <v>269</v>
      </c>
      <c r="J14" s="54" t="s">
        <v>289</v>
      </c>
    </row>
    <row r="15" ht="20.25" customHeight="1" spans="1:10">
      <c r="A15" s="23"/>
      <c r="B15" s="23"/>
      <c r="C15" s="23" t="s">
        <v>290</v>
      </c>
      <c r="D15" s="53" t="s">
        <v>291</v>
      </c>
      <c r="E15" s="54" t="s">
        <v>292</v>
      </c>
      <c r="F15" s="40" t="s">
        <v>266</v>
      </c>
      <c r="G15" s="24" t="s">
        <v>293</v>
      </c>
      <c r="H15" s="40" t="s">
        <v>283</v>
      </c>
      <c r="I15" s="40" t="s">
        <v>269</v>
      </c>
      <c r="J15" s="54" t="s">
        <v>294</v>
      </c>
    </row>
    <row r="16" ht="163" customHeight="1" spans="1:10">
      <c r="A16" s="52" t="s">
        <v>243</v>
      </c>
      <c r="B16" s="23" t="s">
        <v>295</v>
      </c>
      <c r="C16" s="23"/>
      <c r="D16" s="23"/>
      <c r="E16" s="23"/>
      <c r="F16" s="23"/>
      <c r="G16" s="23"/>
      <c r="H16" s="23"/>
      <c r="I16" s="23"/>
      <c r="J16" s="23"/>
    </row>
    <row r="17" ht="20.25" customHeight="1" spans="1:10">
      <c r="A17" s="23"/>
      <c r="B17" s="23"/>
      <c r="C17" s="23" t="s">
        <v>263</v>
      </c>
      <c r="D17" s="53" t="s">
        <v>264</v>
      </c>
      <c r="E17" s="54" t="s">
        <v>296</v>
      </c>
      <c r="F17" s="40" t="s">
        <v>266</v>
      </c>
      <c r="G17" s="24" t="s">
        <v>46</v>
      </c>
      <c r="H17" s="40" t="s">
        <v>297</v>
      </c>
      <c r="I17" s="40" t="s">
        <v>269</v>
      </c>
      <c r="J17" s="54" t="s">
        <v>298</v>
      </c>
    </row>
    <row r="18" ht="20.25" customHeight="1" spans="1:10">
      <c r="A18" s="23"/>
      <c r="B18" s="23"/>
      <c r="C18" s="23" t="s">
        <v>263</v>
      </c>
      <c r="D18" s="53" t="s">
        <v>264</v>
      </c>
      <c r="E18" s="54" t="s">
        <v>299</v>
      </c>
      <c r="F18" s="40" t="s">
        <v>266</v>
      </c>
      <c r="G18" s="24" t="s">
        <v>46</v>
      </c>
      <c r="H18" s="40" t="s">
        <v>300</v>
      </c>
      <c r="I18" s="40" t="s">
        <v>269</v>
      </c>
      <c r="J18" s="54" t="s">
        <v>301</v>
      </c>
    </row>
    <row r="19" ht="20.25" customHeight="1" spans="1:10">
      <c r="A19" s="23"/>
      <c r="B19" s="23"/>
      <c r="C19" s="23" t="s">
        <v>263</v>
      </c>
      <c r="D19" s="53" t="s">
        <v>264</v>
      </c>
      <c r="E19" s="54" t="s">
        <v>302</v>
      </c>
      <c r="F19" s="40" t="s">
        <v>266</v>
      </c>
      <c r="G19" s="24" t="s">
        <v>46</v>
      </c>
      <c r="H19" s="40" t="s">
        <v>297</v>
      </c>
      <c r="I19" s="40" t="s">
        <v>269</v>
      </c>
      <c r="J19" s="54" t="s">
        <v>303</v>
      </c>
    </row>
    <row r="20" ht="20.25" customHeight="1" spans="1:10">
      <c r="A20" s="23"/>
      <c r="B20" s="23"/>
      <c r="C20" s="23" t="s">
        <v>263</v>
      </c>
      <c r="D20" s="53" t="s">
        <v>279</v>
      </c>
      <c r="E20" s="54" t="s">
        <v>304</v>
      </c>
      <c r="F20" s="40" t="s">
        <v>266</v>
      </c>
      <c r="G20" s="24" t="s">
        <v>305</v>
      </c>
      <c r="H20" s="40" t="s">
        <v>283</v>
      </c>
      <c r="I20" s="40" t="s">
        <v>269</v>
      </c>
      <c r="J20" s="54" t="s">
        <v>306</v>
      </c>
    </row>
    <row r="21" ht="20.25" customHeight="1" spans="1:10">
      <c r="A21" s="23"/>
      <c r="B21" s="23"/>
      <c r="C21" s="23" t="s">
        <v>285</v>
      </c>
      <c r="D21" s="53" t="s">
        <v>286</v>
      </c>
      <c r="E21" s="54" t="s">
        <v>307</v>
      </c>
      <c r="F21" s="40" t="s">
        <v>308</v>
      </c>
      <c r="G21" s="24" t="s">
        <v>288</v>
      </c>
      <c r="H21" s="40" t="s">
        <v>283</v>
      </c>
      <c r="I21" s="40" t="s">
        <v>269</v>
      </c>
      <c r="J21" s="54" t="s">
        <v>309</v>
      </c>
    </row>
    <row r="22" ht="20.25" customHeight="1" spans="1:10">
      <c r="A22" s="23"/>
      <c r="B22" s="23"/>
      <c r="C22" s="23" t="s">
        <v>290</v>
      </c>
      <c r="D22" s="53" t="s">
        <v>291</v>
      </c>
      <c r="E22" s="54" t="s">
        <v>292</v>
      </c>
      <c r="F22" s="40" t="s">
        <v>308</v>
      </c>
      <c r="G22" s="24" t="s">
        <v>288</v>
      </c>
      <c r="H22" s="40" t="s">
        <v>283</v>
      </c>
      <c r="I22" s="40" t="s">
        <v>269</v>
      </c>
      <c r="J22" s="54" t="s">
        <v>310</v>
      </c>
    </row>
    <row r="23" ht="187" customHeight="1" spans="1:10">
      <c r="A23" s="52" t="s">
        <v>246</v>
      </c>
      <c r="B23" s="23" t="s">
        <v>311</v>
      </c>
      <c r="C23" s="23"/>
      <c r="D23" s="23"/>
      <c r="E23" s="23"/>
      <c r="F23" s="23"/>
      <c r="G23" s="23"/>
      <c r="H23" s="23"/>
      <c r="I23" s="23"/>
      <c r="J23" s="23"/>
    </row>
    <row r="24" ht="20.25" customHeight="1" spans="1:10">
      <c r="A24" s="23"/>
      <c r="B24" s="23"/>
      <c r="C24" s="23" t="s">
        <v>263</v>
      </c>
      <c r="D24" s="53" t="s">
        <v>264</v>
      </c>
      <c r="E24" s="54" t="s">
        <v>312</v>
      </c>
      <c r="F24" s="40" t="s">
        <v>266</v>
      </c>
      <c r="G24" s="24" t="s">
        <v>51</v>
      </c>
      <c r="H24" s="40" t="s">
        <v>313</v>
      </c>
      <c r="I24" s="40" t="s">
        <v>269</v>
      </c>
      <c r="J24" s="54" t="s">
        <v>314</v>
      </c>
    </row>
    <row r="25" ht="20.25" customHeight="1" spans="1:10">
      <c r="A25" s="23"/>
      <c r="B25" s="23"/>
      <c r="C25" s="23" t="s">
        <v>263</v>
      </c>
      <c r="D25" s="53" t="s">
        <v>264</v>
      </c>
      <c r="E25" s="54" t="s">
        <v>315</v>
      </c>
      <c r="F25" s="40" t="s">
        <v>266</v>
      </c>
      <c r="G25" s="24" t="s">
        <v>316</v>
      </c>
      <c r="H25" s="40" t="s">
        <v>313</v>
      </c>
      <c r="I25" s="40" t="s">
        <v>269</v>
      </c>
      <c r="J25" s="54" t="s">
        <v>317</v>
      </c>
    </row>
    <row r="26" ht="20.25" customHeight="1" spans="1:10">
      <c r="A26" s="23"/>
      <c r="B26" s="23"/>
      <c r="C26" s="23" t="s">
        <v>263</v>
      </c>
      <c r="D26" s="53" t="s">
        <v>279</v>
      </c>
      <c r="E26" s="54" t="s">
        <v>318</v>
      </c>
      <c r="F26" s="40" t="s">
        <v>266</v>
      </c>
      <c r="G26" s="24" t="s">
        <v>305</v>
      </c>
      <c r="H26" s="40" t="s">
        <v>283</v>
      </c>
      <c r="I26" s="40" t="s">
        <v>269</v>
      </c>
      <c r="J26" s="54" t="s">
        <v>319</v>
      </c>
    </row>
    <row r="27" ht="20.25" customHeight="1" spans="1:10">
      <c r="A27" s="23"/>
      <c r="B27" s="23"/>
      <c r="C27" s="23" t="s">
        <v>263</v>
      </c>
      <c r="D27" s="53" t="s">
        <v>320</v>
      </c>
      <c r="E27" s="54" t="s">
        <v>321</v>
      </c>
      <c r="F27" s="40" t="s">
        <v>266</v>
      </c>
      <c r="G27" s="24" t="s">
        <v>322</v>
      </c>
      <c r="H27" s="40" t="s">
        <v>323</v>
      </c>
      <c r="I27" s="40" t="s">
        <v>269</v>
      </c>
      <c r="J27" s="54" t="s">
        <v>321</v>
      </c>
    </row>
    <row r="28" ht="20.25" customHeight="1" spans="1:10">
      <c r="A28" s="23"/>
      <c r="B28" s="23"/>
      <c r="C28" s="23" t="s">
        <v>285</v>
      </c>
      <c r="D28" s="53" t="s">
        <v>324</v>
      </c>
      <c r="E28" s="54" t="s">
        <v>325</v>
      </c>
      <c r="F28" s="40" t="s">
        <v>308</v>
      </c>
      <c r="G28" s="24" t="s">
        <v>50</v>
      </c>
      <c r="H28" s="40" t="s">
        <v>326</v>
      </c>
      <c r="I28" s="40" t="s">
        <v>269</v>
      </c>
      <c r="J28" s="54" t="s">
        <v>327</v>
      </c>
    </row>
    <row r="29" ht="20.25" customHeight="1" spans="1:10">
      <c r="A29" s="23"/>
      <c r="B29" s="23"/>
      <c r="C29" s="23" t="s">
        <v>290</v>
      </c>
      <c r="D29" s="53" t="s">
        <v>291</v>
      </c>
      <c r="E29" s="54" t="s">
        <v>328</v>
      </c>
      <c r="F29" s="40" t="s">
        <v>308</v>
      </c>
      <c r="G29" s="24" t="s">
        <v>293</v>
      </c>
      <c r="H29" s="40" t="s">
        <v>283</v>
      </c>
      <c r="I29" s="40" t="s">
        <v>269</v>
      </c>
      <c r="J29" s="54" t="s">
        <v>329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2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330</v>
      </c>
    </row>
    <row r="3" ht="37.5" customHeight="1" spans="1:6">
      <c r="A3" s="4" t="s">
        <v>331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"单位名称："&amp;"峨山彝族自治县综合行政执法局"</f>
        <v>单位名称：峨山彝族自治县综合行政执法局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134</v>
      </c>
      <c r="B5" s="13" t="s">
        <v>60</v>
      </c>
      <c r="C5" s="13" t="s">
        <v>61</v>
      </c>
      <c r="D5" s="47" t="s">
        <v>332</v>
      </c>
      <c r="E5" s="47"/>
      <c r="F5" s="47"/>
    </row>
    <row r="6" ht="18.75" customHeight="1" spans="1:6">
      <c r="A6" s="13" t="s">
        <v>60</v>
      </c>
      <c r="B6" s="13" t="s">
        <v>60</v>
      </c>
      <c r="C6" s="13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 t="s">
        <v>56</v>
      </c>
      <c r="B8" s="16"/>
      <c r="C8" s="16"/>
      <c r="D8" s="17">
        <v>3000000</v>
      </c>
      <c r="E8" s="17"/>
      <c r="F8" s="17">
        <v>3000000</v>
      </c>
    </row>
    <row r="9" ht="20.25" customHeight="1" spans="1:6">
      <c r="A9" s="48" t="s">
        <v>56</v>
      </c>
      <c r="B9" s="16" t="s">
        <v>90</v>
      </c>
      <c r="C9" s="16" t="s">
        <v>91</v>
      </c>
      <c r="D9" s="17">
        <v>3000000</v>
      </c>
      <c r="E9" s="17"/>
      <c r="F9" s="17">
        <v>3000000</v>
      </c>
    </row>
    <row r="10" ht="20.25" customHeight="1" spans="1:6">
      <c r="A10" s="48" t="s">
        <v>56</v>
      </c>
      <c r="B10" s="48" t="s">
        <v>96</v>
      </c>
      <c r="C10" s="48" t="s">
        <v>97</v>
      </c>
      <c r="D10" s="17">
        <v>3000000</v>
      </c>
      <c r="E10" s="17"/>
      <c r="F10" s="17">
        <v>3000000</v>
      </c>
    </row>
    <row r="11" ht="20.25" customHeight="1" spans="1:6">
      <c r="A11" s="48" t="s">
        <v>56</v>
      </c>
      <c r="B11" s="49" t="s">
        <v>98</v>
      </c>
      <c r="C11" s="49" t="s">
        <v>99</v>
      </c>
      <c r="D11" s="17">
        <v>3000000</v>
      </c>
      <c r="E11" s="17"/>
      <c r="F11" s="17">
        <v>3000000</v>
      </c>
    </row>
    <row r="12" ht="20.25" customHeight="1" spans="1:6">
      <c r="A12" s="50" t="s">
        <v>106</v>
      </c>
      <c r="B12" s="50"/>
      <c r="C12" s="50"/>
      <c r="D12" s="51">
        <v>3000000</v>
      </c>
      <c r="E12" s="51"/>
      <c r="F12" s="51">
        <v>3000000</v>
      </c>
    </row>
  </sheetData>
  <mergeCells count="7">
    <mergeCell ref="A3:F3"/>
    <mergeCell ref="A4:C4"/>
    <mergeCell ref="D5:F5"/>
    <mergeCell ref="A12:C12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tabSelected="1" workbookViewId="0">
      <pane ySplit="1" topLeftCell="A2" activePane="bottomLeft" state="frozen"/>
      <selection/>
      <selection pane="bottomLeft" activeCell="D11" sqref="D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333</v>
      </c>
    </row>
    <row r="3" ht="45" customHeight="1" spans="1:17">
      <c r="A3" s="32" t="s">
        <v>334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"单位名称："&amp;"峨山彝族自治县综合行政执法局"</f>
        <v>单位名称：峨山彝族自治县综合行政执法局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335</v>
      </c>
      <c r="B5" s="22" t="s">
        <v>336</v>
      </c>
      <c r="C5" s="22" t="s">
        <v>337</v>
      </c>
      <c r="D5" s="22" t="s">
        <v>338</v>
      </c>
      <c r="E5" s="22" t="s">
        <v>339</v>
      </c>
      <c r="F5" s="22" t="s">
        <v>340</v>
      </c>
      <c r="G5" s="22" t="s">
        <v>141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341</v>
      </c>
      <c r="B6" s="22" t="s">
        <v>336</v>
      </c>
      <c r="C6" s="22" t="s">
        <v>337</v>
      </c>
      <c r="D6" s="22" t="s">
        <v>338</v>
      </c>
      <c r="E6" s="22" t="s">
        <v>339</v>
      </c>
      <c r="F6" s="22" t="s">
        <v>340</v>
      </c>
      <c r="G6" s="22" t="s">
        <v>32</v>
      </c>
      <c r="H6" s="22" t="s">
        <v>35</v>
      </c>
      <c r="I6" s="22" t="s">
        <v>342</v>
      </c>
      <c r="J6" s="22" t="s">
        <v>343</v>
      </c>
      <c r="K6" s="22" t="s">
        <v>38</v>
      </c>
      <c r="L6" s="22" t="s">
        <v>344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214</v>
      </c>
      <c r="B9" s="23"/>
      <c r="C9" s="23"/>
      <c r="D9" s="39"/>
      <c r="E9" s="39"/>
      <c r="F9" s="39">
        <v>30000</v>
      </c>
      <c r="G9" s="39">
        <v>30000</v>
      </c>
      <c r="H9" s="39">
        <v>30000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345</v>
      </c>
      <c r="C10" s="23" t="str">
        <f>"C23120302"&amp;"  "&amp;"车辆加油、添加燃料服务"</f>
        <v>C23120302  车辆加油、添加燃料服务</v>
      </c>
      <c r="D10" s="40" t="s">
        <v>346</v>
      </c>
      <c r="E10" s="24">
        <v>1</v>
      </c>
      <c r="F10" s="39">
        <v>15000</v>
      </c>
      <c r="G10" s="39">
        <v>15000</v>
      </c>
      <c r="H10" s="35">
        <v>15000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3"/>
      <c r="B11" s="23" t="s">
        <v>347</v>
      </c>
      <c r="C11" s="23" t="str">
        <f>"C23120300"&amp;"  "&amp;"车辆维修和保养服务"</f>
        <v>C23120300  车辆维修和保养服务</v>
      </c>
      <c r="D11" s="40" t="s">
        <v>346</v>
      </c>
      <c r="E11" s="24">
        <v>1</v>
      </c>
      <c r="F11" s="39">
        <v>6000</v>
      </c>
      <c r="G11" s="39">
        <v>6000</v>
      </c>
      <c r="H11" s="35">
        <v>6000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3"/>
      <c r="B12" s="23" t="s">
        <v>348</v>
      </c>
      <c r="C12" s="23" t="str">
        <f>"C1804010201"&amp;"  "&amp;"机动车保险服务"</f>
        <v>C1804010201  机动车保险服务</v>
      </c>
      <c r="D12" s="40" t="s">
        <v>349</v>
      </c>
      <c r="E12" s="24">
        <v>1</v>
      </c>
      <c r="F12" s="39">
        <v>9000</v>
      </c>
      <c r="G12" s="39">
        <v>9000</v>
      </c>
      <c r="H12" s="35">
        <v>9000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38" t="s">
        <v>223</v>
      </c>
      <c r="B13" s="23"/>
      <c r="C13" s="23"/>
      <c r="D13" s="23"/>
      <c r="E13" s="23"/>
      <c r="F13" s="39">
        <v>3500</v>
      </c>
      <c r="G13" s="39">
        <v>3500</v>
      </c>
      <c r="H13" s="39">
        <v>3500</v>
      </c>
      <c r="I13" s="39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3"/>
      <c r="B14" s="23" t="s">
        <v>350</v>
      </c>
      <c r="C14" s="23" t="str">
        <f>"A05040101"&amp;"  "&amp;"复印纸"</f>
        <v>A05040101  复印纸</v>
      </c>
      <c r="D14" s="40" t="s">
        <v>351</v>
      </c>
      <c r="E14" s="24">
        <v>20</v>
      </c>
      <c r="F14" s="39">
        <v>3500</v>
      </c>
      <c r="G14" s="39">
        <v>3500</v>
      </c>
      <c r="H14" s="35">
        <v>3500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24" t="s">
        <v>32</v>
      </c>
      <c r="B15" s="24"/>
      <c r="C15" s="24"/>
      <c r="D15" s="40"/>
      <c r="E15" s="40"/>
      <c r="F15" s="39">
        <v>33500</v>
      </c>
      <c r="G15" s="39">
        <v>33500</v>
      </c>
      <c r="H15" s="39">
        <v>33500</v>
      </c>
      <c r="I15" s="39"/>
      <c r="J15" s="39"/>
      <c r="K15" s="39"/>
      <c r="L15" s="39"/>
      <c r="M15" s="39"/>
      <c r="N15" s="39"/>
      <c r="O15" s="39"/>
      <c r="P15" s="39"/>
      <c r="Q15" s="39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352</v>
      </c>
    </row>
    <row r="3" ht="45" customHeight="1" spans="1:14">
      <c r="A3" s="32" t="s">
        <v>353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"单位名称："&amp;"峨山彝族自治县综合行政执法局"</f>
        <v>单位名称：峨山彝族自治县综合行政执法局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335</v>
      </c>
      <c r="B5" s="33" t="s">
        <v>354</v>
      </c>
      <c r="C5" s="33" t="s">
        <v>355</v>
      </c>
      <c r="D5" s="33" t="s">
        <v>141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341</v>
      </c>
      <c r="B6" s="33"/>
      <c r="C6" s="33" t="s">
        <v>356</v>
      </c>
      <c r="D6" s="33" t="s">
        <v>32</v>
      </c>
      <c r="E6" s="33" t="s">
        <v>35</v>
      </c>
      <c r="F6" s="33" t="s">
        <v>342</v>
      </c>
      <c r="G6" s="33" t="s">
        <v>343</v>
      </c>
      <c r="H6" s="33" t="s">
        <v>38</v>
      </c>
      <c r="I6" s="33" t="s">
        <v>344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 t="s">
        <v>214</v>
      </c>
      <c r="B9" s="23"/>
      <c r="C9" s="23"/>
      <c r="D9" s="35">
        <v>6000</v>
      </c>
      <c r="E9" s="35">
        <v>6000</v>
      </c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 t="s">
        <v>357</v>
      </c>
      <c r="C10" s="23" t="s">
        <v>358</v>
      </c>
      <c r="D10" s="35">
        <v>6000</v>
      </c>
      <c r="E10" s="35">
        <v>6000</v>
      </c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>
        <v>6000</v>
      </c>
      <c r="E11" s="35">
        <v>6000</v>
      </c>
      <c r="F11" s="35"/>
      <c r="G11" s="35"/>
      <c r="H11" s="35"/>
      <c r="I11" s="35"/>
      <c r="J11" s="35"/>
      <c r="K11" s="35"/>
      <c r="L11" s="35"/>
      <c r="M11" s="35"/>
      <c r="N11" s="35"/>
    </row>
    <row r="12" customHeight="1" spans="1:1">
      <c r="A12" t="s">
        <v>359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360</v>
      </c>
    </row>
    <row r="3" ht="45.15" customHeight="1" spans="1:11">
      <c r="A3" s="25" t="s">
        <v>361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"单位名称："&amp;"峨山彝族自治县综合行政执法局"</f>
        <v>单位名称：峨山彝族自治县综合行政执法局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362</v>
      </c>
      <c r="B5" s="28" t="s">
        <v>141</v>
      </c>
      <c r="C5" s="28"/>
      <c r="D5" s="28"/>
      <c r="E5" s="28" t="s">
        <v>363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342</v>
      </c>
      <c r="E6" s="28" t="s">
        <v>364</v>
      </c>
      <c r="F6" s="28" t="s">
        <v>365</v>
      </c>
      <c r="G6" s="28" t="s">
        <v>366</v>
      </c>
      <c r="H6" s="28" t="s">
        <v>367</v>
      </c>
      <c r="I6" s="28" t="s">
        <v>368</v>
      </c>
      <c r="J6" s="28" t="s">
        <v>369</v>
      </c>
      <c r="K6" s="28" t="s">
        <v>370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71</v>
      </c>
      <c r="K7" s="29" t="s">
        <v>371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372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373</v>
      </c>
    </row>
    <row r="3" ht="52.05" customHeight="1" spans="1:10">
      <c r="A3" s="25" t="s">
        <v>374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"单位名称："&amp;"峨山彝族自治县综合行政执法局"</f>
        <v>单位名称：峨山彝族自治县综合行政执法局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252</v>
      </c>
      <c r="B5" s="22" t="s">
        <v>253</v>
      </c>
      <c r="C5" s="22" t="s">
        <v>254</v>
      </c>
      <c r="D5" s="22" t="s">
        <v>255</v>
      </c>
      <c r="E5" s="22" t="s">
        <v>256</v>
      </c>
      <c r="F5" s="22" t="s">
        <v>257</v>
      </c>
      <c r="G5" s="22" t="s">
        <v>258</v>
      </c>
      <c r="H5" s="22" t="s">
        <v>259</v>
      </c>
      <c r="I5" s="22" t="s">
        <v>260</v>
      </c>
      <c r="J5" s="22" t="s">
        <v>261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372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375</v>
      </c>
    </row>
    <row r="3" ht="41.4" customHeight="1" spans="1:8">
      <c r="A3" s="21" t="s">
        <v>376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"单位名称："&amp;"峨山彝族自治县综合行政执法局"</f>
        <v>单位名称：峨山彝族自治县综合行政执法局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134</v>
      </c>
      <c r="B5" s="22" t="s">
        <v>377</v>
      </c>
      <c r="C5" s="22" t="s">
        <v>378</v>
      </c>
      <c r="D5" s="22" t="s">
        <v>379</v>
      </c>
      <c r="E5" s="22" t="s">
        <v>338</v>
      </c>
      <c r="F5" s="22" t="s">
        <v>380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339</v>
      </c>
      <c r="G6" s="22" t="s">
        <v>381</v>
      </c>
      <c r="H6" s="22" t="s">
        <v>382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383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384</v>
      </c>
    </row>
    <row r="3" ht="45" customHeight="1" spans="1:11">
      <c r="A3" s="4" t="s">
        <v>385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"单位名称："&amp;"峨山彝族自治县综合行政执法局"</f>
        <v>单位名称：峨山彝族自治县综合行政执法局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238</v>
      </c>
      <c r="B5" s="13" t="s">
        <v>136</v>
      </c>
      <c r="C5" s="13" t="s">
        <v>239</v>
      </c>
      <c r="D5" s="13" t="s">
        <v>137</v>
      </c>
      <c r="E5" s="13" t="s">
        <v>138</v>
      </c>
      <c r="F5" s="13" t="s">
        <v>240</v>
      </c>
      <c r="G5" s="13" t="s">
        <v>140</v>
      </c>
      <c r="H5" s="13" t="s">
        <v>32</v>
      </c>
      <c r="I5" s="13" t="s">
        <v>386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388</v>
      </c>
    </row>
    <row r="3" ht="45" customHeight="1" spans="1:7">
      <c r="A3" s="4" t="s">
        <v>389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"单位名称："&amp;"峨山彝族自治县综合行政执法局"</f>
        <v>单位名称：峨山彝族自治县综合行政执法局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239</v>
      </c>
      <c r="B5" s="7" t="s">
        <v>238</v>
      </c>
      <c r="C5" s="7" t="s">
        <v>136</v>
      </c>
      <c r="D5" s="7" t="s">
        <v>390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244</v>
      </c>
      <c r="C9" s="10" t="s">
        <v>243</v>
      </c>
      <c r="D9" s="9" t="s">
        <v>391</v>
      </c>
      <c r="E9" s="11">
        <v>3694976.79</v>
      </c>
      <c r="F9" s="11"/>
      <c r="G9" s="11"/>
    </row>
    <row r="10" ht="20.25" customHeight="1" spans="1:7">
      <c r="A10" s="9" t="s">
        <v>56</v>
      </c>
      <c r="B10" s="9" t="s">
        <v>244</v>
      </c>
      <c r="C10" s="10" t="s">
        <v>246</v>
      </c>
      <c r="D10" s="9" t="s">
        <v>391</v>
      </c>
      <c r="E10" s="11">
        <v>250000</v>
      </c>
      <c r="F10" s="11"/>
      <c r="G10" s="11"/>
    </row>
    <row r="11" ht="20.25" customHeight="1" spans="1:7">
      <c r="A11" s="9" t="s">
        <v>56</v>
      </c>
      <c r="B11" s="9" t="s">
        <v>244</v>
      </c>
      <c r="C11" s="10" t="s">
        <v>248</v>
      </c>
      <c r="D11" s="9" t="s">
        <v>391</v>
      </c>
      <c r="E11" s="11"/>
      <c r="F11" s="11"/>
      <c r="G11" s="11"/>
    </row>
    <row r="12" ht="20.25" customHeight="1" spans="1:7">
      <c r="A12" s="12" t="s">
        <v>32</v>
      </c>
      <c r="B12" s="12"/>
      <c r="C12" s="12"/>
      <c r="D12" s="12"/>
      <c r="E12" s="11">
        <v>3944976.79</v>
      </c>
      <c r="F12" s="11"/>
      <c r="G12" s="1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2025-02-24T08:52:00Z</dcterms:created>
  <dcterms:modified xsi:type="dcterms:W3CDTF">2025-02-26T02:44:47Z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25EB044FCDCC4EF89F727C57D1C8F42B_12</vt:lpwstr>
  </property>
  <property fmtid="{D5CDD505-2E9C-101B-9397-08002B2CF9AE}" pid="3" name="KSOProductBuildVer">
    <vt:lpwstr>2052-11.8.2.12089</vt:lpwstr>
  </property>
</Properties>
</file>