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6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<sst xmlns="http://schemas.openxmlformats.org/spreadsheetml/2006/main" count="822" uniqueCount="302">
  <si>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</si>
  <si>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</si>
  <si>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</si>
  <si>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</si>
  <si>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</si>
  <si>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</si>
  <si>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</si>
  <si>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</si>
  <si>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</si>
  <si>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</si>
  <si>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</si>
  <si>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</si>
  <si>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</si>
  <si>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</si>
  <si>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</si>
  <si>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</si>
  <si>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</si>
  <si>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</si>
  <si>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</si>
  <si>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</si>
  <si>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</si>
  <si>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</si>
  <si>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</si>
  <si>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</si>
  <si>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</si>
  <si>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</si>
  <si>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</si>
  <si>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</si>
  <si>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</si>
  <si>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</si>
  <si>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</si>
  <si>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</si>
  <si>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</si>
  <si>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</si>
  <si>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</si>
  <si>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</si>
  <si>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</si>
  <si>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</si>
  <si>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</si>
  <si>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</si>
  <si>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</si>
  <si>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</si>
  <si>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</si>
  <si>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</si>
  <si>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</si>
  <si>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</si>
  <si>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</si>
  <si>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</si>
  <si>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</si>
  <si>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</si>
  <si>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</si>
  <si>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</si>
  <si>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</si>
  <si>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</si>
  <si>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</si>
  <si>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292</t>
  </si>
  <si>
    <t>峨山彝族自治县信访局</t>
  </si>
  <si>
    <t>292001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</si>
  <si>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</si>
  <si>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</si>
  <si>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</si>
  <si>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</si>
  <si>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</si>
  <si>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</si>
  <si>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</si>
  <si>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</si>
  <si>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</si>
  <si>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</si>
  <si>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</si>
  <si>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</si>
  <si>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</si>
  <si>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</si>
  <si>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</si>
  <si>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</si>
  <si>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</si>
  <si>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</si>
  <si>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</si>
  <si>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</si>
  <si>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20140</t>
  </si>
  <si>
    <t>信访事务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</si>
  <si>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</si>
  <si>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</si>
  <si>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</si>
  <si>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</si>
  <si>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</si>
  <si>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</si>
  <si>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</si>
  <si>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</si>
  <si>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</si>
  <si>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</si>
  <si>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</si>
  <si>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</si>
  <si>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</si>
  <si>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</si>
  <si>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</si>
  <si>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</si>
  <si>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</si>
  <si>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</si>
  <si>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</si>
  <si>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</si>
  <si>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</si>
  <si>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</si>
  <si>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</si>
  <si>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</si>
  <si>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</si>
  <si>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</si>
  <si>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</si>
  <si>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</si>
  <si>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</si>
  <si>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</si>
  <si>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</si>
  <si>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</si>
  <si>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</si>
  <si>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</si>
  <si>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</si>
  <si>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</si>
  <si>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</si>
  <si>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</si>
  <si>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</si>
  <si>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</si>
  <si>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</si>
  <si>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</si>
  <si>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</si>
  <si>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</si>
  <si>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</si>
  <si>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</si>
  <si>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</si>
  <si>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</si>
  <si>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</si>
  <si>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</si>
  <si>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</si>
  <si>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</si>
  <si>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</si>
  <si>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</si>
  <si>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</si>
  <si>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</si>
  <si>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</si>
  <si>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</si>
  <si>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</si>
  <si>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</si>
  <si>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</si>
  <si>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</si>
  <si>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</si>
  <si>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</si>
  <si>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</si>
  <si>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</si>
  <si>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</si>
  <si>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</si>
  <si>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</si>
  <si>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</si>
  <si>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530426210000000016478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</si>
  <si>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</si>
  <si>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</si>
  <si>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</si>
  <si>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</si>
  <si>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</si>
  <si>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</si>
  <si>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</si>
  <si>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530426210000000016480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</si>
  <si>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</si>
  <si>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</si>
  <si>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</si>
  <si>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</si>
  <si>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</si>
  <si>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</si>
  <si>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</si>
  <si>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530426210000000016481</t>
  </si>
  <si>
    <t>30113</t>
  </si>
  <si>
    <t>530426210000000016482</t>
  </si>
  <si>
    <t>对个人和家庭的补助</t>
  </si>
  <si>
    <t>30305</t>
  </si>
  <si>
    <t>生活补助</t>
  </si>
  <si>
    <t>530426210000000016484</t>
  </si>
  <si>
    <t>公车购置及运维费</t>
  </si>
  <si>
    <t>30231</t>
  </si>
  <si>
    <t>公务用车运行维护费</t>
  </si>
  <si>
    <t>530426210000000016485</t>
  </si>
  <si>
    <t>行政人员公务交通补贴</t>
  </si>
  <si>
    <t>30239</t>
  </si>
  <si>
    <t>其他交通费用</t>
  </si>
  <si>
    <t>530426210000000016486</t>
  </si>
  <si>
    <t>工会经费</t>
  </si>
  <si>
    <t>30228</t>
  </si>
  <si>
    <t>530426210000000016487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</si>
  <si>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</si>
  <si>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</si>
  <si>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</si>
  <si>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</si>
  <si>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</si>
  <si>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</si>
  <si>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</si>
  <si>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</si>
  <si>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</si>
  <si>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</si>
  <si>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</si>
  <si>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30216</t>
  </si>
  <si>
    <t>培训费</t>
  </si>
  <si>
    <t>30299</t>
  </si>
  <si>
    <t>其他商品和服务支出</t>
  </si>
  <si>
    <t>530426231100001471944</t>
  </si>
  <si>
    <t>残疾人就业保障金</t>
  </si>
  <si>
    <t>530426231100001471947</t>
  </si>
  <si>
    <t>福利费</t>
  </si>
  <si>
    <t>30229</t>
  </si>
  <si>
    <t>530426231100001471953</t>
  </si>
  <si>
    <t>综合效能考核奖</t>
  </si>
  <si>
    <t>530426231100001484270</t>
  </si>
  <si>
    <t>退休人员统筹外养老金</t>
  </si>
  <si>
    <t>30302</t>
  </si>
  <si>
    <t>退休费</t>
  </si>
  <si>
    <t>530426241100002176024</t>
  </si>
  <si>
    <t>编外人员工资</t>
  </si>
  <si>
    <t>30199</t>
  </si>
  <si>
    <t>其他工资福利支出</t>
  </si>
  <si>
    <t>530426251100003730058</t>
  </si>
  <si>
    <t>工作业务经费</t>
  </si>
  <si>
    <t>30211</t>
  </si>
  <si>
    <t>差旅费</t>
  </si>
  <si>
    <t>30217</t>
  </si>
  <si>
    <t>530426251100003791032</t>
  </si>
  <si>
    <t>奖励性绩效工资</t>
  </si>
  <si>
    <t>30107</t>
  </si>
  <si>
    <t>绩效工资</t>
  </si>
  <si>
    <t>530426251100003791033</t>
  </si>
  <si>
    <t>事业人员支出工资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</si>
  <si>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</si>
  <si>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</si>
  <si>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</si>
  <si>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</si>
  <si>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</si>
  <si>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</si>
  <si>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</si>
  <si>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备注：本单位无项目支出。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</si>
  <si>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</si>
  <si>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</si>
  <si>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</si>
  <si>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</si>
  <si>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</si>
  <si>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</si>
  <si>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</si>
  <si>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</si>
  <si>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</si>
  <si>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</si>
  <si>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</si>
  <si>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</si>
  <si>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</si>
  <si>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</si>
  <si>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</si>
  <si>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</si>
  <si>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</si>
  <si>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</si>
  <si>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</si>
  <si>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</si>
  <si>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</si>
  <si>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</si>
  <si>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</si>
  <si>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</si>
  <si>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</si>
  <si>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</si>
  <si>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</si>
  <si>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</si>
  <si>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公务用车燃油</t>
  </si>
  <si>
    <t>项</t>
  </si>
  <si>
    <t>公务用车保险</t>
  </si>
  <si>
    <t>办公设备购置</t>
  </si>
  <si>
    <t>件</t>
  </si>
  <si>
    <t>办公场所修缮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</si>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</sst>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9" activePane="bottomLeft" state="frozen"/>
      <selection/>
      <selection pane="bottomLeft" activeCell="B23" sqref="B23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"单位名称："&amp;"峨山彝族自治县信访局"</f>
        <v>单位名称：峨山彝族自治县信访局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2107171.97</v>
      </c>
      <c r="C8" s="15" t="str">
        <f>"一"&amp;"、"&amp;"一般公共服务支出"</f>
        <v>一、一般公共服务支出</v>
      </c>
      <c r="D8" s="17">
        <v>1609547.5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241147.84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98520.63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157956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2107171.97</v>
      </c>
      <c r="C19" s="70" t="s">
        <v>19</v>
      </c>
      <c r="D19" s="69">
        <v>2107171.97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2107171.97</v>
      </c>
      <c r="C23" s="70" t="s">
        <v>26</v>
      </c>
      <c r="D23" s="69">
        <v>2107171.97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"单位名称："&amp;"峨山彝族自治县信访局"</f>
        <v>单位名称：峨山彝族自治县信访局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2107171.97</v>
      </c>
      <c r="D9" s="17">
        <v>2107171.97</v>
      </c>
      <c r="E9" s="17">
        <v>2107171.97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2107171.97</v>
      </c>
      <c r="D10" s="17">
        <v>2107171.97</v>
      </c>
      <c r="E10" s="17">
        <v>2107171.97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8" t="s">
        <v>32</v>
      </c>
      <c r="B11" s="48"/>
      <c r="C11" s="17">
        <v>2107171.97</v>
      </c>
      <c r="D11" s="17">
        <v>2107171.97</v>
      </c>
      <c r="E11" s="17">
        <v>2107171.97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13" activePane="bottomLeft" state="frozen"/>
      <selection/>
      <selection pane="bottomLeft" activeCell="B23" sqref="B23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"单位名称："&amp;"峨山彝族自治县信访局"</f>
        <v>单位名称：峨山彝族自治县信访局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1609547.5</v>
      </c>
      <c r="D8" s="17">
        <v>1609547.5</v>
      </c>
      <c r="E8" s="17">
        <v>1609547.5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74</v>
      </c>
      <c r="B9" s="64" t="s">
        <v>75</v>
      </c>
      <c r="C9" s="17">
        <v>1492747.5</v>
      </c>
      <c r="D9" s="17">
        <v>1492747.5</v>
      </c>
      <c r="E9" s="17">
        <v>1492747.5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76</v>
      </c>
      <c r="B10" s="65" t="s">
        <v>77</v>
      </c>
      <c r="C10" s="17">
        <v>1492747.5</v>
      </c>
      <c r="D10" s="17">
        <v>1492747.5</v>
      </c>
      <c r="E10" s="17">
        <v>1492747.5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78</v>
      </c>
      <c r="B11" s="64" t="s">
        <v>79</v>
      </c>
      <c r="C11" s="17">
        <v>116800</v>
      </c>
      <c r="D11" s="17">
        <v>116800</v>
      </c>
      <c r="E11" s="17">
        <v>116800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80</v>
      </c>
      <c r="B12" s="65" t="s">
        <v>81</v>
      </c>
      <c r="C12" s="17">
        <v>116800</v>
      </c>
      <c r="D12" s="17">
        <v>116800</v>
      </c>
      <c r="E12" s="17">
        <v>116800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82</v>
      </c>
      <c r="B13" s="16" t="s">
        <v>83</v>
      </c>
      <c r="C13" s="17">
        <v>241147.84</v>
      </c>
      <c r="D13" s="17">
        <v>241147.84</v>
      </c>
      <c r="E13" s="17">
        <v>241147.84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241147.84</v>
      </c>
      <c r="D14" s="17">
        <v>241147.84</v>
      </c>
      <c r="E14" s="17">
        <v>241147.84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5" t="s">
        <v>86</v>
      </c>
      <c r="B15" s="65" t="s">
        <v>87</v>
      </c>
      <c r="C15" s="17">
        <v>68400</v>
      </c>
      <c r="D15" s="17">
        <v>68400</v>
      </c>
      <c r="E15" s="17">
        <v>68400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172747.84</v>
      </c>
      <c r="D16" s="17">
        <v>172747.84</v>
      </c>
      <c r="E16" s="17">
        <v>172747.84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90</v>
      </c>
      <c r="B17" s="16" t="s">
        <v>91</v>
      </c>
      <c r="C17" s="17">
        <v>98520.63</v>
      </c>
      <c r="D17" s="17">
        <v>98520.63</v>
      </c>
      <c r="E17" s="17">
        <v>98520.63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98520.63</v>
      </c>
      <c r="D18" s="17">
        <v>98520.63</v>
      </c>
      <c r="E18" s="17">
        <v>98520.63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94</v>
      </c>
      <c r="B19" s="65" t="s">
        <v>95</v>
      </c>
      <c r="C19" s="17">
        <v>68304.68</v>
      </c>
      <c r="D19" s="17">
        <v>68304.68</v>
      </c>
      <c r="E19" s="17">
        <v>68304.68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96</v>
      </c>
      <c r="B20" s="65" t="s">
        <v>97</v>
      </c>
      <c r="C20" s="17">
        <v>21308.26</v>
      </c>
      <c r="D20" s="17">
        <v>21308.26</v>
      </c>
      <c r="E20" s="17">
        <v>21308.26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99</v>
      </c>
      <c r="C21" s="17">
        <v>8907.69</v>
      </c>
      <c r="D21" s="17">
        <v>8907.69</v>
      </c>
      <c r="E21" s="17">
        <v>8907.69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100</v>
      </c>
      <c r="B22" s="16" t="s">
        <v>101</v>
      </c>
      <c r="C22" s="17">
        <v>157956</v>
      </c>
      <c r="D22" s="17">
        <v>157956</v>
      </c>
      <c r="E22" s="17">
        <v>157956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102</v>
      </c>
      <c r="B23" s="64" t="s">
        <v>103</v>
      </c>
      <c r="C23" s="17">
        <v>157956</v>
      </c>
      <c r="D23" s="17">
        <v>157956</v>
      </c>
      <c r="E23" s="17">
        <v>157956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104</v>
      </c>
      <c r="B24" s="65" t="s">
        <v>105</v>
      </c>
      <c r="C24" s="17">
        <v>157956</v>
      </c>
      <c r="D24" s="17">
        <v>157956</v>
      </c>
      <c r="E24" s="17">
        <v>157956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106</v>
      </c>
      <c r="B25" s="48"/>
      <c r="C25" s="17">
        <v>2107171.97</v>
      </c>
      <c r="D25" s="17">
        <v>2107171.97</v>
      </c>
      <c r="E25" s="17">
        <v>2107171.97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7" activePane="bottomLeft" state="frozen"/>
      <selection/>
      <selection pane="bottomLeft" activeCell="B23" sqref="B23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"单位名称："&amp;"峨山彝族自治县信访局"</f>
        <v>单位名称：峨山彝族自治县信访局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2107171.97</v>
      </c>
      <c r="C8" s="15" t="s">
        <v>111</v>
      </c>
      <c r="D8" s="17">
        <v>2107171.97</v>
      </c>
    </row>
    <row r="9" ht="22.5" customHeight="1" spans="1:4">
      <c r="A9" s="15" t="s">
        <v>112</v>
      </c>
      <c r="B9" s="17">
        <v>2107171.97</v>
      </c>
      <c r="C9" s="15" t="str">
        <f>"（"&amp;"一"&amp;"）"&amp;"一般公共服务支出"</f>
        <v>（一）一般公共服务支出</v>
      </c>
      <c r="D9" s="17">
        <v>1609547.5</v>
      </c>
    </row>
    <row r="10" ht="22.5" customHeight="1" spans="1:4">
      <c r="A10" s="15" t="s">
        <v>113</v>
      </c>
      <c r="B10" s="17"/>
      <c r="C10" s="15" t="str">
        <f>"（"&amp;"二"&amp;"）"&amp;"社会保障和就业支出"</f>
        <v>（二）社会保障和就业支出</v>
      </c>
      <c r="D10" s="17">
        <v>241147.84</v>
      </c>
    </row>
    <row r="11" ht="22.5" customHeight="1" spans="1:4">
      <c r="A11" s="15" t="s">
        <v>114</v>
      </c>
      <c r="B11" s="17"/>
      <c r="C11" s="15" t="str">
        <f>"（"&amp;"三"&amp;"）"&amp;"卫生健康支出"</f>
        <v>（三）卫生健康支出</v>
      </c>
      <c r="D11" s="17">
        <v>98520.63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157956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7"/>
      <c r="B16" s="17"/>
      <c r="C16" s="15" t="s">
        <v>116</v>
      </c>
      <c r="D16" s="17"/>
    </row>
    <row r="17" ht="22.5" customHeight="1" spans="1:4">
      <c r="A17" s="68" t="s">
        <v>117</v>
      </c>
      <c r="B17" s="69">
        <v>2107171.97</v>
      </c>
      <c r="C17" s="70" t="s">
        <v>118</v>
      </c>
      <c r="D17" s="69">
        <v>2107171.97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11" activePane="bottomLeft" state="frozen"/>
      <selection/>
      <selection pane="bottomLeft" activeCell="B23" sqref="B23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"单位名称："&amp;"峨山彝族自治县信访局"</f>
        <v>单位名称：峨山彝族自治县信访局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121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122</v>
      </c>
      <c r="F6" s="47" t="s">
        <v>123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1609547.5</v>
      </c>
      <c r="D8" s="17">
        <v>1609547.5</v>
      </c>
      <c r="E8" s="17">
        <v>1336767.5</v>
      </c>
      <c r="F8" s="17">
        <v>272780</v>
      </c>
      <c r="G8" s="17"/>
    </row>
    <row r="9" ht="20.25" customHeight="1" spans="1:7">
      <c r="A9" s="64" t="s">
        <v>74</v>
      </c>
      <c r="B9" s="64" t="s">
        <v>75</v>
      </c>
      <c r="C9" s="17">
        <v>1492747.5</v>
      </c>
      <c r="D9" s="17">
        <v>1492747.5</v>
      </c>
      <c r="E9" s="17">
        <v>1336767.5</v>
      </c>
      <c r="F9" s="17">
        <v>155980</v>
      </c>
      <c r="G9" s="17"/>
    </row>
    <row r="10" ht="20.25" customHeight="1" spans="1:7">
      <c r="A10" s="65" t="s">
        <v>76</v>
      </c>
      <c r="B10" s="65" t="s">
        <v>77</v>
      </c>
      <c r="C10" s="17">
        <v>1492747.5</v>
      </c>
      <c r="D10" s="17">
        <v>1492747.5</v>
      </c>
      <c r="E10" s="17">
        <v>1336767.5</v>
      </c>
      <c r="F10" s="17">
        <v>155980</v>
      </c>
      <c r="G10" s="17"/>
    </row>
    <row r="11" ht="20.25" customHeight="1" spans="1:7">
      <c r="A11" s="64" t="s">
        <v>78</v>
      </c>
      <c r="B11" s="64" t="s">
        <v>79</v>
      </c>
      <c r="C11" s="17">
        <v>116800</v>
      </c>
      <c r="D11" s="17">
        <v>116800</v>
      </c>
      <c r="E11" s="17"/>
      <c r="F11" s="17">
        <v>116800</v>
      </c>
      <c r="G11" s="17"/>
    </row>
    <row r="12" ht="20.25" customHeight="1" spans="1:7">
      <c r="A12" s="65" t="s">
        <v>80</v>
      </c>
      <c r="B12" s="65" t="s">
        <v>81</v>
      </c>
      <c r="C12" s="17">
        <v>116800</v>
      </c>
      <c r="D12" s="17">
        <v>116800</v>
      </c>
      <c r="E12" s="17"/>
      <c r="F12" s="17">
        <v>116800</v>
      </c>
      <c r="G12" s="17"/>
    </row>
    <row r="13" ht="20.25" customHeight="1" spans="1:7">
      <c r="A13" s="16" t="s">
        <v>82</v>
      </c>
      <c r="B13" s="16" t="s">
        <v>83</v>
      </c>
      <c r="C13" s="17">
        <v>241147.84</v>
      </c>
      <c r="D13" s="17">
        <v>241147.84</v>
      </c>
      <c r="E13" s="17">
        <v>239347.84</v>
      </c>
      <c r="F13" s="17">
        <v>1800</v>
      </c>
      <c r="G13" s="17"/>
    </row>
    <row r="14" ht="20.25" customHeight="1" spans="1:7">
      <c r="A14" s="64" t="s">
        <v>84</v>
      </c>
      <c r="B14" s="64" t="s">
        <v>85</v>
      </c>
      <c r="C14" s="17">
        <v>241147.84</v>
      </c>
      <c r="D14" s="17">
        <v>241147.84</v>
      </c>
      <c r="E14" s="17">
        <v>239347.84</v>
      </c>
      <c r="F14" s="17">
        <v>1800</v>
      </c>
      <c r="G14" s="17"/>
    </row>
    <row r="15" ht="20.25" customHeight="1" spans="1:7">
      <c r="A15" s="65" t="s">
        <v>86</v>
      </c>
      <c r="B15" s="65" t="s">
        <v>87</v>
      </c>
      <c r="C15" s="17">
        <v>68400</v>
      </c>
      <c r="D15" s="17">
        <v>68400</v>
      </c>
      <c r="E15" s="17">
        <v>66600</v>
      </c>
      <c r="F15" s="17">
        <v>1800</v>
      </c>
      <c r="G15" s="17"/>
    </row>
    <row r="16" ht="20.25" customHeight="1" spans="1:7">
      <c r="A16" s="65" t="s">
        <v>88</v>
      </c>
      <c r="B16" s="65" t="s">
        <v>89</v>
      </c>
      <c r="C16" s="17">
        <v>172747.84</v>
      </c>
      <c r="D16" s="17">
        <v>172747.84</v>
      </c>
      <c r="E16" s="17">
        <v>172747.84</v>
      </c>
      <c r="F16" s="17"/>
      <c r="G16" s="17"/>
    </row>
    <row r="17" ht="20.25" customHeight="1" spans="1:7">
      <c r="A17" s="16" t="s">
        <v>90</v>
      </c>
      <c r="B17" s="16" t="s">
        <v>91</v>
      </c>
      <c r="C17" s="17">
        <v>98520.63</v>
      </c>
      <c r="D17" s="17">
        <v>98520.63</v>
      </c>
      <c r="E17" s="17">
        <v>98520.63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98520.63</v>
      </c>
      <c r="D18" s="17">
        <v>98520.63</v>
      </c>
      <c r="E18" s="17">
        <v>98520.63</v>
      </c>
      <c r="F18" s="17"/>
      <c r="G18" s="17"/>
    </row>
    <row r="19" ht="20.25" customHeight="1" spans="1:7">
      <c r="A19" s="65" t="s">
        <v>94</v>
      </c>
      <c r="B19" s="65" t="s">
        <v>95</v>
      </c>
      <c r="C19" s="17">
        <v>68304.68</v>
      </c>
      <c r="D19" s="17">
        <v>68304.68</v>
      </c>
      <c r="E19" s="17">
        <v>68304.68</v>
      </c>
      <c r="F19" s="17"/>
      <c r="G19" s="17"/>
    </row>
    <row r="20" ht="20.25" customHeight="1" spans="1:7">
      <c r="A20" s="65" t="s">
        <v>96</v>
      </c>
      <c r="B20" s="65" t="s">
        <v>97</v>
      </c>
      <c r="C20" s="17">
        <v>21308.26</v>
      </c>
      <c r="D20" s="17">
        <v>21308.26</v>
      </c>
      <c r="E20" s="17">
        <v>21308.26</v>
      </c>
      <c r="F20" s="17"/>
      <c r="G20" s="17"/>
    </row>
    <row r="21" ht="20.25" customHeight="1" spans="1:7">
      <c r="A21" s="65" t="s">
        <v>98</v>
      </c>
      <c r="B21" s="65" t="s">
        <v>99</v>
      </c>
      <c r="C21" s="17">
        <v>8907.69</v>
      </c>
      <c r="D21" s="17">
        <v>8907.69</v>
      </c>
      <c r="E21" s="17">
        <v>8907.69</v>
      </c>
      <c r="F21" s="17"/>
      <c r="G21" s="17"/>
    </row>
    <row r="22" ht="20.25" customHeight="1" spans="1:7">
      <c r="A22" s="16" t="s">
        <v>100</v>
      </c>
      <c r="B22" s="16" t="s">
        <v>101</v>
      </c>
      <c r="C22" s="17">
        <v>157956</v>
      </c>
      <c r="D22" s="17">
        <v>157956</v>
      </c>
      <c r="E22" s="17">
        <v>157956</v>
      </c>
      <c r="F22" s="17"/>
      <c r="G22" s="17"/>
    </row>
    <row r="23" ht="20.25" customHeight="1" spans="1:7">
      <c r="A23" s="64" t="s">
        <v>102</v>
      </c>
      <c r="B23" s="64" t="s">
        <v>103</v>
      </c>
      <c r="C23" s="17">
        <v>157956</v>
      </c>
      <c r="D23" s="17">
        <v>157956</v>
      </c>
      <c r="E23" s="17">
        <v>157956</v>
      </c>
      <c r="F23" s="17"/>
      <c r="G23" s="17"/>
    </row>
    <row r="24" ht="20.25" customHeight="1" spans="1:7">
      <c r="A24" s="65" t="s">
        <v>104</v>
      </c>
      <c r="B24" s="65" t="s">
        <v>105</v>
      </c>
      <c r="C24" s="17">
        <v>157956</v>
      </c>
      <c r="D24" s="17">
        <v>157956</v>
      </c>
      <c r="E24" s="17">
        <v>157956</v>
      </c>
      <c r="F24" s="17"/>
      <c r="G24" s="17"/>
    </row>
    <row r="25" ht="20.25" customHeight="1" spans="1:7">
      <c r="A25" s="48" t="s">
        <v>106</v>
      </c>
      <c r="B25" s="48"/>
      <c r="C25" s="49">
        <v>2107171.97</v>
      </c>
      <c r="D25" s="49">
        <v>2107171.97</v>
      </c>
      <c r="E25" s="49">
        <v>1832591.97</v>
      </c>
      <c r="F25" s="49">
        <v>274580</v>
      </c>
      <c r="G25" s="49"/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124</v>
      </c>
    </row>
    <row r="3" ht="41.25" customHeight="1" spans="1:6">
      <c r="A3" s="60" t="s">
        <v>125</v>
      </c>
      <c r="B3" s="60"/>
      <c r="C3" s="60"/>
      <c r="D3" s="60"/>
      <c r="E3" s="60"/>
      <c r="F3" s="60"/>
    </row>
    <row r="4" ht="18.75" customHeight="1" spans="1:6">
      <c r="A4" s="5" t="str">
        <f>"单位名称："&amp;"峨山彝族自治县信访局"</f>
        <v>单位名称：峨山彝族自治县信访局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126</v>
      </c>
      <c r="B5" s="47" t="s">
        <v>127</v>
      </c>
      <c r="C5" s="47" t="s">
        <v>128</v>
      </c>
      <c r="D5" s="47"/>
      <c r="E5" s="47"/>
      <c r="F5" s="47" t="s">
        <v>129</v>
      </c>
    </row>
    <row r="6" ht="18.75" customHeight="1" spans="1:6">
      <c r="A6" s="13"/>
      <c r="B6" s="47"/>
      <c r="C6" s="47" t="s">
        <v>34</v>
      </c>
      <c r="D6" s="47" t="s">
        <v>130</v>
      </c>
      <c r="E6" s="47" t="s">
        <v>131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31800</v>
      </c>
      <c r="B8" s="17"/>
      <c r="C8" s="17">
        <v>25000</v>
      </c>
      <c r="D8" s="17"/>
      <c r="E8" s="17">
        <v>25000</v>
      </c>
      <c r="F8" s="17">
        <v>6800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6"/>
  <sheetViews>
    <sheetView showZeros="0" workbookViewId="0">
      <pane ySplit="1" topLeftCell="A47" activePane="bottomLeft" state="frozen"/>
      <selection/>
      <selection pane="bottomLeft" activeCell="B23" sqref="B23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"单位名称："&amp;"峨山彝族自治县信访局"</f>
        <v>单位名称：峨山彝族自治县信访局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134</v>
      </c>
      <c r="B5" s="54" t="s">
        <v>135</v>
      </c>
      <c r="C5" s="54" t="s">
        <v>136</v>
      </c>
      <c r="D5" s="54" t="s">
        <v>137</v>
      </c>
      <c r="E5" s="54" t="s">
        <v>138</v>
      </c>
      <c r="F5" s="54" t="s">
        <v>139</v>
      </c>
      <c r="G5" s="54" t="s">
        <v>140</v>
      </c>
      <c r="H5" s="55" t="s">
        <v>32</v>
      </c>
      <c r="I5" s="55" t="s">
        <v>141</v>
      </c>
      <c r="J5" s="54"/>
      <c r="K5" s="54"/>
      <c r="L5" s="54"/>
      <c r="M5" s="54"/>
      <c r="N5" s="54" t="s">
        <v>142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143</v>
      </c>
      <c r="I6" s="55" t="s">
        <v>144</v>
      </c>
      <c r="J6" s="54" t="s">
        <v>36</v>
      </c>
      <c r="K6" s="54" t="s">
        <v>37</v>
      </c>
      <c r="L6" s="54"/>
      <c r="M6" s="54"/>
      <c r="N6" s="54" t="s">
        <v>142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145</v>
      </c>
      <c r="J7" s="54" t="s">
        <v>146</v>
      </c>
      <c r="K7" s="54" t="s">
        <v>147</v>
      </c>
      <c r="L7" s="54" t="s">
        <v>148</v>
      </c>
      <c r="M7" s="54" t="s">
        <v>149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2107171.97</v>
      </c>
      <c r="I10" s="17">
        <v>2107171.97</v>
      </c>
      <c r="J10" s="17"/>
      <c r="K10" s="17"/>
      <c r="L10" s="17">
        <v>2107171.97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150</v>
      </c>
      <c r="C11" s="10" t="s">
        <v>151</v>
      </c>
      <c r="D11" s="9" t="s">
        <v>76</v>
      </c>
      <c r="E11" s="9" t="s">
        <v>77</v>
      </c>
      <c r="F11" s="9" t="s">
        <v>152</v>
      </c>
      <c r="G11" s="9" t="s">
        <v>153</v>
      </c>
      <c r="H11" s="17">
        <v>347712</v>
      </c>
      <c r="I11" s="17">
        <v>347712</v>
      </c>
      <c r="J11" s="17"/>
      <c r="K11" s="17"/>
      <c r="L11" s="17">
        <v>347712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150</v>
      </c>
      <c r="C12" s="10" t="s">
        <v>151</v>
      </c>
      <c r="D12" s="9" t="s">
        <v>76</v>
      </c>
      <c r="E12" s="9" t="s">
        <v>77</v>
      </c>
      <c r="F12" s="9" t="s">
        <v>154</v>
      </c>
      <c r="G12" s="9" t="s">
        <v>155</v>
      </c>
      <c r="H12" s="17">
        <v>138240</v>
      </c>
      <c r="I12" s="17">
        <v>138240</v>
      </c>
      <c r="J12" s="17"/>
      <c r="K12" s="17"/>
      <c r="L12" s="17">
        <v>138240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150</v>
      </c>
      <c r="C13" s="10" t="s">
        <v>151</v>
      </c>
      <c r="D13" s="9" t="s">
        <v>76</v>
      </c>
      <c r="E13" s="9" t="s">
        <v>77</v>
      </c>
      <c r="F13" s="9" t="s">
        <v>154</v>
      </c>
      <c r="G13" s="9" t="s">
        <v>155</v>
      </c>
      <c r="H13" s="17">
        <v>331560</v>
      </c>
      <c r="I13" s="17">
        <v>331560</v>
      </c>
      <c r="J13" s="17"/>
      <c r="K13" s="17"/>
      <c r="L13" s="17">
        <v>331560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150</v>
      </c>
      <c r="C14" s="10" t="s">
        <v>151</v>
      </c>
      <c r="D14" s="9" t="s">
        <v>76</v>
      </c>
      <c r="E14" s="9" t="s">
        <v>77</v>
      </c>
      <c r="F14" s="9" t="s">
        <v>156</v>
      </c>
      <c r="G14" s="9" t="s">
        <v>157</v>
      </c>
      <c r="H14" s="17">
        <v>28976</v>
      </c>
      <c r="I14" s="17">
        <v>28976</v>
      </c>
      <c r="J14" s="17"/>
      <c r="K14" s="17"/>
      <c r="L14" s="17">
        <v>28976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158</v>
      </c>
      <c r="C15" s="10" t="s">
        <v>159</v>
      </c>
      <c r="D15" s="9" t="s">
        <v>76</v>
      </c>
      <c r="E15" s="9" t="s">
        <v>77</v>
      </c>
      <c r="F15" s="9" t="s">
        <v>160</v>
      </c>
      <c r="G15" s="9" t="s">
        <v>161</v>
      </c>
      <c r="H15" s="17">
        <v>806.48</v>
      </c>
      <c r="I15" s="17">
        <v>806.48</v>
      </c>
      <c r="J15" s="17"/>
      <c r="K15" s="17"/>
      <c r="L15" s="17">
        <v>806.48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158</v>
      </c>
      <c r="C16" s="10" t="s">
        <v>159</v>
      </c>
      <c r="D16" s="9" t="s">
        <v>76</v>
      </c>
      <c r="E16" s="9" t="s">
        <v>77</v>
      </c>
      <c r="F16" s="9" t="s">
        <v>160</v>
      </c>
      <c r="G16" s="9" t="s">
        <v>161</v>
      </c>
      <c r="H16" s="17">
        <v>1797.08</v>
      </c>
      <c r="I16" s="17">
        <v>1797.08</v>
      </c>
      <c r="J16" s="17"/>
      <c r="K16" s="17"/>
      <c r="L16" s="17">
        <v>1797.08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158</v>
      </c>
      <c r="C17" s="10" t="s">
        <v>159</v>
      </c>
      <c r="D17" s="9" t="s">
        <v>88</v>
      </c>
      <c r="E17" s="9" t="s">
        <v>89</v>
      </c>
      <c r="F17" s="9" t="s">
        <v>162</v>
      </c>
      <c r="G17" s="9" t="s">
        <v>163</v>
      </c>
      <c r="H17" s="17">
        <v>41076.16</v>
      </c>
      <c r="I17" s="17">
        <v>41076.16</v>
      </c>
      <c r="J17" s="17"/>
      <c r="K17" s="17"/>
      <c r="L17" s="17">
        <v>41076.16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158</v>
      </c>
      <c r="C18" s="10" t="s">
        <v>159</v>
      </c>
      <c r="D18" s="9" t="s">
        <v>88</v>
      </c>
      <c r="E18" s="9" t="s">
        <v>89</v>
      </c>
      <c r="F18" s="9" t="s">
        <v>162</v>
      </c>
      <c r="G18" s="9" t="s">
        <v>163</v>
      </c>
      <c r="H18" s="17">
        <v>131671.68</v>
      </c>
      <c r="I18" s="17">
        <v>131671.68</v>
      </c>
      <c r="J18" s="17"/>
      <c r="K18" s="17"/>
      <c r="L18" s="17">
        <v>131671.68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158</v>
      </c>
      <c r="C19" s="10" t="s">
        <v>159</v>
      </c>
      <c r="D19" s="9" t="s">
        <v>94</v>
      </c>
      <c r="E19" s="9" t="s">
        <v>95</v>
      </c>
      <c r="F19" s="9" t="s">
        <v>164</v>
      </c>
      <c r="G19" s="9" t="s">
        <v>165</v>
      </c>
      <c r="H19" s="17">
        <v>68304.68</v>
      </c>
      <c r="I19" s="17">
        <v>68304.68</v>
      </c>
      <c r="J19" s="17"/>
      <c r="K19" s="17"/>
      <c r="L19" s="17">
        <v>68304.68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158</v>
      </c>
      <c r="C20" s="10" t="s">
        <v>159</v>
      </c>
      <c r="D20" s="9" t="s">
        <v>96</v>
      </c>
      <c r="E20" s="9" t="s">
        <v>97</v>
      </c>
      <c r="F20" s="9" t="s">
        <v>164</v>
      </c>
      <c r="G20" s="9" t="s">
        <v>165</v>
      </c>
      <c r="H20" s="17">
        <v>21308.26</v>
      </c>
      <c r="I20" s="17">
        <v>21308.26</v>
      </c>
      <c r="J20" s="17"/>
      <c r="K20" s="17"/>
      <c r="L20" s="17">
        <v>21308.26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158</v>
      </c>
      <c r="C21" s="10" t="s">
        <v>159</v>
      </c>
      <c r="D21" s="9" t="s">
        <v>98</v>
      </c>
      <c r="E21" s="9" t="s">
        <v>99</v>
      </c>
      <c r="F21" s="9" t="s">
        <v>160</v>
      </c>
      <c r="G21" s="9" t="s">
        <v>161</v>
      </c>
      <c r="H21" s="17">
        <v>3291.79</v>
      </c>
      <c r="I21" s="17">
        <v>3291.79</v>
      </c>
      <c r="J21" s="17"/>
      <c r="K21" s="17"/>
      <c r="L21" s="17">
        <v>3291.79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158</v>
      </c>
      <c r="C22" s="10" t="s">
        <v>159</v>
      </c>
      <c r="D22" s="9" t="s">
        <v>98</v>
      </c>
      <c r="E22" s="9" t="s">
        <v>99</v>
      </c>
      <c r="F22" s="9" t="s">
        <v>160</v>
      </c>
      <c r="G22" s="9" t="s">
        <v>161</v>
      </c>
      <c r="H22" s="17">
        <v>1059</v>
      </c>
      <c r="I22" s="17">
        <v>1059</v>
      </c>
      <c r="J22" s="17"/>
      <c r="K22" s="17"/>
      <c r="L22" s="17">
        <v>1059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158</v>
      </c>
      <c r="C23" s="10" t="s">
        <v>159</v>
      </c>
      <c r="D23" s="9" t="s">
        <v>98</v>
      </c>
      <c r="E23" s="9" t="s">
        <v>99</v>
      </c>
      <c r="F23" s="9" t="s">
        <v>160</v>
      </c>
      <c r="G23" s="9" t="s">
        <v>161</v>
      </c>
      <c r="H23" s="17">
        <v>1026.9</v>
      </c>
      <c r="I23" s="17">
        <v>1026.9</v>
      </c>
      <c r="J23" s="17"/>
      <c r="K23" s="17"/>
      <c r="L23" s="17">
        <v>1026.9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158</v>
      </c>
      <c r="C24" s="10" t="s">
        <v>159</v>
      </c>
      <c r="D24" s="9" t="s">
        <v>98</v>
      </c>
      <c r="E24" s="9" t="s">
        <v>99</v>
      </c>
      <c r="F24" s="9" t="s">
        <v>160</v>
      </c>
      <c r="G24" s="9" t="s">
        <v>161</v>
      </c>
      <c r="H24" s="17">
        <v>3530</v>
      </c>
      <c r="I24" s="17">
        <v>3530</v>
      </c>
      <c r="J24" s="17"/>
      <c r="K24" s="17"/>
      <c r="L24" s="17">
        <v>3530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166</v>
      </c>
      <c r="C25" s="10" t="s">
        <v>105</v>
      </c>
      <c r="D25" s="9" t="s">
        <v>104</v>
      </c>
      <c r="E25" s="9" t="s">
        <v>105</v>
      </c>
      <c r="F25" s="9" t="s">
        <v>167</v>
      </c>
      <c r="G25" s="9" t="s">
        <v>105</v>
      </c>
      <c r="H25" s="17">
        <v>36168</v>
      </c>
      <c r="I25" s="17">
        <v>36168</v>
      </c>
      <c r="J25" s="17"/>
      <c r="K25" s="17"/>
      <c r="L25" s="17">
        <v>36168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166</v>
      </c>
      <c r="C26" s="10" t="s">
        <v>105</v>
      </c>
      <c r="D26" s="9" t="s">
        <v>104</v>
      </c>
      <c r="E26" s="9" t="s">
        <v>105</v>
      </c>
      <c r="F26" s="9" t="s">
        <v>167</v>
      </c>
      <c r="G26" s="9" t="s">
        <v>105</v>
      </c>
      <c r="H26" s="17">
        <v>121788</v>
      </c>
      <c r="I26" s="17">
        <v>121788</v>
      </c>
      <c r="J26" s="17"/>
      <c r="K26" s="17"/>
      <c r="L26" s="17">
        <v>121788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168</v>
      </c>
      <c r="C27" s="10" t="s">
        <v>169</v>
      </c>
      <c r="D27" s="9" t="s">
        <v>86</v>
      </c>
      <c r="E27" s="9" t="s">
        <v>87</v>
      </c>
      <c r="F27" s="9" t="s">
        <v>170</v>
      </c>
      <c r="G27" s="9" t="s">
        <v>171</v>
      </c>
      <c r="H27" s="17">
        <v>43200</v>
      </c>
      <c r="I27" s="17">
        <v>43200</v>
      </c>
      <c r="J27" s="17"/>
      <c r="K27" s="17"/>
      <c r="L27" s="17">
        <v>43200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172</v>
      </c>
      <c r="C28" s="10" t="s">
        <v>173</v>
      </c>
      <c r="D28" s="9" t="s">
        <v>76</v>
      </c>
      <c r="E28" s="9" t="s">
        <v>77</v>
      </c>
      <c r="F28" s="9" t="s">
        <v>174</v>
      </c>
      <c r="G28" s="9" t="s">
        <v>175</v>
      </c>
      <c r="H28" s="17">
        <v>25000</v>
      </c>
      <c r="I28" s="17">
        <v>25000</v>
      </c>
      <c r="J28" s="17"/>
      <c r="K28" s="17"/>
      <c r="L28" s="17">
        <v>25000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176</v>
      </c>
      <c r="C29" s="10" t="s">
        <v>177</v>
      </c>
      <c r="D29" s="9" t="s">
        <v>76</v>
      </c>
      <c r="E29" s="9" t="s">
        <v>77</v>
      </c>
      <c r="F29" s="9" t="s">
        <v>178</v>
      </c>
      <c r="G29" s="9" t="s">
        <v>179</v>
      </c>
      <c r="H29" s="17">
        <v>61800</v>
      </c>
      <c r="I29" s="17">
        <v>61800</v>
      </c>
      <c r="J29" s="17"/>
      <c r="K29" s="17"/>
      <c r="L29" s="17">
        <v>61800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180</v>
      </c>
      <c r="C30" s="10" t="s">
        <v>181</v>
      </c>
      <c r="D30" s="9" t="s">
        <v>76</v>
      </c>
      <c r="E30" s="9" t="s">
        <v>77</v>
      </c>
      <c r="F30" s="9" t="s">
        <v>182</v>
      </c>
      <c r="G30" s="9" t="s">
        <v>181</v>
      </c>
      <c r="H30" s="17">
        <v>8000</v>
      </c>
      <c r="I30" s="17">
        <v>8000</v>
      </c>
      <c r="J30" s="17"/>
      <c r="K30" s="17"/>
      <c r="L30" s="17">
        <v>8000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183</v>
      </c>
      <c r="C31" s="10" t="s">
        <v>184</v>
      </c>
      <c r="D31" s="9" t="s">
        <v>76</v>
      </c>
      <c r="E31" s="9" t="s">
        <v>77</v>
      </c>
      <c r="F31" s="9" t="s">
        <v>185</v>
      </c>
      <c r="G31" s="9" t="s">
        <v>186</v>
      </c>
      <c r="H31" s="17">
        <v>15300</v>
      </c>
      <c r="I31" s="17">
        <v>15300</v>
      </c>
      <c r="J31" s="17"/>
      <c r="K31" s="17"/>
      <c r="L31" s="17">
        <v>15300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56</v>
      </c>
      <c r="B32" s="9" t="s">
        <v>183</v>
      </c>
      <c r="C32" s="10" t="s">
        <v>184</v>
      </c>
      <c r="D32" s="9" t="s">
        <v>76</v>
      </c>
      <c r="E32" s="9" t="s">
        <v>77</v>
      </c>
      <c r="F32" s="9" t="s">
        <v>187</v>
      </c>
      <c r="G32" s="9" t="s">
        <v>188</v>
      </c>
      <c r="H32" s="17">
        <v>1500</v>
      </c>
      <c r="I32" s="17">
        <v>1500</v>
      </c>
      <c r="J32" s="17"/>
      <c r="K32" s="17"/>
      <c r="L32" s="17">
        <v>1500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56</v>
      </c>
      <c r="B33" s="9" t="s">
        <v>183</v>
      </c>
      <c r="C33" s="10" t="s">
        <v>184</v>
      </c>
      <c r="D33" s="9" t="s">
        <v>76</v>
      </c>
      <c r="E33" s="9" t="s">
        <v>77</v>
      </c>
      <c r="F33" s="9" t="s">
        <v>189</v>
      </c>
      <c r="G33" s="9" t="s">
        <v>190</v>
      </c>
      <c r="H33" s="17">
        <v>2000</v>
      </c>
      <c r="I33" s="17">
        <v>2000</v>
      </c>
      <c r="J33" s="17"/>
      <c r="K33" s="17"/>
      <c r="L33" s="17">
        <v>2000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56</v>
      </c>
      <c r="B34" s="9" t="s">
        <v>183</v>
      </c>
      <c r="C34" s="10" t="s">
        <v>184</v>
      </c>
      <c r="D34" s="9" t="s">
        <v>76</v>
      </c>
      <c r="E34" s="9" t="s">
        <v>77</v>
      </c>
      <c r="F34" s="9" t="s">
        <v>191</v>
      </c>
      <c r="G34" s="9" t="s">
        <v>192</v>
      </c>
      <c r="H34" s="17">
        <v>2200</v>
      </c>
      <c r="I34" s="17">
        <v>2200</v>
      </c>
      <c r="J34" s="17"/>
      <c r="K34" s="17"/>
      <c r="L34" s="17">
        <v>2200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56</v>
      </c>
      <c r="B35" s="9" t="s">
        <v>183</v>
      </c>
      <c r="C35" s="10" t="s">
        <v>184</v>
      </c>
      <c r="D35" s="9" t="s">
        <v>76</v>
      </c>
      <c r="E35" s="9" t="s">
        <v>77</v>
      </c>
      <c r="F35" s="9" t="s">
        <v>193</v>
      </c>
      <c r="G35" s="9" t="s">
        <v>194</v>
      </c>
      <c r="H35" s="17">
        <v>8000</v>
      </c>
      <c r="I35" s="17">
        <v>8000</v>
      </c>
      <c r="J35" s="17"/>
      <c r="K35" s="17"/>
      <c r="L35" s="17">
        <v>8000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56</v>
      </c>
      <c r="B36" s="9" t="s">
        <v>183</v>
      </c>
      <c r="C36" s="10" t="s">
        <v>184</v>
      </c>
      <c r="D36" s="9" t="s">
        <v>76</v>
      </c>
      <c r="E36" s="9" t="s">
        <v>77</v>
      </c>
      <c r="F36" s="9" t="s">
        <v>195</v>
      </c>
      <c r="G36" s="9" t="s">
        <v>196</v>
      </c>
      <c r="H36" s="17">
        <v>6000</v>
      </c>
      <c r="I36" s="17">
        <v>6000</v>
      </c>
      <c r="J36" s="17"/>
      <c r="K36" s="17"/>
      <c r="L36" s="17">
        <v>6000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56</v>
      </c>
      <c r="B37" s="9" t="s">
        <v>183</v>
      </c>
      <c r="C37" s="10" t="s">
        <v>184</v>
      </c>
      <c r="D37" s="9" t="s">
        <v>76</v>
      </c>
      <c r="E37" s="9" t="s">
        <v>77</v>
      </c>
      <c r="F37" s="9" t="s">
        <v>178</v>
      </c>
      <c r="G37" s="9" t="s">
        <v>179</v>
      </c>
      <c r="H37" s="17">
        <v>6180</v>
      </c>
      <c r="I37" s="17">
        <v>6180</v>
      </c>
      <c r="J37" s="17"/>
      <c r="K37" s="17"/>
      <c r="L37" s="17">
        <v>6180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56</v>
      </c>
      <c r="B38" s="9" t="s">
        <v>183</v>
      </c>
      <c r="C38" s="10" t="s">
        <v>184</v>
      </c>
      <c r="D38" s="9" t="s">
        <v>86</v>
      </c>
      <c r="E38" s="9" t="s">
        <v>87</v>
      </c>
      <c r="F38" s="9" t="s">
        <v>197</v>
      </c>
      <c r="G38" s="9" t="s">
        <v>198</v>
      </c>
      <c r="H38" s="17">
        <v>1800</v>
      </c>
      <c r="I38" s="17">
        <v>1800</v>
      </c>
      <c r="J38" s="17"/>
      <c r="K38" s="17"/>
      <c r="L38" s="17">
        <v>1800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56</v>
      </c>
      <c r="B39" s="9" t="s">
        <v>199</v>
      </c>
      <c r="C39" s="10" t="s">
        <v>200</v>
      </c>
      <c r="D39" s="9" t="s">
        <v>76</v>
      </c>
      <c r="E39" s="9" t="s">
        <v>77</v>
      </c>
      <c r="F39" s="9" t="s">
        <v>160</v>
      </c>
      <c r="G39" s="9" t="s">
        <v>161</v>
      </c>
      <c r="H39" s="17">
        <v>14115.98</v>
      </c>
      <c r="I39" s="17">
        <v>14115.98</v>
      </c>
      <c r="J39" s="17"/>
      <c r="K39" s="17"/>
      <c r="L39" s="17">
        <v>14115.98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56</v>
      </c>
      <c r="B40" s="9" t="s">
        <v>199</v>
      </c>
      <c r="C40" s="10" t="s">
        <v>200</v>
      </c>
      <c r="D40" s="9" t="s">
        <v>76</v>
      </c>
      <c r="E40" s="9" t="s">
        <v>77</v>
      </c>
      <c r="F40" s="9" t="s">
        <v>160</v>
      </c>
      <c r="G40" s="9" t="s">
        <v>161</v>
      </c>
      <c r="H40" s="17">
        <v>6141.96</v>
      </c>
      <c r="I40" s="17">
        <v>6141.96</v>
      </c>
      <c r="J40" s="17"/>
      <c r="K40" s="17"/>
      <c r="L40" s="17">
        <v>6141.96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56</v>
      </c>
      <c r="B41" s="9" t="s">
        <v>201</v>
      </c>
      <c r="C41" s="10" t="s">
        <v>202</v>
      </c>
      <c r="D41" s="9" t="s">
        <v>76</v>
      </c>
      <c r="E41" s="9" t="s">
        <v>77</v>
      </c>
      <c r="F41" s="9" t="s">
        <v>203</v>
      </c>
      <c r="G41" s="9" t="s">
        <v>202</v>
      </c>
      <c r="H41" s="17">
        <v>20000</v>
      </c>
      <c r="I41" s="17">
        <v>20000</v>
      </c>
      <c r="J41" s="17"/>
      <c r="K41" s="17"/>
      <c r="L41" s="17">
        <v>20000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56</v>
      </c>
      <c r="B42" s="9" t="s">
        <v>204</v>
      </c>
      <c r="C42" s="10" t="s">
        <v>205</v>
      </c>
      <c r="D42" s="9" t="s">
        <v>76</v>
      </c>
      <c r="E42" s="9" t="s">
        <v>77</v>
      </c>
      <c r="F42" s="9" t="s">
        <v>156</v>
      </c>
      <c r="G42" s="9" t="s">
        <v>157</v>
      </c>
      <c r="H42" s="17">
        <v>80500</v>
      </c>
      <c r="I42" s="17">
        <v>80500</v>
      </c>
      <c r="J42" s="17"/>
      <c r="K42" s="17"/>
      <c r="L42" s="17">
        <v>80500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56</v>
      </c>
      <c r="B43" s="9" t="s">
        <v>204</v>
      </c>
      <c r="C43" s="10" t="s">
        <v>205</v>
      </c>
      <c r="D43" s="9" t="s">
        <v>76</v>
      </c>
      <c r="E43" s="9" t="s">
        <v>77</v>
      </c>
      <c r="F43" s="9" t="s">
        <v>156</v>
      </c>
      <c r="G43" s="9" t="s">
        <v>157</v>
      </c>
      <c r="H43" s="17">
        <v>38570</v>
      </c>
      <c r="I43" s="17">
        <v>38570</v>
      </c>
      <c r="J43" s="17"/>
      <c r="K43" s="17"/>
      <c r="L43" s="17">
        <v>38570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56</v>
      </c>
      <c r="B44" s="9" t="s">
        <v>206</v>
      </c>
      <c r="C44" s="10" t="s">
        <v>207</v>
      </c>
      <c r="D44" s="9" t="s">
        <v>86</v>
      </c>
      <c r="E44" s="9" t="s">
        <v>87</v>
      </c>
      <c r="F44" s="9" t="s">
        <v>208</v>
      </c>
      <c r="G44" s="9" t="s">
        <v>209</v>
      </c>
      <c r="H44" s="17">
        <v>23400</v>
      </c>
      <c r="I44" s="17">
        <v>23400</v>
      </c>
      <c r="J44" s="17"/>
      <c r="K44" s="17"/>
      <c r="L44" s="17">
        <v>23400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56</v>
      </c>
      <c r="B45" s="9" t="s">
        <v>210</v>
      </c>
      <c r="C45" s="10" t="s">
        <v>211</v>
      </c>
      <c r="D45" s="9" t="s">
        <v>76</v>
      </c>
      <c r="E45" s="9" t="s">
        <v>77</v>
      </c>
      <c r="F45" s="9" t="s">
        <v>212</v>
      </c>
      <c r="G45" s="9" t="s">
        <v>213</v>
      </c>
      <c r="H45" s="17">
        <v>33600</v>
      </c>
      <c r="I45" s="17">
        <v>33600</v>
      </c>
      <c r="J45" s="17"/>
      <c r="K45" s="17"/>
      <c r="L45" s="17">
        <v>33600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56</v>
      </c>
      <c r="B46" s="9" t="s">
        <v>214</v>
      </c>
      <c r="C46" s="10" t="s">
        <v>215</v>
      </c>
      <c r="D46" s="9" t="s">
        <v>80</v>
      </c>
      <c r="E46" s="9" t="s">
        <v>81</v>
      </c>
      <c r="F46" s="9" t="s">
        <v>185</v>
      </c>
      <c r="G46" s="9" t="s">
        <v>186</v>
      </c>
      <c r="H46" s="17">
        <v>100000</v>
      </c>
      <c r="I46" s="17">
        <v>100000</v>
      </c>
      <c r="J46" s="17"/>
      <c r="K46" s="17"/>
      <c r="L46" s="17">
        <v>100000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6" t="s">
        <v>56</v>
      </c>
      <c r="B47" s="9" t="s">
        <v>214</v>
      </c>
      <c r="C47" s="10" t="s">
        <v>215</v>
      </c>
      <c r="D47" s="9" t="s">
        <v>80</v>
      </c>
      <c r="E47" s="9" t="s">
        <v>81</v>
      </c>
      <c r="F47" s="9" t="s">
        <v>216</v>
      </c>
      <c r="G47" s="9" t="s">
        <v>217</v>
      </c>
      <c r="H47" s="17">
        <v>10000</v>
      </c>
      <c r="I47" s="17">
        <v>10000</v>
      </c>
      <c r="J47" s="17"/>
      <c r="K47" s="17"/>
      <c r="L47" s="17">
        <v>10000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6" t="s">
        <v>56</v>
      </c>
      <c r="B48" s="9" t="s">
        <v>214</v>
      </c>
      <c r="C48" s="10" t="s">
        <v>215</v>
      </c>
      <c r="D48" s="9" t="s">
        <v>80</v>
      </c>
      <c r="E48" s="9" t="s">
        <v>81</v>
      </c>
      <c r="F48" s="9" t="s">
        <v>218</v>
      </c>
      <c r="G48" s="9" t="s">
        <v>129</v>
      </c>
      <c r="H48" s="17">
        <v>6800</v>
      </c>
      <c r="I48" s="17">
        <v>6800</v>
      </c>
      <c r="J48" s="17"/>
      <c r="K48" s="17"/>
      <c r="L48" s="17">
        <v>6800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6" t="s">
        <v>56</v>
      </c>
      <c r="B49" s="9" t="s">
        <v>219</v>
      </c>
      <c r="C49" s="10" t="s">
        <v>220</v>
      </c>
      <c r="D49" s="9" t="s">
        <v>76</v>
      </c>
      <c r="E49" s="9" t="s">
        <v>77</v>
      </c>
      <c r="F49" s="9" t="s">
        <v>221</v>
      </c>
      <c r="G49" s="9" t="s">
        <v>222</v>
      </c>
      <c r="H49" s="17">
        <v>10800</v>
      </c>
      <c r="I49" s="17">
        <v>10800</v>
      </c>
      <c r="J49" s="17"/>
      <c r="K49" s="17"/>
      <c r="L49" s="17">
        <v>10800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6" t="s">
        <v>56</v>
      </c>
      <c r="B50" s="9" t="s">
        <v>219</v>
      </c>
      <c r="C50" s="10" t="s">
        <v>220</v>
      </c>
      <c r="D50" s="9" t="s">
        <v>76</v>
      </c>
      <c r="E50" s="9" t="s">
        <v>77</v>
      </c>
      <c r="F50" s="9" t="s">
        <v>221</v>
      </c>
      <c r="G50" s="9" t="s">
        <v>222</v>
      </c>
      <c r="H50" s="17">
        <v>39600</v>
      </c>
      <c r="I50" s="17">
        <v>39600</v>
      </c>
      <c r="J50" s="17"/>
      <c r="K50" s="17"/>
      <c r="L50" s="17">
        <v>39600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6" t="s">
        <v>56</v>
      </c>
      <c r="B51" s="9" t="s">
        <v>223</v>
      </c>
      <c r="C51" s="10" t="s">
        <v>224</v>
      </c>
      <c r="D51" s="9" t="s">
        <v>76</v>
      </c>
      <c r="E51" s="9" t="s">
        <v>77</v>
      </c>
      <c r="F51" s="9" t="s">
        <v>152</v>
      </c>
      <c r="G51" s="9" t="s">
        <v>153</v>
      </c>
      <c r="H51" s="17">
        <v>106248</v>
      </c>
      <c r="I51" s="17">
        <v>106248</v>
      </c>
      <c r="J51" s="17"/>
      <c r="K51" s="17"/>
      <c r="L51" s="17">
        <v>106248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6" t="s">
        <v>56</v>
      </c>
      <c r="B52" s="9" t="s">
        <v>223</v>
      </c>
      <c r="C52" s="10" t="s">
        <v>224</v>
      </c>
      <c r="D52" s="9" t="s">
        <v>76</v>
      </c>
      <c r="E52" s="9" t="s">
        <v>77</v>
      </c>
      <c r="F52" s="9" t="s">
        <v>154</v>
      </c>
      <c r="G52" s="9" t="s">
        <v>155</v>
      </c>
      <c r="H52" s="17">
        <v>6000</v>
      </c>
      <c r="I52" s="17">
        <v>6000</v>
      </c>
      <c r="J52" s="17"/>
      <c r="K52" s="17"/>
      <c r="L52" s="17">
        <v>6000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6" t="s">
        <v>56</v>
      </c>
      <c r="B53" s="9" t="s">
        <v>223</v>
      </c>
      <c r="C53" s="10" t="s">
        <v>224</v>
      </c>
      <c r="D53" s="9" t="s">
        <v>76</v>
      </c>
      <c r="E53" s="9" t="s">
        <v>77</v>
      </c>
      <c r="F53" s="9" t="s">
        <v>154</v>
      </c>
      <c r="G53" s="9" t="s">
        <v>155</v>
      </c>
      <c r="H53" s="17">
        <v>13500</v>
      </c>
      <c r="I53" s="17">
        <v>13500</v>
      </c>
      <c r="J53" s="17"/>
      <c r="K53" s="17"/>
      <c r="L53" s="17">
        <v>13500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6" t="s">
        <v>56</v>
      </c>
      <c r="B54" s="9" t="s">
        <v>223</v>
      </c>
      <c r="C54" s="10" t="s">
        <v>224</v>
      </c>
      <c r="D54" s="9" t="s">
        <v>76</v>
      </c>
      <c r="E54" s="9" t="s">
        <v>77</v>
      </c>
      <c r="F54" s="9" t="s">
        <v>221</v>
      </c>
      <c r="G54" s="9" t="s">
        <v>222</v>
      </c>
      <c r="H54" s="17">
        <v>93600</v>
      </c>
      <c r="I54" s="17">
        <v>93600</v>
      </c>
      <c r="J54" s="17"/>
      <c r="K54" s="17"/>
      <c r="L54" s="17">
        <v>93600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6" t="s">
        <v>56</v>
      </c>
      <c r="B55" s="9" t="s">
        <v>223</v>
      </c>
      <c r="C55" s="10" t="s">
        <v>224</v>
      </c>
      <c r="D55" s="9" t="s">
        <v>76</v>
      </c>
      <c r="E55" s="9" t="s">
        <v>77</v>
      </c>
      <c r="F55" s="9" t="s">
        <v>221</v>
      </c>
      <c r="G55" s="9" t="s">
        <v>222</v>
      </c>
      <c r="H55" s="17">
        <v>45000</v>
      </c>
      <c r="I55" s="17">
        <v>45000</v>
      </c>
      <c r="J55" s="17"/>
      <c r="K55" s="17"/>
      <c r="L55" s="17">
        <v>45000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12" t="s">
        <v>32</v>
      </c>
      <c r="B56" s="12"/>
      <c r="C56" s="12"/>
      <c r="D56" s="12"/>
      <c r="E56" s="12"/>
      <c r="F56" s="12"/>
      <c r="G56" s="12"/>
      <c r="H56" s="17">
        <v>2107171.97</v>
      </c>
      <c r="I56" s="17">
        <v>2107171.97</v>
      </c>
      <c r="J56" s="17"/>
      <c r="K56" s="17"/>
      <c r="L56" s="17">
        <v>2107171.97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</sheetData>
  <mergeCells count="30">
    <mergeCell ref="A3:W3"/>
    <mergeCell ref="A4:G4"/>
    <mergeCell ref="I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225</v>
      </c>
    </row>
    <row r="3" ht="45" customHeight="1" spans="1:23">
      <c r="A3" s="4" t="s">
        <v>226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"单位名称："&amp;"峨山彝族自治县信访局"</f>
        <v>单位名称：峨山彝族自治县信访局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227</v>
      </c>
      <c r="B5" s="13" t="s">
        <v>135</v>
      </c>
      <c r="C5" s="13" t="s">
        <v>136</v>
      </c>
      <c r="D5" s="13" t="s">
        <v>228</v>
      </c>
      <c r="E5" s="13" t="s">
        <v>137</v>
      </c>
      <c r="F5" s="13" t="s">
        <v>138</v>
      </c>
      <c r="G5" s="13" t="s">
        <v>229</v>
      </c>
      <c r="H5" s="13" t="s">
        <v>140</v>
      </c>
      <c r="I5" s="47" t="s">
        <v>32</v>
      </c>
      <c r="J5" s="47" t="s">
        <v>230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231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232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233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234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"单位名称："&amp;"峨山彝族自治县信访局"</f>
        <v>单位名称：峨山彝族自治县信访局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235</v>
      </c>
      <c r="B5" s="33" t="s">
        <v>236</v>
      </c>
      <c r="C5" s="33" t="s">
        <v>237</v>
      </c>
      <c r="D5" s="33" t="s">
        <v>238</v>
      </c>
      <c r="E5" s="33" t="s">
        <v>239</v>
      </c>
      <c r="F5" s="33" t="s">
        <v>240</v>
      </c>
      <c r="G5" s="33" t="s">
        <v>241</v>
      </c>
      <c r="H5" s="33" t="s">
        <v>242</v>
      </c>
      <c r="I5" s="33" t="s">
        <v>243</v>
      </c>
      <c r="J5" s="33" t="s">
        <v>244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/>
      <c r="B8" s="23"/>
      <c r="C8" s="23"/>
      <c r="E8" s="39"/>
      <c r="F8" s="39"/>
      <c r="G8" s="39"/>
      <c r="H8" s="39"/>
      <c r="I8" s="39"/>
      <c r="J8" s="39"/>
    </row>
    <row r="9" ht="20.25" customHeight="1" spans="1:10">
      <c r="A9" s="23"/>
      <c r="B9" s="23"/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/>
      <c r="D10" s="50"/>
      <c r="E10" s="51"/>
      <c r="F10" s="40"/>
      <c r="G10" s="24"/>
      <c r="H10" s="40"/>
      <c r="I10" s="40"/>
      <c r="J10" s="51"/>
    </row>
    <row r="11" customHeight="1" spans="1:1">
      <c r="A11" t="s">
        <v>232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245</v>
      </c>
    </row>
    <row r="3" ht="37.5" customHeight="1" spans="1:6">
      <c r="A3" s="4" t="s">
        <v>246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"单位名称："&amp;"峨山彝族自治县信访局"</f>
        <v>单位名称：峨山彝族自治县信访局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134</v>
      </c>
      <c r="B5" s="13" t="s">
        <v>60</v>
      </c>
      <c r="C5" s="13" t="s">
        <v>61</v>
      </c>
      <c r="D5" s="47" t="s">
        <v>247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106</v>
      </c>
      <c r="B9" s="48"/>
      <c r="C9" s="48"/>
      <c r="D9" s="49"/>
      <c r="E9" s="49"/>
      <c r="F9" s="49"/>
    </row>
    <row r="10" customHeight="1" spans="1:1">
      <c r="A10" t="s">
        <v>248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3" activePane="bottomLeft" state="frozen"/>
      <selection/>
      <selection pane="bottomLeft" activeCell="E14" sqref="E14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249</v>
      </c>
    </row>
    <row r="3" ht="45" customHeight="1" spans="1:17">
      <c r="A3" s="32" t="s">
        <v>250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"单位名称："&amp;"峨山彝族自治县信访局"</f>
        <v>单位名称：峨山彝族自治县信访局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251</v>
      </c>
      <c r="B5" s="22" t="s">
        <v>252</v>
      </c>
      <c r="C5" s="22" t="s">
        <v>253</v>
      </c>
      <c r="D5" s="22" t="s">
        <v>254</v>
      </c>
      <c r="E5" s="22" t="s">
        <v>255</v>
      </c>
      <c r="F5" s="22" t="s">
        <v>256</v>
      </c>
      <c r="G5" s="22" t="s">
        <v>141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257</v>
      </c>
      <c r="B6" s="22" t="s">
        <v>252</v>
      </c>
      <c r="C6" s="22" t="s">
        <v>253</v>
      </c>
      <c r="D6" s="22" t="s">
        <v>254</v>
      </c>
      <c r="E6" s="22" t="s">
        <v>255</v>
      </c>
      <c r="F6" s="22" t="s">
        <v>256</v>
      </c>
      <c r="G6" s="22" t="s">
        <v>32</v>
      </c>
      <c r="H6" s="22" t="s">
        <v>35</v>
      </c>
      <c r="I6" s="22" t="s">
        <v>258</v>
      </c>
      <c r="J6" s="22" t="s">
        <v>259</v>
      </c>
      <c r="K6" s="22" t="s">
        <v>38</v>
      </c>
      <c r="L6" s="22" t="s">
        <v>260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173</v>
      </c>
      <c r="B9" s="23"/>
      <c r="C9" s="23"/>
      <c r="D9" s="39"/>
      <c r="E9" s="39"/>
      <c r="F9" s="39"/>
      <c r="G9" s="39">
        <v>15000</v>
      </c>
      <c r="H9" s="39">
        <v>15000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261</v>
      </c>
      <c r="C10" s="23" t="str">
        <f>"C23120302"&amp;"  "&amp;"车辆加油、添加燃料服务"</f>
        <v>C23120302  车辆加油、添加燃料服务</v>
      </c>
      <c r="D10" s="40" t="s">
        <v>262</v>
      </c>
      <c r="E10" s="24">
        <v>1</v>
      </c>
      <c r="F10" s="39"/>
      <c r="G10" s="39">
        <v>10000</v>
      </c>
      <c r="H10" s="35">
        <v>10000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263</v>
      </c>
      <c r="C11" s="23" t="str">
        <f>"C1804010201"&amp;"  "&amp;"机动车保险服务"</f>
        <v>C1804010201  机动车保险服务</v>
      </c>
      <c r="D11" s="40" t="s">
        <v>262</v>
      </c>
      <c r="E11" s="24">
        <v>1</v>
      </c>
      <c r="F11" s="39"/>
      <c r="G11" s="39">
        <v>5000</v>
      </c>
      <c r="H11" s="35">
        <v>5000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38" t="s">
        <v>215</v>
      </c>
      <c r="B12" s="23"/>
      <c r="C12" s="23"/>
      <c r="D12" s="23"/>
      <c r="E12" s="23"/>
      <c r="F12" s="39">
        <v>32000</v>
      </c>
      <c r="G12" s="39">
        <v>32000</v>
      </c>
      <c r="H12" s="39">
        <v>32000</v>
      </c>
      <c r="I12" s="39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3"/>
      <c r="B13" s="23" t="s">
        <v>264</v>
      </c>
      <c r="C13" s="23" t="str">
        <f>"A02049900"&amp;"  "&amp;"其他图书档案设备"</f>
        <v>A02049900  其他图书档案设备</v>
      </c>
      <c r="D13" s="40" t="s">
        <v>265</v>
      </c>
      <c r="E13" s="24">
        <v>1</v>
      </c>
      <c r="F13" s="39">
        <v>2000</v>
      </c>
      <c r="G13" s="39">
        <v>2000</v>
      </c>
      <c r="H13" s="35">
        <v>2000</v>
      </c>
      <c r="I13" s="35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3"/>
      <c r="B14" s="23" t="s">
        <v>266</v>
      </c>
      <c r="C14" s="23" t="str">
        <f>"B01010000"&amp;"  "&amp;"办公用房施工"</f>
        <v>B01010000  办公用房施工</v>
      </c>
      <c r="D14" s="40" t="s">
        <v>262</v>
      </c>
      <c r="E14" s="24">
        <v>1</v>
      </c>
      <c r="F14" s="39">
        <v>30000</v>
      </c>
      <c r="G14" s="39">
        <v>30000</v>
      </c>
      <c r="H14" s="35">
        <v>30000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 t="s">
        <v>32</v>
      </c>
      <c r="B15" s="24"/>
      <c r="C15" s="24"/>
      <c r="D15" s="40"/>
      <c r="E15" s="40"/>
      <c r="F15" s="39">
        <v>32000</v>
      </c>
      <c r="G15" s="39">
        <v>47000</v>
      </c>
      <c r="H15" s="39">
        <v>47000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267</v>
      </c>
    </row>
    <row r="3" ht="45" customHeight="1" spans="1:14">
      <c r="A3" s="32" t="s">
        <v>268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"单位名称："&amp;"峨山彝族自治县信访局"</f>
        <v>单位名称：峨山彝族自治县信访局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251</v>
      </c>
      <c r="B5" s="33" t="s">
        <v>269</v>
      </c>
      <c r="C5" s="33" t="s">
        <v>270</v>
      </c>
      <c r="D5" s="33" t="s">
        <v>141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257</v>
      </c>
      <c r="B6" s="33"/>
      <c r="C6" s="33" t="s">
        <v>271</v>
      </c>
      <c r="D6" s="33" t="s">
        <v>32</v>
      </c>
      <c r="E6" s="33" t="s">
        <v>35</v>
      </c>
      <c r="F6" s="33" t="s">
        <v>258</v>
      </c>
      <c r="G6" s="33" t="s">
        <v>259</v>
      </c>
      <c r="H6" s="33" t="s">
        <v>38</v>
      </c>
      <c r="I6" s="33" t="s">
        <v>260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272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273</v>
      </c>
    </row>
    <row r="3" ht="45.15" customHeight="1" spans="1:11">
      <c r="A3" s="25" t="s">
        <v>274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"单位名称："&amp;"峨山彝族自治县信访局"</f>
        <v>单位名称：峨山彝族自治县信访局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275</v>
      </c>
      <c r="B5" s="28" t="s">
        <v>141</v>
      </c>
      <c r="C5" s="28"/>
      <c r="D5" s="28"/>
      <c r="E5" s="28" t="s">
        <v>276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258</v>
      </c>
      <c r="E6" s="28" t="s">
        <v>277</v>
      </c>
      <c r="F6" s="28" t="s">
        <v>278</v>
      </c>
      <c r="G6" s="28" t="s">
        <v>279</v>
      </c>
      <c r="H6" s="28" t="s">
        <v>280</v>
      </c>
      <c r="I6" s="28" t="s">
        <v>281</v>
      </c>
      <c r="J6" s="28" t="s">
        <v>282</v>
      </c>
      <c r="K6" s="28" t="s">
        <v>283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284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285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286</v>
      </c>
    </row>
    <row r="3" ht="52.05" customHeight="1" spans="1:10">
      <c r="A3" s="25" t="s">
        <v>287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"单位名称："&amp;"峨山彝族自治县信访局"</f>
        <v>单位名称：峨山彝族自治县信访局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235</v>
      </c>
      <c r="B5" s="22" t="s">
        <v>236</v>
      </c>
      <c r="C5" s="22" t="s">
        <v>237</v>
      </c>
      <c r="D5" s="22" t="s">
        <v>238</v>
      </c>
      <c r="E5" s="22" t="s">
        <v>239</v>
      </c>
      <c r="F5" s="22" t="s">
        <v>240</v>
      </c>
      <c r="G5" s="22" t="s">
        <v>241</v>
      </c>
      <c r="H5" s="22" t="s">
        <v>242</v>
      </c>
      <c r="I5" s="22" t="s">
        <v>243</v>
      </c>
      <c r="J5" s="22" t="s">
        <v>244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285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opLeftCell="F1" workbookViewId="0">
      <pane ySplit="1" topLeftCell="A2" activePane="bottomLeft" state="frozen"/>
      <selection/>
      <selection pane="bottomLeft" activeCell="B23" sqref="B23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288</v>
      </c>
    </row>
    <row r="3" ht="41.4" customHeight="1" spans="1:8">
      <c r="A3" s="21" t="s">
        <v>289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"单位名称："&amp;"峨山彝族自治县信访局"</f>
        <v>单位名称：峨山彝族自治县信访局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134</v>
      </c>
      <c r="B5" s="22" t="s">
        <v>290</v>
      </c>
      <c r="C5" s="22" t="s">
        <v>291</v>
      </c>
      <c r="D5" s="22" t="s">
        <v>292</v>
      </c>
      <c r="E5" s="22" t="s">
        <v>254</v>
      </c>
      <c r="F5" s="22" t="s">
        <v>293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255</v>
      </c>
      <c r="G6" s="22" t="s">
        <v>294</v>
      </c>
      <c r="H6" s="22" t="s">
        <v>295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C1" workbookViewId="0">
      <pane ySplit="1" topLeftCell="A2" activePane="bottomLeft" state="frozen"/>
      <selection/>
      <selection pane="bottomLeft" activeCell="B23" sqref="B23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296</v>
      </c>
    </row>
    <row r="3" ht="45" customHeight="1" spans="1:11">
      <c r="A3" s="4" t="s">
        <v>297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"单位名称："&amp;"峨山彝族自治县信访局"</f>
        <v>单位名称：峨山彝族自治县信访局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227</v>
      </c>
      <c r="B5" s="13" t="s">
        <v>136</v>
      </c>
      <c r="C5" s="13" t="s">
        <v>228</v>
      </c>
      <c r="D5" s="13" t="s">
        <v>137</v>
      </c>
      <c r="E5" s="13" t="s">
        <v>138</v>
      </c>
      <c r="F5" s="13" t="s">
        <v>229</v>
      </c>
      <c r="G5" s="13" t="s">
        <v>140</v>
      </c>
      <c r="H5" s="13" t="s">
        <v>32</v>
      </c>
      <c r="I5" s="13" t="s">
        <v>298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299</v>
      </c>
    </row>
    <row r="3" ht="45" customHeight="1" spans="1:7">
      <c r="A3" s="4" t="s">
        <v>300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"单位名称："&amp;"峨山彝族自治县信访局"</f>
        <v>单位名称：峨山彝族自治县信访局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228</v>
      </c>
      <c r="B5" s="7" t="s">
        <v>227</v>
      </c>
      <c r="C5" s="7" t="s">
        <v>136</v>
      </c>
      <c r="D5" s="7" t="s">
        <v>301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</cp:lastModifiedBy>
  <dcterms:created xsi:type="dcterms:W3CDTF">2025-02-20T09:24:00Z</dcterms:created>
  <dcterms:modified xsi:type="dcterms:W3CDTF">2025-03-04T08:28:22Z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B04BE7D662034023967497609DBFE166_13</vt:lpwstr>
  </property>
  <property fmtid="{D5CDD505-2E9C-101B-9397-08002B2CF9AE}" pid="3" name="KSOProductBuildVer">
    <vt:lpwstr>2052-12.1.0.19302</vt:lpwstr>
  </property>
</Properties>
</file>