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<sst xmlns="http://schemas.openxmlformats.org/spreadsheetml/2006/main" count="739" uniqueCount="293">
  <si>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</si>
  <si>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</si>
  <si>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</si>
  <si>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</si>
  <si>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</si>
  <si>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</si>
  <si>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</si>
  <si>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</si>
  <si>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</si>
  <si>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</si>
  <si>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</si>
  <si>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</si>
  <si>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</si>
  <si>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</si>
  <si>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</si>
  <si>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</si>
  <si>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</si>
  <si>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</si>
  <si>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</si>
  <si>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</si>
  <si>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</si>
  <si>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</si>
  <si>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</si>
  <si>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</si>
  <si>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</si>
  <si>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</si>
  <si>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</si>
  <si>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</si>
  <si>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</si>
  <si>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</si>
  <si>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</si>
  <si>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</si>
  <si>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</si>
  <si>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</si>
  <si>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</si>
  <si>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</si>
  <si>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</si>
  <si>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</si>
  <si>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</si>
  <si>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</si>
  <si>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</si>
  <si>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</si>
  <si>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</si>
  <si>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</si>
  <si>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</si>
  <si>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</si>
  <si>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</si>
  <si>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</si>
  <si>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</si>
  <si>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</si>
  <si>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</si>
  <si>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</si>
  <si>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</si>
  <si>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</si>
  <si>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</si>
  <si>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206</t>
  </si>
  <si>
    <t>峨山彝族自治县文学艺术界联合会</t>
  </si>
  <si>
    <t>206001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</si>
  <si>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</si>
  <si>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</si>
  <si>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</si>
  <si>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</si>
  <si>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</si>
  <si>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</si>
  <si>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</si>
  <si>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</si>
  <si>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</si>
  <si>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</si>
  <si>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</si>
  <si>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</si>
  <si>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</si>
  <si>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</si>
  <si>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</si>
  <si>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</si>
  <si>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</si>
  <si>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</si>
  <si>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</si>
  <si>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</si>
  <si>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</si>
  <si>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</si>
  <si>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</si>
  <si>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</si>
  <si>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</si>
  <si>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</si>
  <si>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</si>
  <si>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</si>
  <si>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</si>
  <si>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</si>
  <si>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</si>
  <si>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</si>
  <si>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</si>
  <si>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</si>
  <si>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</si>
  <si>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</si>
  <si>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</si>
  <si>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</si>
  <si>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</si>
  <si>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</si>
  <si>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</si>
  <si>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</si>
  <si>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</si>
  <si>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</si>
  <si>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</si>
  <si>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</si>
  <si>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</si>
  <si>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</si>
  <si>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</si>
  <si>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</si>
  <si>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</si>
  <si>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</si>
  <si>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</si>
  <si>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</si>
  <si>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</si>
  <si>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</si>
  <si>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</si>
  <si>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</si>
  <si>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</si>
  <si>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</si>
  <si>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</si>
  <si>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</si>
  <si>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</si>
  <si>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</si>
  <si>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</si>
  <si>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</si>
  <si>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</si>
  <si>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</si>
  <si>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</si>
  <si>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</si>
  <si>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</si>
  <si>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</si>
  <si>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</si>
  <si>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</si>
  <si>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</si>
  <si>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</si>
  <si>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</si>
  <si>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</si>
  <si>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</si>
  <si>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</si>
  <si>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</si>
  <si>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</si>
  <si>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</si>
  <si>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</si>
  <si>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</si>
  <si>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</si>
  <si>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530426210000000015724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</si>
  <si>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</si>
  <si>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</si>
  <si>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</si>
  <si>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</si>
  <si>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</si>
  <si>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</si>
  <si>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</si>
  <si>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530426210000000015725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</si>
  <si>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</si>
  <si>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</si>
  <si>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</si>
  <si>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</si>
  <si>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</si>
  <si>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</si>
  <si>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</si>
  <si>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530426210000000015726</t>
  </si>
  <si>
    <t>30113</t>
  </si>
  <si>
    <t>530426210000000015727</t>
  </si>
  <si>
    <t>对个人和家庭的补助</t>
  </si>
  <si>
    <t>30305</t>
  </si>
  <si>
    <t>生活补助</t>
  </si>
  <si>
    <t>530426210000000015729</t>
  </si>
  <si>
    <t>行政人员公务交通补贴</t>
  </si>
  <si>
    <t>30239</t>
  </si>
  <si>
    <t>其他交通费用</t>
  </si>
  <si>
    <t>530426210000000015730</t>
  </si>
  <si>
    <t>工会经费</t>
  </si>
  <si>
    <t>30228</t>
  </si>
  <si>
    <t>530426210000000015732</t>
  </si>
  <si>
    <t>一般公用经费</t>
  </si>
  <si>
    <t>30201</t>
  </si>
  <si>
    <t>办公费</t>
  </si>
  <si>
    <t>30207</t>
  </si>
  <si>
    <t>邮电费</t>
  </si>
  <si>
    <t>30299</t>
  </si>
  <si>
    <t>其他商品和服务支出</t>
  </si>
  <si>
    <t>530426231100001470167</t>
  </si>
  <si>
    <t>残疾人就业保障金</t>
  </si>
  <si>
    <t>530426231100001470179</t>
  </si>
  <si>
    <t>福利费</t>
  </si>
  <si>
    <t>30229</t>
  </si>
  <si>
    <t>530426231100001470189</t>
  </si>
  <si>
    <t>退休人员统筹外养老金</t>
  </si>
  <si>
    <t>30302</t>
  </si>
  <si>
    <t>退休费</t>
  </si>
  <si>
    <t>530426231100001470190</t>
  </si>
  <si>
    <t>综合效能考核奖</t>
  </si>
  <si>
    <t>530426231100001497479</t>
  </si>
  <si>
    <t>30217</t>
  </si>
  <si>
    <t>530426241100002094984</t>
  </si>
  <si>
    <t>非涉密国产台式计算机（含软件）采购经费</t>
  </si>
  <si>
    <t>530426241100002095004</t>
  </si>
  <si>
    <t>涉密国产台式计算机（含软件）采购经费</t>
  </si>
  <si>
    <t>530426241100002095006</t>
  </si>
  <si>
    <t>涉密国产打印机采购经费</t>
  </si>
  <si>
    <t>530426241100002095010</t>
  </si>
  <si>
    <t>非涉密国产打印机采购经费</t>
  </si>
  <si>
    <t>530426251100003628807</t>
  </si>
  <si>
    <t>工作业务经费</t>
  </si>
  <si>
    <t>30216</t>
  </si>
  <si>
    <t>培训费</t>
  </si>
  <si>
    <t>30226</t>
  </si>
  <si>
    <t>劳务费</t>
  </si>
  <si>
    <t>30227</t>
  </si>
  <si>
    <t>委托业务费</t>
  </si>
  <si>
    <t>530426251100003636990</t>
  </si>
  <si>
    <t>县文联第五届代表大会经费</t>
  </si>
  <si>
    <t>30215</t>
  </si>
  <si>
    <t>会议费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</si>
  <si>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</si>
  <si>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</si>
  <si>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</si>
  <si>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</si>
  <si>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</si>
  <si>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</si>
  <si>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</si>
  <si>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备注：峨山彝族自治县文学艺术界联合会无此事项。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</si>
  <si>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</si>
  <si>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</si>
  <si>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</si>
  <si>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</si>
  <si>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</si>
  <si>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</si>
  <si>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</si>
  <si>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</si>
  <si>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</si>
  <si>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</si>
  <si>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</si>
  <si>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</si>
  <si>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</si>
  <si>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</si>
  <si>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</si>
  <si>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</si>
  <si>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</si>
  <si>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</si>
  <si>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</si>
  <si>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</si>
  <si>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</si>
  <si>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</si>
  <si>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</si>
  <si>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</si>
  <si>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</si>
  <si>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</si>
  <si>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</si>
  <si>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国产计算机配套软件及操作系统采购经费</t>
  </si>
  <si>
    <t>套</t>
  </si>
  <si>
    <t>非涉密国产台式计算机采购经费</t>
  </si>
  <si>
    <t>台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</si>
  <si>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</si>
  <si>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</si>
  <si>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</si>
  <si>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</si>
  <si>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</si>
  <si>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</si>
  <si>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</si>
  <si>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</si>
  <si>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</si>
  <si>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</si>
  <si>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</si>
  <si>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</si>
  <si>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</si>
  <si>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</si>
  <si>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</si>
  <si>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</si>
  <si>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</si>
  <si>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</si>
  <si>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</si>
  <si>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</si>
  <si>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</si>
  <si>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</si>
  <si>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</si>
  <si>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</si>
  <si>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</si>
  <si>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</si>
  <si>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</si>
  <si>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</si>
  <si>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A02021003 A4黑白打印机</t>
  </si>
  <si>
    <t>A4黑白激光多功能一体机（非涉密）</t>
  </si>
  <si>
    <t>奔图A4黑白激光单功能打印机（涉密）</t>
  </si>
  <si>
    <t>A02010105 台式计算机</t>
  </si>
  <si>
    <t>长城世恒ZF719台式机（涉密）</t>
  </si>
  <si>
    <t>浪潮 英政CE520F台式电脑（非涉密）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</si>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</sst>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#,##0.00;\-#,##0.00;;@"/>
    <numFmt numFmtId="179" formatCode="#,##0;\-#,##0;;@"/>
    <numFmt numFmtId="180" formatCode="yyyy/mm/dd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80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7" fontId="3" fillId="0" borderId="1">
      <alignment horizontal="right" vertical="center"/>
    </xf>
    <xf numFmtId="179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"单位名称："&amp;"峨山彝族自治县文学艺术界联合会"</f>
        <v>单位名称：峨山彝族自治县文学艺术界联合会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931665.74</v>
      </c>
      <c r="C8" s="15" t="str">
        <f>"一"&amp;"、"&amp;"一般公共服务支出"</f>
        <v>一、一般公共服务支出</v>
      </c>
      <c r="D8" s="17">
        <v>693874.65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136315.2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39399.89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62076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/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931665.74</v>
      </c>
      <c r="C19" s="71" t="s">
        <v>19</v>
      </c>
      <c r="D19" s="70">
        <v>931665.74</v>
      </c>
    </row>
    <row r="20" ht="22.5" customHeight="1" spans="1:4">
      <c r="A20" s="78" t="s">
        <v>20</v>
      </c>
      <c r="B20" s="17"/>
      <c r="C20" s="79" t="s">
        <v>21</v>
      </c>
      <c r="D20" s="50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931665.74</v>
      </c>
      <c r="C23" s="71" t="s">
        <v>26</v>
      </c>
      <c r="D23" s="70">
        <v>931665.74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234</v>
      </c>
    </row>
    <row r="3" ht="37.5" customHeight="1" spans="1:6">
      <c r="A3" s="4" t="s">
        <v>235</v>
      </c>
      <c r="B3" s="4"/>
      <c r="C3" s="4"/>
      <c r="D3" s="4"/>
      <c r="E3" s="4"/>
      <c r="F3" s="4"/>
    </row>
    <row r="4" ht="18.75" customHeight="1" spans="1:6">
      <c r="A4" s="45" t="str">
        <f>"单位名称："&amp;"峨山彝族自治县文学艺术界联合会"</f>
        <v>单位名称：峨山彝族自治县文学艺术界联合会</v>
      </c>
      <c r="B4" s="45"/>
      <c r="C4" s="45"/>
      <c r="D4" s="46"/>
      <c r="E4" s="46"/>
      <c r="F4" s="47" t="s">
        <v>29</v>
      </c>
    </row>
    <row r="5" ht="18.75" customHeight="1" spans="1:6">
      <c r="A5" s="13" t="s">
        <v>128</v>
      </c>
      <c r="B5" s="13" t="s">
        <v>60</v>
      </c>
      <c r="C5" s="13" t="s">
        <v>61</v>
      </c>
      <c r="D5" s="48" t="s">
        <v>236</v>
      </c>
      <c r="E5" s="48"/>
      <c r="F5" s="48"/>
    </row>
    <row r="6" ht="18.75" customHeight="1" spans="1:6">
      <c r="A6" s="13" t="s">
        <v>60</v>
      </c>
      <c r="B6" s="13" t="s">
        <v>60</v>
      </c>
      <c r="C6" s="13" t="s">
        <v>61</v>
      </c>
      <c r="D6" s="48" t="s">
        <v>34</v>
      </c>
      <c r="E6" s="48" t="s">
        <v>64</v>
      </c>
      <c r="F6" s="48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9" t="s">
        <v>100</v>
      </c>
      <c r="B9" s="49"/>
      <c r="C9" s="49"/>
      <c r="D9" s="50"/>
      <c r="E9" s="50"/>
      <c r="F9" s="50"/>
    </row>
    <row r="10" customHeight="1" spans="1:1">
      <c r="A10" t="s">
        <v>221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0" t="s">
        <v>237</v>
      </c>
    </row>
    <row r="3" ht="45" customHeight="1" spans="1:17">
      <c r="A3" s="33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19" t="str">
        <f>"单位名称："&amp;"峨山彝族自治县文学艺术界联合会"</f>
        <v>单位名称：峨山彝族自治县文学艺术界联合会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239</v>
      </c>
      <c r="B5" s="22" t="s">
        <v>240</v>
      </c>
      <c r="C5" s="22" t="s">
        <v>241</v>
      </c>
      <c r="D5" s="22" t="s">
        <v>242</v>
      </c>
      <c r="E5" s="22" t="s">
        <v>243</v>
      </c>
      <c r="F5" s="22" t="s">
        <v>244</v>
      </c>
      <c r="G5" s="22" t="s">
        <v>135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245</v>
      </c>
      <c r="B6" s="22" t="s">
        <v>240</v>
      </c>
      <c r="C6" s="22" t="s">
        <v>241</v>
      </c>
      <c r="D6" s="22" t="s">
        <v>242</v>
      </c>
      <c r="E6" s="22" t="s">
        <v>243</v>
      </c>
      <c r="F6" s="22" t="s">
        <v>244</v>
      </c>
      <c r="G6" s="22" t="s">
        <v>32</v>
      </c>
      <c r="H6" s="22" t="s">
        <v>35</v>
      </c>
      <c r="I6" s="22" t="s">
        <v>246</v>
      </c>
      <c r="J6" s="22" t="s">
        <v>247</v>
      </c>
      <c r="K6" s="22" t="s">
        <v>38</v>
      </c>
      <c r="L6" s="22" t="s">
        <v>248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 t="s">
        <v>195</v>
      </c>
      <c r="B9" s="23"/>
      <c r="C9" s="23"/>
      <c r="D9" s="40"/>
      <c r="E9" s="40"/>
      <c r="F9" s="40"/>
      <c r="G9" s="40">
        <v>8950</v>
      </c>
      <c r="H9" s="40">
        <v>8950</v>
      </c>
      <c r="I9" s="40"/>
      <c r="J9" s="36"/>
      <c r="K9" s="36"/>
      <c r="L9" s="40"/>
      <c r="M9" s="40"/>
      <c r="N9" s="40"/>
      <c r="O9" s="40"/>
      <c r="P9" s="40"/>
      <c r="Q9" s="40"/>
    </row>
    <row r="10" ht="20.25" customHeight="1" spans="1:17">
      <c r="A10" s="23"/>
      <c r="B10" s="23" t="s">
        <v>249</v>
      </c>
      <c r="C10" s="23" t="str">
        <f>"A08060301"&amp;"  "&amp;"基础软件"</f>
        <v>A08060301  基础软件</v>
      </c>
      <c r="D10" s="41" t="s">
        <v>250</v>
      </c>
      <c r="E10" s="24">
        <v>1</v>
      </c>
      <c r="F10" s="40"/>
      <c r="G10" s="40">
        <v>3150</v>
      </c>
      <c r="H10" s="36">
        <v>3150</v>
      </c>
      <c r="I10" s="36"/>
      <c r="J10" s="36"/>
      <c r="K10" s="36"/>
      <c r="L10" s="40"/>
      <c r="M10" s="40"/>
      <c r="N10" s="40"/>
      <c r="O10" s="40"/>
      <c r="P10" s="40"/>
      <c r="Q10" s="40"/>
    </row>
    <row r="11" ht="20.25" customHeight="1" spans="1:17">
      <c r="A11" s="23"/>
      <c r="B11" s="23" t="s">
        <v>251</v>
      </c>
      <c r="C11" s="23" t="str">
        <f>"A02010105"&amp;"  "&amp;"台式计算机"</f>
        <v>A02010105  台式计算机</v>
      </c>
      <c r="D11" s="41" t="s">
        <v>252</v>
      </c>
      <c r="E11" s="24">
        <v>1</v>
      </c>
      <c r="F11" s="40"/>
      <c r="G11" s="40">
        <v>5800</v>
      </c>
      <c r="H11" s="36">
        <v>5800</v>
      </c>
      <c r="I11" s="36"/>
      <c r="J11" s="36"/>
      <c r="K11" s="36"/>
      <c r="L11" s="40"/>
      <c r="M11" s="40"/>
      <c r="N11" s="40"/>
      <c r="O11" s="40"/>
      <c r="P11" s="40"/>
      <c r="Q11" s="40"/>
    </row>
    <row r="12" ht="20.25" customHeight="1" spans="1:17">
      <c r="A12" s="39" t="s">
        <v>201</v>
      </c>
      <c r="B12" s="23"/>
      <c r="C12" s="23"/>
      <c r="D12" s="23"/>
      <c r="E12" s="23"/>
      <c r="F12" s="40"/>
      <c r="G12" s="40">
        <v>3300</v>
      </c>
      <c r="H12" s="40">
        <v>3300</v>
      </c>
      <c r="I12" s="40"/>
      <c r="J12" s="36"/>
      <c r="K12" s="36"/>
      <c r="L12" s="40"/>
      <c r="M12" s="40"/>
      <c r="N12" s="40"/>
      <c r="O12" s="40"/>
      <c r="P12" s="40"/>
      <c r="Q12" s="40"/>
    </row>
    <row r="13" ht="20.25" customHeight="1" spans="1:17">
      <c r="A13" s="23"/>
      <c r="B13" s="23" t="s">
        <v>201</v>
      </c>
      <c r="C13" s="23" t="str">
        <f>"A02021003"&amp;"  "&amp;"A4黑白打印机"</f>
        <v>A02021003  A4黑白打印机</v>
      </c>
      <c r="D13" s="41" t="s">
        <v>252</v>
      </c>
      <c r="E13" s="24">
        <v>1</v>
      </c>
      <c r="F13" s="40"/>
      <c r="G13" s="40">
        <v>3300</v>
      </c>
      <c r="H13" s="36">
        <v>3300</v>
      </c>
      <c r="I13" s="36"/>
      <c r="J13" s="36"/>
      <c r="K13" s="36"/>
      <c r="L13" s="40"/>
      <c r="M13" s="40"/>
      <c r="N13" s="40"/>
      <c r="O13" s="40"/>
      <c r="P13" s="40"/>
      <c r="Q13" s="40"/>
    </row>
    <row r="14" ht="20.25" customHeight="1" spans="1:17">
      <c r="A14" s="24" t="s">
        <v>32</v>
      </c>
      <c r="B14" s="24"/>
      <c r="C14" s="24"/>
      <c r="D14" s="41"/>
      <c r="E14" s="41"/>
      <c r="F14" s="40"/>
      <c r="G14" s="40">
        <v>12250</v>
      </c>
      <c r="H14" s="40">
        <v>12250</v>
      </c>
      <c r="I14" s="40"/>
      <c r="J14" s="40"/>
      <c r="K14" s="40"/>
      <c r="L14" s="40"/>
      <c r="M14" s="40"/>
      <c r="N14" s="40"/>
      <c r="O14" s="40"/>
      <c r="P14" s="40"/>
      <c r="Q14" s="40"/>
    </row>
  </sheetData>
  <mergeCells count="17">
    <mergeCell ref="A2:M2"/>
    <mergeCell ref="A3:Q3"/>
    <mergeCell ref="A4:M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253</v>
      </c>
    </row>
    <row r="3" ht="45" customHeight="1" spans="1:14">
      <c r="A3" s="33" t="s">
        <v>254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19" t="str">
        <f>"单位名称："&amp;"峨山彝族自治县文学艺术界联合会"</f>
        <v>单位名称：峨山彝族自治县文学艺术界联合会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4" t="s">
        <v>239</v>
      </c>
      <c r="B5" s="34" t="s">
        <v>255</v>
      </c>
      <c r="C5" s="34" t="s">
        <v>256</v>
      </c>
      <c r="D5" s="34" t="s">
        <v>135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245</v>
      </c>
      <c r="B6" s="34"/>
      <c r="C6" s="34" t="s">
        <v>257</v>
      </c>
      <c r="D6" s="34" t="s">
        <v>32</v>
      </c>
      <c r="E6" s="34" t="s">
        <v>35</v>
      </c>
      <c r="F6" s="34" t="s">
        <v>246</v>
      </c>
      <c r="G6" s="34" t="s">
        <v>247</v>
      </c>
      <c r="H6" s="34" t="s">
        <v>38</v>
      </c>
      <c r="I6" s="34" t="s">
        <v>248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3"/>
      <c r="B9" s="23"/>
      <c r="C9" s="2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3"/>
      <c r="B10" s="23"/>
      <c r="C10" s="2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4" t="s">
        <v>32</v>
      </c>
      <c r="B11" s="24"/>
      <c r="C11" s="2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customHeight="1" spans="1:1">
      <c r="A12" t="s">
        <v>221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/>
  <cols>
    <col min="1" max="1" width="37.1388888888889" customWidth="1"/>
    <col min="2" max="11" width="17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258</v>
      </c>
    </row>
    <row r="3" ht="45.15" customHeight="1" spans="1:11">
      <c r="A3" s="26" t="s">
        <v>259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19" t="str">
        <f>"单位名称："&amp;"峨山彝族自治县文学艺术界联合会"</f>
        <v>单位名称：峨山彝族自治县文学艺术界联合会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9" t="s">
        <v>260</v>
      </c>
      <c r="B5" s="29" t="s">
        <v>135</v>
      </c>
      <c r="C5" s="29"/>
      <c r="D5" s="29"/>
      <c r="E5" s="29" t="s">
        <v>261</v>
      </c>
      <c r="F5" s="29"/>
      <c r="G5" s="29"/>
      <c r="H5" s="29"/>
      <c r="I5" s="29"/>
      <c r="J5" s="29"/>
      <c r="K5" s="29"/>
    </row>
    <row r="6" ht="22.5" customHeight="1" spans="1:11">
      <c r="A6" s="29"/>
      <c r="B6" s="29" t="s">
        <v>32</v>
      </c>
      <c r="C6" s="29" t="s">
        <v>35</v>
      </c>
      <c r="D6" s="29" t="s">
        <v>246</v>
      </c>
      <c r="E6" s="29" t="s">
        <v>262</v>
      </c>
      <c r="F6" s="29" t="s">
        <v>263</v>
      </c>
      <c r="G6" s="29" t="s">
        <v>264</v>
      </c>
      <c r="H6" s="29" t="s">
        <v>265</v>
      </c>
      <c r="I6" s="29" t="s">
        <v>266</v>
      </c>
      <c r="J6" s="29" t="s">
        <v>267</v>
      </c>
      <c r="K6" s="29" t="s">
        <v>268</v>
      </c>
    </row>
    <row r="7" ht="18.75" customHeight="1" spans="1:11">
      <c r="A7" s="30" t="s">
        <v>46</v>
      </c>
      <c r="B7" s="30" t="s">
        <v>47</v>
      </c>
      <c r="C7" s="30" t="s">
        <v>48</v>
      </c>
      <c r="D7" s="30" t="s">
        <v>49</v>
      </c>
      <c r="E7" s="30" t="s">
        <v>50</v>
      </c>
      <c r="F7" s="30" t="s">
        <v>51</v>
      </c>
      <c r="G7" s="30" t="s">
        <v>52</v>
      </c>
      <c r="H7" s="30" t="s">
        <v>53</v>
      </c>
      <c r="I7" s="30" t="s">
        <v>54</v>
      </c>
      <c r="J7" s="30" t="s">
        <v>71</v>
      </c>
      <c r="K7" s="30" t="s">
        <v>269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1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1"/>
    </row>
    <row r="10" customHeight="1" spans="1:1">
      <c r="A10" t="s">
        <v>221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270</v>
      </c>
    </row>
    <row r="3" ht="52.05" customHeight="1" spans="1:10">
      <c r="A3" s="26" t="s">
        <v>271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"单位名称："&amp;"峨山彝族自治县文学艺术界联合会"</f>
        <v>单位名称：峨山彝族自治县文学艺术界联合会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224</v>
      </c>
      <c r="B5" s="22" t="s">
        <v>225</v>
      </c>
      <c r="C5" s="22" t="s">
        <v>226</v>
      </c>
      <c r="D5" s="22" t="s">
        <v>227</v>
      </c>
      <c r="E5" s="22" t="s">
        <v>228</v>
      </c>
      <c r="F5" s="22" t="s">
        <v>229</v>
      </c>
      <c r="G5" s="22" t="s">
        <v>230</v>
      </c>
      <c r="H5" s="22" t="s">
        <v>231</v>
      </c>
      <c r="I5" s="22" t="s">
        <v>232</v>
      </c>
      <c r="J5" s="22" t="s">
        <v>233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221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272</v>
      </c>
    </row>
    <row r="3" ht="41.4" customHeight="1" spans="1:8">
      <c r="A3" s="21" t="s">
        <v>273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"单位名称："&amp;"峨山彝族自治县文学艺术界联合会"</f>
        <v>单位名称：峨山彝族自治县文学艺术界联合会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128</v>
      </c>
      <c r="B5" s="22" t="s">
        <v>274</v>
      </c>
      <c r="C5" s="22" t="s">
        <v>275</v>
      </c>
      <c r="D5" s="22" t="s">
        <v>276</v>
      </c>
      <c r="E5" s="22" t="s">
        <v>242</v>
      </c>
      <c r="F5" s="22" t="s">
        <v>277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243</v>
      </c>
      <c r="G6" s="22" t="s">
        <v>278</v>
      </c>
      <c r="H6" s="22" t="s">
        <v>279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 t="s">
        <v>56</v>
      </c>
      <c r="B8" s="23"/>
      <c r="C8" s="23"/>
      <c r="D8" s="23"/>
      <c r="E8" s="24"/>
      <c r="F8" s="24"/>
      <c r="G8" s="17">
        <v>26260</v>
      </c>
      <c r="H8" s="17">
        <v>26260</v>
      </c>
    </row>
    <row r="9" ht="18.75" customHeight="1" spans="1:8">
      <c r="A9" s="25" t="s">
        <v>56</v>
      </c>
      <c r="B9" s="23" t="s">
        <v>280</v>
      </c>
      <c r="C9" s="23" t="s">
        <v>281</v>
      </c>
      <c r="D9" s="23" t="s">
        <v>282</v>
      </c>
      <c r="E9" s="24" t="s">
        <v>252</v>
      </c>
      <c r="F9" s="24">
        <v>1</v>
      </c>
      <c r="G9" s="17">
        <v>3300</v>
      </c>
      <c r="H9" s="17">
        <v>3300</v>
      </c>
    </row>
    <row r="10" ht="18.75" customHeight="1" spans="1:8">
      <c r="A10" s="25" t="s">
        <v>56</v>
      </c>
      <c r="B10" s="23" t="s">
        <v>280</v>
      </c>
      <c r="C10" s="23" t="s">
        <v>281</v>
      </c>
      <c r="D10" s="23" t="s">
        <v>283</v>
      </c>
      <c r="E10" s="24" t="s">
        <v>252</v>
      </c>
      <c r="F10" s="24">
        <v>1</v>
      </c>
      <c r="G10" s="17">
        <v>2350</v>
      </c>
      <c r="H10" s="17">
        <v>2350</v>
      </c>
    </row>
    <row r="11" ht="18.75" customHeight="1" spans="1:8">
      <c r="A11" s="25" t="s">
        <v>56</v>
      </c>
      <c r="B11" s="23" t="s">
        <v>280</v>
      </c>
      <c r="C11" s="23" t="s">
        <v>284</v>
      </c>
      <c r="D11" s="23" t="s">
        <v>285</v>
      </c>
      <c r="E11" s="24" t="s">
        <v>252</v>
      </c>
      <c r="F11" s="24">
        <v>1</v>
      </c>
      <c r="G11" s="17">
        <v>11660</v>
      </c>
      <c r="H11" s="17">
        <v>11660</v>
      </c>
    </row>
    <row r="12" ht="18.75" customHeight="1" spans="1:8">
      <c r="A12" s="25" t="s">
        <v>56</v>
      </c>
      <c r="B12" s="23" t="s">
        <v>280</v>
      </c>
      <c r="C12" s="23" t="s">
        <v>284</v>
      </c>
      <c r="D12" s="23" t="s">
        <v>286</v>
      </c>
      <c r="E12" s="24" t="s">
        <v>252</v>
      </c>
      <c r="F12" s="24">
        <v>1</v>
      </c>
      <c r="G12" s="17">
        <v>8950</v>
      </c>
      <c r="H12" s="17">
        <v>8950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287</v>
      </c>
    </row>
    <row r="3" ht="45" customHeight="1" spans="1:11">
      <c r="A3" s="4" t="s">
        <v>288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"单位名称："&amp;"峨山彝族自治县文学艺术界联合会"</f>
        <v>单位名称：峨山彝族自治县文学艺术界联合会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216</v>
      </c>
      <c r="B5" s="13" t="s">
        <v>130</v>
      </c>
      <c r="C5" s="13" t="s">
        <v>217</v>
      </c>
      <c r="D5" s="13" t="s">
        <v>131</v>
      </c>
      <c r="E5" s="13" t="s">
        <v>132</v>
      </c>
      <c r="F5" s="13" t="s">
        <v>218</v>
      </c>
      <c r="G5" s="13" t="s">
        <v>134</v>
      </c>
      <c r="H5" s="13" t="s">
        <v>32</v>
      </c>
      <c r="I5" s="13" t="s">
        <v>289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221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290</v>
      </c>
    </row>
    <row r="3" ht="45" customHeight="1" spans="1:7">
      <c r="A3" s="4" t="s">
        <v>291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"单位名称："&amp;"峨山彝族自治县文学艺术界联合会"</f>
        <v>单位名称：峨山彝族自治县文学艺术界联合会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217</v>
      </c>
      <c r="B5" s="7" t="s">
        <v>216</v>
      </c>
      <c r="C5" s="7" t="s">
        <v>130</v>
      </c>
      <c r="D5" s="7" t="s">
        <v>292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"单位名称："&amp;"峨山彝族自治县文学艺术界联合会"</f>
        <v>单位名称：峨山彝族自治县文学艺术界联合会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 t="s">
        <v>47</v>
      </c>
      <c r="C8" s="14" t="s">
        <v>48</v>
      </c>
      <c r="D8" s="14" t="s">
        <v>49</v>
      </c>
      <c r="E8" s="74" t="s">
        <v>50</v>
      </c>
      <c r="F8" s="14" t="s">
        <v>51</v>
      </c>
      <c r="G8" s="14" t="s">
        <v>52</v>
      </c>
      <c r="H8" s="74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931665.74</v>
      </c>
      <c r="D9" s="17">
        <v>931665.74</v>
      </c>
      <c r="E9" s="17">
        <v>931665.74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5" t="s">
        <v>57</v>
      </c>
      <c r="B10" s="65" t="s">
        <v>56</v>
      </c>
      <c r="C10" s="17">
        <v>931665.74</v>
      </c>
      <c r="D10" s="17">
        <v>931665.74</v>
      </c>
      <c r="E10" s="17">
        <v>931665.74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9" t="s">
        <v>32</v>
      </c>
      <c r="B11" s="49"/>
      <c r="C11" s="17">
        <v>931665.74</v>
      </c>
      <c r="D11" s="17">
        <v>931665.74</v>
      </c>
      <c r="E11" s="17">
        <v>931665.74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5" t="str">
        <f>"单位名称："&amp;"峨山彝族自治县文学艺术界联合会"</f>
        <v>单位名称：峨山彝族自治县文学艺术界联合会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8" t="s">
        <v>32</v>
      </c>
      <c r="D5" s="48" t="s">
        <v>35</v>
      </c>
      <c r="E5" s="48"/>
      <c r="F5" s="48"/>
      <c r="G5" s="13" t="s">
        <v>36</v>
      </c>
      <c r="H5" s="48" t="s">
        <v>37</v>
      </c>
      <c r="I5" s="13" t="s">
        <v>62</v>
      </c>
      <c r="J5" s="48" t="s">
        <v>63</v>
      </c>
      <c r="K5" s="48"/>
      <c r="L5" s="48"/>
      <c r="M5" s="48"/>
      <c r="N5" s="48"/>
      <c r="O5" s="48"/>
    </row>
    <row r="6" ht="18.75" customHeight="1" spans="1:15">
      <c r="A6" s="13"/>
      <c r="B6" s="13"/>
      <c r="C6" s="48"/>
      <c r="D6" s="48" t="s">
        <v>34</v>
      </c>
      <c r="E6" s="48" t="s">
        <v>64</v>
      </c>
      <c r="F6" s="48" t="s">
        <v>65</v>
      </c>
      <c r="G6" s="13"/>
      <c r="H6" s="48"/>
      <c r="I6" s="13"/>
      <c r="J6" s="48" t="s">
        <v>34</v>
      </c>
      <c r="K6" s="48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693874.65</v>
      </c>
      <c r="D8" s="17">
        <v>693874.65</v>
      </c>
      <c r="E8" s="17">
        <v>693874.65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5" t="s">
        <v>74</v>
      </c>
      <c r="B9" s="65" t="s">
        <v>75</v>
      </c>
      <c r="C9" s="17">
        <v>693874.65</v>
      </c>
      <c r="D9" s="17">
        <v>693874.65</v>
      </c>
      <c r="E9" s="17">
        <v>693874.65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6" t="s">
        <v>76</v>
      </c>
      <c r="B10" s="66" t="s">
        <v>77</v>
      </c>
      <c r="C10" s="17">
        <v>693874.65</v>
      </c>
      <c r="D10" s="17">
        <v>693874.65</v>
      </c>
      <c r="E10" s="17">
        <v>693874.65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78</v>
      </c>
      <c r="B11" s="16" t="s">
        <v>79</v>
      </c>
      <c r="C11" s="17">
        <v>136315.2</v>
      </c>
      <c r="D11" s="17">
        <v>136315.2</v>
      </c>
      <c r="E11" s="17">
        <v>136315.2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5" t="s">
        <v>80</v>
      </c>
      <c r="B12" s="65" t="s">
        <v>81</v>
      </c>
      <c r="C12" s="17">
        <v>136315.2</v>
      </c>
      <c r="D12" s="17">
        <v>136315.2</v>
      </c>
      <c r="E12" s="17">
        <v>136315.2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82</v>
      </c>
      <c r="B13" s="66" t="s">
        <v>83</v>
      </c>
      <c r="C13" s="17">
        <v>68400</v>
      </c>
      <c r="D13" s="17">
        <v>68400</v>
      </c>
      <c r="E13" s="17">
        <v>68400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6" t="s">
        <v>84</v>
      </c>
      <c r="B14" s="66" t="s">
        <v>85</v>
      </c>
      <c r="C14" s="17">
        <v>67915.2</v>
      </c>
      <c r="D14" s="17">
        <v>67915.2</v>
      </c>
      <c r="E14" s="17">
        <v>67915.2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86</v>
      </c>
      <c r="B15" s="16" t="s">
        <v>87</v>
      </c>
      <c r="C15" s="17">
        <v>39399.89</v>
      </c>
      <c r="D15" s="17">
        <v>39399.89</v>
      </c>
      <c r="E15" s="17">
        <v>39399.89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88</v>
      </c>
      <c r="B16" s="65" t="s">
        <v>89</v>
      </c>
      <c r="C16" s="17">
        <v>39399.89</v>
      </c>
      <c r="D16" s="17">
        <v>39399.89</v>
      </c>
      <c r="E16" s="17">
        <v>39399.89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6" t="s">
        <v>90</v>
      </c>
      <c r="B17" s="66" t="s">
        <v>91</v>
      </c>
      <c r="C17" s="17">
        <v>35231.01</v>
      </c>
      <c r="D17" s="17">
        <v>35231.01</v>
      </c>
      <c r="E17" s="17">
        <v>35231.01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6" t="s">
        <v>92</v>
      </c>
      <c r="B18" s="66" t="s">
        <v>93</v>
      </c>
      <c r="C18" s="17">
        <v>4168.88</v>
      </c>
      <c r="D18" s="17">
        <v>4168.88</v>
      </c>
      <c r="E18" s="17">
        <v>4168.88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94</v>
      </c>
      <c r="B19" s="16" t="s">
        <v>95</v>
      </c>
      <c r="C19" s="17">
        <v>62076</v>
      </c>
      <c r="D19" s="17">
        <v>62076</v>
      </c>
      <c r="E19" s="17">
        <v>62076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96</v>
      </c>
      <c r="B20" s="65" t="s">
        <v>97</v>
      </c>
      <c r="C20" s="17">
        <v>62076</v>
      </c>
      <c r="D20" s="17">
        <v>62076</v>
      </c>
      <c r="E20" s="17">
        <v>62076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98</v>
      </c>
      <c r="B21" s="66" t="s">
        <v>99</v>
      </c>
      <c r="C21" s="17">
        <v>62076</v>
      </c>
      <c r="D21" s="17">
        <v>62076</v>
      </c>
      <c r="E21" s="17">
        <v>62076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49" t="s">
        <v>100</v>
      </c>
      <c r="B22" s="49"/>
      <c r="C22" s="17">
        <v>931665.74</v>
      </c>
      <c r="D22" s="17">
        <v>931665.74</v>
      </c>
      <c r="E22" s="17">
        <v>931665.74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</sheetData>
  <mergeCells count="11">
    <mergeCell ref="A3:O3"/>
    <mergeCell ref="A4:I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101</v>
      </c>
    </row>
    <row r="3" ht="45" customHeight="1" spans="1:4">
      <c r="A3" s="4" t="s">
        <v>102</v>
      </c>
      <c r="B3" s="4"/>
      <c r="C3" s="4"/>
      <c r="D3" s="4"/>
    </row>
    <row r="4" ht="18.75" customHeight="1" spans="1:4">
      <c r="A4" s="5" t="str">
        <f>"单位名称："&amp;"峨山彝族自治县文学艺术界联合会"</f>
        <v>单位名称：峨山彝族自治县文学艺术界联合会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103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104</v>
      </c>
      <c r="B8" s="17">
        <v>931665.74</v>
      </c>
      <c r="C8" s="15" t="s">
        <v>105</v>
      </c>
      <c r="D8" s="17">
        <v>931665.74</v>
      </c>
    </row>
    <row r="9" ht="22.5" customHeight="1" spans="1:4">
      <c r="A9" s="15" t="s">
        <v>106</v>
      </c>
      <c r="B9" s="17">
        <v>931665.74</v>
      </c>
      <c r="C9" s="15" t="str">
        <f>"（"&amp;"一"&amp;"）"&amp;"一般公共服务支出"</f>
        <v>（一）一般公共服务支出</v>
      </c>
      <c r="D9" s="17">
        <v>693874.65</v>
      </c>
    </row>
    <row r="10" ht="22.5" customHeight="1" spans="1:4">
      <c r="A10" s="15" t="s">
        <v>107</v>
      </c>
      <c r="B10" s="17"/>
      <c r="C10" s="15" t="str">
        <f>"（"&amp;"二"&amp;"）"&amp;"社会保障和就业支出"</f>
        <v>（二）社会保障和就业支出</v>
      </c>
      <c r="D10" s="17">
        <v>136315.2</v>
      </c>
    </row>
    <row r="11" ht="22.5" customHeight="1" spans="1:4">
      <c r="A11" s="15" t="s">
        <v>108</v>
      </c>
      <c r="B11" s="17"/>
      <c r="C11" s="15" t="str">
        <f>"（"&amp;"三"&amp;"）"&amp;"卫生健康支出"</f>
        <v>（三）卫生健康支出</v>
      </c>
      <c r="D11" s="17">
        <v>39399.89</v>
      </c>
    </row>
    <row r="12" ht="22.5" customHeight="1" spans="1:4">
      <c r="A12" s="15" t="s">
        <v>109</v>
      </c>
      <c r="B12" s="17"/>
      <c r="C12" s="15" t="str">
        <f>"（"&amp;"四"&amp;"）"&amp;"住房保障支出"</f>
        <v>（四）住房保障支出</v>
      </c>
      <c r="D12" s="17">
        <v>62076</v>
      </c>
    </row>
    <row r="13" ht="22.5" customHeight="1" spans="1:4">
      <c r="A13" s="15" t="s">
        <v>106</v>
      </c>
      <c r="B13" s="17"/>
      <c r="C13" s="15"/>
      <c r="D13" s="17"/>
    </row>
    <row r="14" ht="22.5" customHeight="1" spans="1:4">
      <c r="A14" s="15" t="s">
        <v>107</v>
      </c>
      <c r="B14" s="17"/>
      <c r="C14" s="15"/>
      <c r="D14" s="17"/>
    </row>
    <row r="15" ht="22.5" customHeight="1" spans="1:4">
      <c r="A15" s="15" t="s">
        <v>108</v>
      </c>
      <c r="B15" s="17"/>
      <c r="C15" s="15"/>
      <c r="D15" s="17"/>
    </row>
    <row r="16" ht="22.5" customHeight="1" spans="1:4">
      <c r="A16" s="68"/>
      <c r="B16" s="17"/>
      <c r="C16" s="15" t="s">
        <v>110</v>
      </c>
      <c r="D16" s="17"/>
    </row>
    <row r="17" ht="22.5" customHeight="1" spans="1:4">
      <c r="A17" s="69" t="s">
        <v>111</v>
      </c>
      <c r="B17" s="70">
        <v>931665.74</v>
      </c>
      <c r="C17" s="71" t="s">
        <v>112</v>
      </c>
      <c r="D17" s="70">
        <v>931665.74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113</v>
      </c>
    </row>
    <row r="3" ht="37.5" customHeight="1" spans="1:7">
      <c r="A3" s="4" t="s">
        <v>114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"单位名称："&amp;"峨山彝族自治县文学艺术界联合会"</f>
        <v>单位名称：峨山彝族自治县文学艺术界联合会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3" t="s">
        <v>115</v>
      </c>
      <c r="B5" s="13" t="s">
        <v>61</v>
      </c>
      <c r="C5" s="48" t="s">
        <v>32</v>
      </c>
      <c r="D5" s="48" t="s">
        <v>64</v>
      </c>
      <c r="E5" s="48"/>
      <c r="F5" s="48"/>
      <c r="G5" s="13" t="s">
        <v>65</v>
      </c>
    </row>
    <row r="6" ht="18.75" customHeight="1" spans="1:7">
      <c r="A6" s="13" t="s">
        <v>60</v>
      </c>
      <c r="B6" s="13" t="s">
        <v>61</v>
      </c>
      <c r="C6" s="48"/>
      <c r="D6" s="48" t="s">
        <v>34</v>
      </c>
      <c r="E6" s="48" t="s">
        <v>116</v>
      </c>
      <c r="F6" s="48" t="s">
        <v>117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693874.65</v>
      </c>
      <c r="D8" s="17">
        <v>693874.65</v>
      </c>
      <c r="E8" s="17">
        <v>500394.65</v>
      </c>
      <c r="F8" s="17">
        <v>193480</v>
      </c>
      <c r="G8" s="17"/>
    </row>
    <row r="9" ht="20.25" customHeight="1" spans="1:7">
      <c r="A9" s="65" t="s">
        <v>74</v>
      </c>
      <c r="B9" s="65" t="s">
        <v>75</v>
      </c>
      <c r="C9" s="17">
        <v>693874.65</v>
      </c>
      <c r="D9" s="17">
        <v>693874.65</v>
      </c>
      <c r="E9" s="17">
        <v>500394.65</v>
      </c>
      <c r="F9" s="17">
        <v>193480</v>
      </c>
      <c r="G9" s="17"/>
    </row>
    <row r="10" ht="20.25" customHeight="1" spans="1:7">
      <c r="A10" s="66" t="s">
        <v>76</v>
      </c>
      <c r="B10" s="66" t="s">
        <v>77</v>
      </c>
      <c r="C10" s="17">
        <v>693874.65</v>
      </c>
      <c r="D10" s="17">
        <v>693874.65</v>
      </c>
      <c r="E10" s="17">
        <v>500394.65</v>
      </c>
      <c r="F10" s="17">
        <v>193480</v>
      </c>
      <c r="G10" s="17"/>
    </row>
    <row r="11" ht="20.25" customHeight="1" spans="1:7">
      <c r="A11" s="16" t="s">
        <v>78</v>
      </c>
      <c r="B11" s="16" t="s">
        <v>79</v>
      </c>
      <c r="C11" s="17">
        <v>136315.2</v>
      </c>
      <c r="D11" s="17">
        <v>136315.2</v>
      </c>
      <c r="E11" s="17">
        <v>134515.2</v>
      </c>
      <c r="F11" s="17">
        <v>1800</v>
      </c>
      <c r="G11" s="17"/>
    </row>
    <row r="12" ht="20.25" customHeight="1" spans="1:7">
      <c r="A12" s="65" t="s">
        <v>80</v>
      </c>
      <c r="B12" s="65" t="s">
        <v>81</v>
      </c>
      <c r="C12" s="17">
        <v>136315.2</v>
      </c>
      <c r="D12" s="17">
        <v>136315.2</v>
      </c>
      <c r="E12" s="17">
        <v>134515.2</v>
      </c>
      <c r="F12" s="17">
        <v>1800</v>
      </c>
      <c r="G12" s="17"/>
    </row>
    <row r="13" ht="20.25" customHeight="1" spans="1:7">
      <c r="A13" s="66" t="s">
        <v>82</v>
      </c>
      <c r="B13" s="66" t="s">
        <v>83</v>
      </c>
      <c r="C13" s="17">
        <v>68400</v>
      </c>
      <c r="D13" s="17">
        <v>68400</v>
      </c>
      <c r="E13" s="17">
        <v>66600</v>
      </c>
      <c r="F13" s="17">
        <v>1800</v>
      </c>
      <c r="G13" s="17"/>
    </row>
    <row r="14" ht="20.25" customHeight="1" spans="1:7">
      <c r="A14" s="66" t="s">
        <v>84</v>
      </c>
      <c r="B14" s="66" t="s">
        <v>85</v>
      </c>
      <c r="C14" s="17">
        <v>67915.2</v>
      </c>
      <c r="D14" s="17">
        <v>67915.2</v>
      </c>
      <c r="E14" s="17">
        <v>67915.2</v>
      </c>
      <c r="F14" s="17"/>
      <c r="G14" s="17"/>
    </row>
    <row r="15" ht="20.25" customHeight="1" spans="1:7">
      <c r="A15" s="16" t="s">
        <v>86</v>
      </c>
      <c r="B15" s="16" t="s">
        <v>87</v>
      </c>
      <c r="C15" s="17">
        <v>39399.89</v>
      </c>
      <c r="D15" s="17">
        <v>39399.89</v>
      </c>
      <c r="E15" s="17">
        <v>39399.89</v>
      </c>
      <c r="F15" s="17"/>
      <c r="G15" s="17"/>
    </row>
    <row r="16" ht="20.25" customHeight="1" spans="1:7">
      <c r="A16" s="65" t="s">
        <v>88</v>
      </c>
      <c r="B16" s="65" t="s">
        <v>89</v>
      </c>
      <c r="C16" s="17">
        <v>39399.89</v>
      </c>
      <c r="D16" s="17">
        <v>39399.89</v>
      </c>
      <c r="E16" s="17">
        <v>39399.89</v>
      </c>
      <c r="F16" s="17"/>
      <c r="G16" s="17"/>
    </row>
    <row r="17" ht="20.25" customHeight="1" spans="1:7">
      <c r="A17" s="66" t="s">
        <v>90</v>
      </c>
      <c r="B17" s="66" t="s">
        <v>91</v>
      </c>
      <c r="C17" s="17">
        <v>35231.01</v>
      </c>
      <c r="D17" s="17">
        <v>35231.01</v>
      </c>
      <c r="E17" s="17">
        <v>35231.01</v>
      </c>
      <c r="F17" s="17"/>
      <c r="G17" s="17"/>
    </row>
    <row r="18" ht="20.25" customHeight="1" spans="1:7">
      <c r="A18" s="66" t="s">
        <v>92</v>
      </c>
      <c r="B18" s="66" t="s">
        <v>93</v>
      </c>
      <c r="C18" s="17">
        <v>4168.88</v>
      </c>
      <c r="D18" s="17">
        <v>4168.88</v>
      </c>
      <c r="E18" s="17">
        <v>4168.88</v>
      </c>
      <c r="F18" s="17"/>
      <c r="G18" s="17"/>
    </row>
    <row r="19" ht="20.25" customHeight="1" spans="1:7">
      <c r="A19" s="16" t="s">
        <v>94</v>
      </c>
      <c r="B19" s="16" t="s">
        <v>95</v>
      </c>
      <c r="C19" s="17">
        <v>62076</v>
      </c>
      <c r="D19" s="17">
        <v>62076</v>
      </c>
      <c r="E19" s="17">
        <v>62076</v>
      </c>
      <c r="F19" s="17"/>
      <c r="G19" s="17"/>
    </row>
    <row r="20" ht="20.25" customHeight="1" spans="1:7">
      <c r="A20" s="65" t="s">
        <v>96</v>
      </c>
      <c r="B20" s="65" t="s">
        <v>97</v>
      </c>
      <c r="C20" s="17">
        <v>62076</v>
      </c>
      <c r="D20" s="17">
        <v>62076</v>
      </c>
      <c r="E20" s="17">
        <v>62076</v>
      </c>
      <c r="F20" s="17"/>
      <c r="G20" s="17"/>
    </row>
    <row r="21" ht="20.25" customHeight="1" spans="1:7">
      <c r="A21" s="66" t="s">
        <v>98</v>
      </c>
      <c r="B21" s="66" t="s">
        <v>99</v>
      </c>
      <c r="C21" s="17">
        <v>62076</v>
      </c>
      <c r="D21" s="17">
        <v>62076</v>
      </c>
      <c r="E21" s="17">
        <v>62076</v>
      </c>
      <c r="F21" s="17"/>
      <c r="G21" s="17"/>
    </row>
    <row r="22" ht="20.25" customHeight="1" spans="1:7">
      <c r="A22" s="49" t="s">
        <v>100</v>
      </c>
      <c r="B22" s="49"/>
      <c r="C22" s="50">
        <v>931665.74</v>
      </c>
      <c r="D22" s="50">
        <v>931665.74</v>
      </c>
      <c r="E22" s="50">
        <v>736385.74</v>
      </c>
      <c r="F22" s="50">
        <v>195280</v>
      </c>
      <c r="G22" s="50"/>
    </row>
  </sheetData>
  <mergeCells count="7">
    <mergeCell ref="A3:G3"/>
    <mergeCell ref="A4:C4"/>
    <mergeCell ref="A5:B5"/>
    <mergeCell ref="D5:F5"/>
    <mergeCell ref="A22:B22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118</v>
      </c>
    </row>
    <row r="3" ht="41.25" customHeight="1" spans="1:6">
      <c r="A3" s="61" t="s">
        <v>119</v>
      </c>
      <c r="B3" s="61"/>
      <c r="C3" s="61"/>
      <c r="D3" s="61"/>
      <c r="E3" s="61"/>
      <c r="F3" s="61"/>
    </row>
    <row r="4" ht="18.75" customHeight="1" spans="1:6">
      <c r="A4" s="5" t="str">
        <f>"单位名称："&amp;"峨山彝族自治县文学艺术界联合会"</f>
        <v>单位名称：峨山彝族自治县文学艺术界联合会</v>
      </c>
      <c r="B4" s="5"/>
      <c r="C4" s="5"/>
      <c r="D4" s="62"/>
      <c r="E4" s="2"/>
      <c r="F4" s="60" t="s">
        <v>29</v>
      </c>
    </row>
    <row r="5" ht="18.75" customHeight="1" spans="1:6">
      <c r="A5" s="13" t="s">
        <v>120</v>
      </c>
      <c r="B5" s="48" t="s">
        <v>121</v>
      </c>
      <c r="C5" s="48" t="s">
        <v>122</v>
      </c>
      <c r="D5" s="48"/>
      <c r="E5" s="48"/>
      <c r="F5" s="48" t="s">
        <v>123</v>
      </c>
    </row>
    <row r="6" ht="18.75" customHeight="1" spans="1:6">
      <c r="A6" s="13"/>
      <c r="B6" s="48"/>
      <c r="C6" s="48" t="s">
        <v>34</v>
      </c>
      <c r="D6" s="48" t="s">
        <v>124</v>
      </c>
      <c r="E6" s="48" t="s">
        <v>125</v>
      </c>
      <c r="F6" s="48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7">
        <v>1200</v>
      </c>
      <c r="B8" s="17"/>
      <c r="C8" s="17"/>
      <c r="D8" s="17"/>
      <c r="E8" s="17"/>
      <c r="F8" s="17">
        <v>1200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3"/>
  <sheetViews>
    <sheetView showZeros="0" zoomScale="85" zoomScaleNormal="85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126</v>
      </c>
    </row>
    <row r="3" ht="45" customHeight="1" spans="1:23">
      <c r="A3" s="4" t="s">
        <v>127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"单位名称："&amp;"峨山彝族自治县文学艺术界联合会"</f>
        <v>单位名称：峨山彝族自治县文学艺术界联合会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128</v>
      </c>
      <c r="B5" s="55" t="s">
        <v>129</v>
      </c>
      <c r="C5" s="55" t="s">
        <v>130</v>
      </c>
      <c r="D5" s="55" t="s">
        <v>131</v>
      </c>
      <c r="E5" s="55" t="s">
        <v>132</v>
      </c>
      <c r="F5" s="55" t="s">
        <v>133</v>
      </c>
      <c r="G5" s="55" t="s">
        <v>134</v>
      </c>
      <c r="H5" s="56" t="s">
        <v>32</v>
      </c>
      <c r="I5" s="56" t="s">
        <v>135</v>
      </c>
      <c r="J5" s="55"/>
      <c r="K5" s="55"/>
      <c r="L5" s="55"/>
      <c r="M5" s="55"/>
      <c r="N5" s="55" t="s">
        <v>136</v>
      </c>
      <c r="O5" s="55"/>
      <c r="P5" s="55"/>
      <c r="Q5" s="55" t="s">
        <v>38</v>
      </c>
      <c r="R5" s="55" t="s">
        <v>63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137</v>
      </c>
      <c r="I6" s="56" t="s">
        <v>138</v>
      </c>
      <c r="J6" s="55" t="s">
        <v>36</v>
      </c>
      <c r="K6" s="55" t="s">
        <v>37</v>
      </c>
      <c r="L6" s="55"/>
      <c r="M6" s="55"/>
      <c r="N6" s="55" t="s">
        <v>136</v>
      </c>
      <c r="O6" s="55" t="s">
        <v>36</v>
      </c>
      <c r="P6" s="55" t="s">
        <v>37</v>
      </c>
      <c r="Q6" s="55" t="s">
        <v>38</v>
      </c>
      <c r="R6" s="55" t="s">
        <v>63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139</v>
      </c>
      <c r="J7" s="55" t="s">
        <v>140</v>
      </c>
      <c r="K7" s="55" t="s">
        <v>141</v>
      </c>
      <c r="L7" s="55" t="s">
        <v>142</v>
      </c>
      <c r="M7" s="55" t="s">
        <v>143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931665.74</v>
      </c>
      <c r="I10" s="17">
        <v>931665.74</v>
      </c>
      <c r="J10" s="17"/>
      <c r="K10" s="17"/>
      <c r="L10" s="17">
        <v>931665.74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7" t="s">
        <v>56</v>
      </c>
      <c r="B11" s="9" t="s">
        <v>144</v>
      </c>
      <c r="C11" s="10" t="s">
        <v>145</v>
      </c>
      <c r="D11" s="9" t="s">
        <v>76</v>
      </c>
      <c r="E11" s="9" t="s">
        <v>77</v>
      </c>
      <c r="F11" s="9" t="s">
        <v>146</v>
      </c>
      <c r="G11" s="9" t="s">
        <v>147</v>
      </c>
      <c r="H11" s="17">
        <v>168216</v>
      </c>
      <c r="I11" s="17">
        <v>168216</v>
      </c>
      <c r="J11" s="17"/>
      <c r="K11" s="17"/>
      <c r="L11" s="17">
        <v>168216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7" t="s">
        <v>56</v>
      </c>
      <c r="B12" s="9" t="s">
        <v>144</v>
      </c>
      <c r="C12" s="10" t="s">
        <v>145</v>
      </c>
      <c r="D12" s="9" t="s">
        <v>76</v>
      </c>
      <c r="E12" s="9" t="s">
        <v>77</v>
      </c>
      <c r="F12" s="9" t="s">
        <v>148</v>
      </c>
      <c r="G12" s="9" t="s">
        <v>149</v>
      </c>
      <c r="H12" s="17">
        <v>75216</v>
      </c>
      <c r="I12" s="17">
        <v>75216</v>
      </c>
      <c r="J12" s="17"/>
      <c r="K12" s="17"/>
      <c r="L12" s="17">
        <v>75216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7" t="s">
        <v>56</v>
      </c>
      <c r="B13" s="9" t="s">
        <v>144</v>
      </c>
      <c r="C13" s="10" t="s">
        <v>145</v>
      </c>
      <c r="D13" s="9" t="s">
        <v>76</v>
      </c>
      <c r="E13" s="9" t="s">
        <v>77</v>
      </c>
      <c r="F13" s="9" t="s">
        <v>148</v>
      </c>
      <c r="G13" s="9" t="s">
        <v>149</v>
      </c>
      <c r="H13" s="17">
        <v>166920</v>
      </c>
      <c r="I13" s="17">
        <v>166920</v>
      </c>
      <c r="J13" s="17"/>
      <c r="K13" s="17"/>
      <c r="L13" s="17">
        <v>166920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7" t="s">
        <v>56</v>
      </c>
      <c r="B14" s="9" t="s">
        <v>144</v>
      </c>
      <c r="C14" s="10" t="s">
        <v>145</v>
      </c>
      <c r="D14" s="9" t="s">
        <v>76</v>
      </c>
      <c r="E14" s="9" t="s">
        <v>77</v>
      </c>
      <c r="F14" s="9" t="s">
        <v>150</v>
      </c>
      <c r="G14" s="9" t="s">
        <v>151</v>
      </c>
      <c r="H14" s="17">
        <v>14018</v>
      </c>
      <c r="I14" s="17">
        <v>14018</v>
      </c>
      <c r="J14" s="17"/>
      <c r="K14" s="17"/>
      <c r="L14" s="17">
        <v>14018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7" t="s">
        <v>56</v>
      </c>
      <c r="B15" s="9" t="s">
        <v>152</v>
      </c>
      <c r="C15" s="10" t="s">
        <v>153</v>
      </c>
      <c r="D15" s="9" t="s">
        <v>76</v>
      </c>
      <c r="E15" s="9" t="s">
        <v>77</v>
      </c>
      <c r="F15" s="9" t="s">
        <v>154</v>
      </c>
      <c r="G15" s="9" t="s">
        <v>155</v>
      </c>
      <c r="H15" s="17">
        <v>681.11</v>
      </c>
      <c r="I15" s="17">
        <v>681.11</v>
      </c>
      <c r="J15" s="17"/>
      <c r="K15" s="17"/>
      <c r="L15" s="17">
        <v>681.11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7" t="s">
        <v>56</v>
      </c>
      <c r="B16" s="9" t="s">
        <v>152</v>
      </c>
      <c r="C16" s="10" t="s">
        <v>153</v>
      </c>
      <c r="D16" s="9" t="s">
        <v>84</v>
      </c>
      <c r="E16" s="9" t="s">
        <v>85</v>
      </c>
      <c r="F16" s="9" t="s">
        <v>156</v>
      </c>
      <c r="G16" s="9" t="s">
        <v>157</v>
      </c>
      <c r="H16" s="17">
        <v>67915.2</v>
      </c>
      <c r="I16" s="17">
        <v>67915.2</v>
      </c>
      <c r="J16" s="17"/>
      <c r="K16" s="17"/>
      <c r="L16" s="17">
        <v>67915.2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7" t="s">
        <v>56</v>
      </c>
      <c r="B17" s="9" t="s">
        <v>152</v>
      </c>
      <c r="C17" s="10" t="s">
        <v>153</v>
      </c>
      <c r="D17" s="9" t="s">
        <v>90</v>
      </c>
      <c r="E17" s="9" t="s">
        <v>91</v>
      </c>
      <c r="F17" s="9" t="s">
        <v>158</v>
      </c>
      <c r="G17" s="9" t="s">
        <v>159</v>
      </c>
      <c r="H17" s="17">
        <v>35231.01</v>
      </c>
      <c r="I17" s="17">
        <v>35231.01</v>
      </c>
      <c r="J17" s="17"/>
      <c r="K17" s="17"/>
      <c r="L17" s="17">
        <v>35231.01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7" t="s">
        <v>56</v>
      </c>
      <c r="B18" s="9" t="s">
        <v>152</v>
      </c>
      <c r="C18" s="10" t="s">
        <v>153</v>
      </c>
      <c r="D18" s="9" t="s">
        <v>92</v>
      </c>
      <c r="E18" s="9" t="s">
        <v>93</v>
      </c>
      <c r="F18" s="9" t="s">
        <v>154</v>
      </c>
      <c r="G18" s="9" t="s">
        <v>155</v>
      </c>
      <c r="H18" s="17">
        <v>2471</v>
      </c>
      <c r="I18" s="17">
        <v>2471</v>
      </c>
      <c r="J18" s="17"/>
      <c r="K18" s="17"/>
      <c r="L18" s="17">
        <v>2471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7" t="s">
        <v>56</v>
      </c>
      <c r="B19" s="9" t="s">
        <v>152</v>
      </c>
      <c r="C19" s="10" t="s">
        <v>153</v>
      </c>
      <c r="D19" s="9" t="s">
        <v>92</v>
      </c>
      <c r="E19" s="9" t="s">
        <v>93</v>
      </c>
      <c r="F19" s="9" t="s">
        <v>154</v>
      </c>
      <c r="G19" s="9" t="s">
        <v>155</v>
      </c>
      <c r="H19" s="17">
        <v>1697.88</v>
      </c>
      <c r="I19" s="17">
        <v>1697.88</v>
      </c>
      <c r="J19" s="17"/>
      <c r="K19" s="17"/>
      <c r="L19" s="17">
        <v>1697.88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7" t="s">
        <v>56</v>
      </c>
      <c r="B20" s="9" t="s">
        <v>160</v>
      </c>
      <c r="C20" s="10" t="s">
        <v>99</v>
      </c>
      <c r="D20" s="9" t="s">
        <v>98</v>
      </c>
      <c r="E20" s="9" t="s">
        <v>99</v>
      </c>
      <c r="F20" s="9" t="s">
        <v>161</v>
      </c>
      <c r="G20" s="9" t="s">
        <v>99</v>
      </c>
      <c r="H20" s="17">
        <v>62076</v>
      </c>
      <c r="I20" s="17">
        <v>62076</v>
      </c>
      <c r="J20" s="17"/>
      <c r="K20" s="17"/>
      <c r="L20" s="17">
        <v>62076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7" t="s">
        <v>56</v>
      </c>
      <c r="B21" s="9" t="s">
        <v>162</v>
      </c>
      <c r="C21" s="10" t="s">
        <v>163</v>
      </c>
      <c r="D21" s="9" t="s">
        <v>82</v>
      </c>
      <c r="E21" s="9" t="s">
        <v>83</v>
      </c>
      <c r="F21" s="9" t="s">
        <v>164</v>
      </c>
      <c r="G21" s="9" t="s">
        <v>165</v>
      </c>
      <c r="H21" s="17">
        <v>43200</v>
      </c>
      <c r="I21" s="17">
        <v>43200</v>
      </c>
      <c r="J21" s="17"/>
      <c r="K21" s="17"/>
      <c r="L21" s="17">
        <v>43200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7" t="s">
        <v>56</v>
      </c>
      <c r="B22" s="9" t="s">
        <v>166</v>
      </c>
      <c r="C22" s="10" t="s">
        <v>167</v>
      </c>
      <c r="D22" s="9" t="s">
        <v>76</v>
      </c>
      <c r="E22" s="9" t="s">
        <v>77</v>
      </c>
      <c r="F22" s="9" t="s">
        <v>168</v>
      </c>
      <c r="G22" s="9" t="s">
        <v>169</v>
      </c>
      <c r="H22" s="17">
        <v>34800</v>
      </c>
      <c r="I22" s="17">
        <v>34800</v>
      </c>
      <c r="J22" s="17"/>
      <c r="K22" s="17"/>
      <c r="L22" s="17">
        <v>34800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7" t="s">
        <v>56</v>
      </c>
      <c r="B23" s="9" t="s">
        <v>170</v>
      </c>
      <c r="C23" s="10" t="s">
        <v>171</v>
      </c>
      <c r="D23" s="9" t="s">
        <v>76</v>
      </c>
      <c r="E23" s="9" t="s">
        <v>77</v>
      </c>
      <c r="F23" s="9" t="s">
        <v>172</v>
      </c>
      <c r="G23" s="9" t="s">
        <v>171</v>
      </c>
      <c r="H23" s="17">
        <v>3200</v>
      </c>
      <c r="I23" s="17">
        <v>3200</v>
      </c>
      <c r="J23" s="17"/>
      <c r="K23" s="17"/>
      <c r="L23" s="17">
        <v>3200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7" t="s">
        <v>56</v>
      </c>
      <c r="B24" s="9" t="s">
        <v>173</v>
      </c>
      <c r="C24" s="10" t="s">
        <v>174</v>
      </c>
      <c r="D24" s="9" t="s">
        <v>76</v>
      </c>
      <c r="E24" s="9" t="s">
        <v>77</v>
      </c>
      <c r="F24" s="9" t="s">
        <v>175</v>
      </c>
      <c r="G24" s="9" t="s">
        <v>176</v>
      </c>
      <c r="H24" s="17">
        <v>12400</v>
      </c>
      <c r="I24" s="17">
        <v>12400</v>
      </c>
      <c r="J24" s="17"/>
      <c r="K24" s="17"/>
      <c r="L24" s="17">
        <v>12400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7" t="s">
        <v>56</v>
      </c>
      <c r="B25" s="9" t="s">
        <v>173</v>
      </c>
      <c r="C25" s="10" t="s">
        <v>174</v>
      </c>
      <c r="D25" s="9" t="s">
        <v>76</v>
      </c>
      <c r="E25" s="9" t="s">
        <v>77</v>
      </c>
      <c r="F25" s="9" t="s">
        <v>177</v>
      </c>
      <c r="G25" s="9" t="s">
        <v>178</v>
      </c>
      <c r="H25" s="17">
        <v>400</v>
      </c>
      <c r="I25" s="17">
        <v>400</v>
      </c>
      <c r="J25" s="17"/>
      <c r="K25" s="17"/>
      <c r="L25" s="17">
        <v>400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7" t="s">
        <v>56</v>
      </c>
      <c r="B26" s="9" t="s">
        <v>173</v>
      </c>
      <c r="C26" s="10" t="s">
        <v>174</v>
      </c>
      <c r="D26" s="9" t="s">
        <v>76</v>
      </c>
      <c r="E26" s="9" t="s">
        <v>77</v>
      </c>
      <c r="F26" s="9" t="s">
        <v>168</v>
      </c>
      <c r="G26" s="9" t="s">
        <v>169</v>
      </c>
      <c r="H26" s="17">
        <v>3480</v>
      </c>
      <c r="I26" s="17">
        <v>3480</v>
      </c>
      <c r="J26" s="17"/>
      <c r="K26" s="17"/>
      <c r="L26" s="17">
        <v>3480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7" t="s">
        <v>56</v>
      </c>
      <c r="B27" s="9" t="s">
        <v>173</v>
      </c>
      <c r="C27" s="10" t="s">
        <v>174</v>
      </c>
      <c r="D27" s="9" t="s">
        <v>82</v>
      </c>
      <c r="E27" s="9" t="s">
        <v>83</v>
      </c>
      <c r="F27" s="9" t="s">
        <v>179</v>
      </c>
      <c r="G27" s="9" t="s">
        <v>180</v>
      </c>
      <c r="H27" s="17">
        <v>1800</v>
      </c>
      <c r="I27" s="17">
        <v>1800</v>
      </c>
      <c r="J27" s="17"/>
      <c r="K27" s="17"/>
      <c r="L27" s="17">
        <v>1800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7" t="s">
        <v>56</v>
      </c>
      <c r="B28" s="9" t="s">
        <v>181</v>
      </c>
      <c r="C28" s="10" t="s">
        <v>182</v>
      </c>
      <c r="D28" s="9" t="s">
        <v>76</v>
      </c>
      <c r="E28" s="9" t="s">
        <v>77</v>
      </c>
      <c r="F28" s="9" t="s">
        <v>154</v>
      </c>
      <c r="G28" s="9" t="s">
        <v>155</v>
      </c>
      <c r="H28" s="17">
        <v>7303.54</v>
      </c>
      <c r="I28" s="17">
        <v>7303.54</v>
      </c>
      <c r="J28" s="17"/>
      <c r="K28" s="17"/>
      <c r="L28" s="17">
        <v>7303.54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7" t="s">
        <v>56</v>
      </c>
      <c r="B29" s="9" t="s">
        <v>183</v>
      </c>
      <c r="C29" s="10" t="s">
        <v>184</v>
      </c>
      <c r="D29" s="9" t="s">
        <v>76</v>
      </c>
      <c r="E29" s="9" t="s">
        <v>77</v>
      </c>
      <c r="F29" s="9" t="s">
        <v>185</v>
      </c>
      <c r="G29" s="9" t="s">
        <v>184</v>
      </c>
      <c r="H29" s="17">
        <v>8000</v>
      </c>
      <c r="I29" s="17">
        <v>8000</v>
      </c>
      <c r="J29" s="17"/>
      <c r="K29" s="17"/>
      <c r="L29" s="17">
        <v>8000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7" t="s">
        <v>56</v>
      </c>
      <c r="B30" s="9" t="s">
        <v>186</v>
      </c>
      <c r="C30" s="10" t="s">
        <v>187</v>
      </c>
      <c r="D30" s="9" t="s">
        <v>82</v>
      </c>
      <c r="E30" s="9" t="s">
        <v>83</v>
      </c>
      <c r="F30" s="9" t="s">
        <v>188</v>
      </c>
      <c r="G30" s="9" t="s">
        <v>189</v>
      </c>
      <c r="H30" s="17">
        <v>23400</v>
      </c>
      <c r="I30" s="17">
        <v>23400</v>
      </c>
      <c r="J30" s="17"/>
      <c r="K30" s="17"/>
      <c r="L30" s="17">
        <v>23400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7" t="s">
        <v>56</v>
      </c>
      <c r="B31" s="9" t="s">
        <v>190</v>
      </c>
      <c r="C31" s="10" t="s">
        <v>191</v>
      </c>
      <c r="D31" s="9" t="s">
        <v>76</v>
      </c>
      <c r="E31" s="9" t="s">
        <v>77</v>
      </c>
      <c r="F31" s="9" t="s">
        <v>150</v>
      </c>
      <c r="G31" s="9" t="s">
        <v>151</v>
      </c>
      <c r="H31" s="17">
        <v>22040</v>
      </c>
      <c r="I31" s="17">
        <v>22040</v>
      </c>
      <c r="J31" s="17"/>
      <c r="K31" s="17"/>
      <c r="L31" s="17">
        <v>22040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7" t="s">
        <v>56</v>
      </c>
      <c r="B32" s="9" t="s">
        <v>190</v>
      </c>
      <c r="C32" s="10" t="s">
        <v>191</v>
      </c>
      <c r="D32" s="9" t="s">
        <v>76</v>
      </c>
      <c r="E32" s="9" t="s">
        <v>77</v>
      </c>
      <c r="F32" s="9" t="s">
        <v>150</v>
      </c>
      <c r="G32" s="9" t="s">
        <v>151</v>
      </c>
      <c r="H32" s="17">
        <v>46000</v>
      </c>
      <c r="I32" s="17">
        <v>46000</v>
      </c>
      <c r="J32" s="17"/>
      <c r="K32" s="17"/>
      <c r="L32" s="17">
        <v>46000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7" t="s">
        <v>56</v>
      </c>
      <c r="B33" s="9" t="s">
        <v>192</v>
      </c>
      <c r="C33" s="10" t="s">
        <v>123</v>
      </c>
      <c r="D33" s="9" t="s">
        <v>76</v>
      </c>
      <c r="E33" s="9" t="s">
        <v>77</v>
      </c>
      <c r="F33" s="9" t="s">
        <v>193</v>
      </c>
      <c r="G33" s="9" t="s">
        <v>123</v>
      </c>
      <c r="H33" s="17">
        <v>1200</v>
      </c>
      <c r="I33" s="17">
        <v>1200</v>
      </c>
      <c r="J33" s="17"/>
      <c r="K33" s="17"/>
      <c r="L33" s="17">
        <v>1200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7" t="s">
        <v>56</v>
      </c>
      <c r="B34" s="9" t="s">
        <v>194</v>
      </c>
      <c r="C34" s="10" t="s">
        <v>195</v>
      </c>
      <c r="D34" s="9" t="s">
        <v>76</v>
      </c>
      <c r="E34" s="9" t="s">
        <v>77</v>
      </c>
      <c r="F34" s="9" t="s">
        <v>175</v>
      </c>
      <c r="G34" s="9" t="s">
        <v>176</v>
      </c>
      <c r="H34" s="17">
        <v>5800</v>
      </c>
      <c r="I34" s="17">
        <v>5800</v>
      </c>
      <c r="J34" s="17"/>
      <c r="K34" s="17"/>
      <c r="L34" s="17">
        <v>5800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7" t="s">
        <v>56</v>
      </c>
      <c r="B35" s="9" t="s">
        <v>194</v>
      </c>
      <c r="C35" s="10" t="s">
        <v>195</v>
      </c>
      <c r="D35" s="9" t="s">
        <v>76</v>
      </c>
      <c r="E35" s="9" t="s">
        <v>77</v>
      </c>
      <c r="F35" s="9" t="s">
        <v>175</v>
      </c>
      <c r="G35" s="9" t="s">
        <v>176</v>
      </c>
      <c r="H35" s="17">
        <v>3150</v>
      </c>
      <c r="I35" s="17">
        <v>3150</v>
      </c>
      <c r="J35" s="17"/>
      <c r="K35" s="17"/>
      <c r="L35" s="17">
        <v>3150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7" t="s">
        <v>56</v>
      </c>
      <c r="B36" s="9" t="s">
        <v>196</v>
      </c>
      <c r="C36" s="10" t="s">
        <v>197</v>
      </c>
      <c r="D36" s="9" t="s">
        <v>76</v>
      </c>
      <c r="E36" s="9" t="s">
        <v>77</v>
      </c>
      <c r="F36" s="9" t="s">
        <v>175</v>
      </c>
      <c r="G36" s="9" t="s">
        <v>176</v>
      </c>
      <c r="H36" s="17">
        <v>11660</v>
      </c>
      <c r="I36" s="17">
        <v>11660</v>
      </c>
      <c r="J36" s="17"/>
      <c r="K36" s="17"/>
      <c r="L36" s="17">
        <v>11660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7" t="s">
        <v>56</v>
      </c>
      <c r="B37" s="9" t="s">
        <v>198</v>
      </c>
      <c r="C37" s="10" t="s">
        <v>199</v>
      </c>
      <c r="D37" s="9" t="s">
        <v>76</v>
      </c>
      <c r="E37" s="9" t="s">
        <v>77</v>
      </c>
      <c r="F37" s="9" t="s">
        <v>175</v>
      </c>
      <c r="G37" s="9" t="s">
        <v>176</v>
      </c>
      <c r="H37" s="17">
        <v>2350</v>
      </c>
      <c r="I37" s="17">
        <v>2350</v>
      </c>
      <c r="J37" s="17"/>
      <c r="K37" s="17"/>
      <c r="L37" s="17">
        <v>2350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7" t="s">
        <v>56</v>
      </c>
      <c r="B38" s="9" t="s">
        <v>200</v>
      </c>
      <c r="C38" s="10" t="s">
        <v>201</v>
      </c>
      <c r="D38" s="9" t="s">
        <v>76</v>
      </c>
      <c r="E38" s="9" t="s">
        <v>77</v>
      </c>
      <c r="F38" s="9" t="s">
        <v>175</v>
      </c>
      <c r="G38" s="9" t="s">
        <v>176</v>
      </c>
      <c r="H38" s="17">
        <v>3300</v>
      </c>
      <c r="I38" s="17">
        <v>3300</v>
      </c>
      <c r="J38" s="17"/>
      <c r="K38" s="17"/>
      <c r="L38" s="17">
        <v>3300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7" t="s">
        <v>56</v>
      </c>
      <c r="B39" s="9" t="s">
        <v>202</v>
      </c>
      <c r="C39" s="10" t="s">
        <v>203</v>
      </c>
      <c r="D39" s="9" t="s">
        <v>76</v>
      </c>
      <c r="E39" s="9" t="s">
        <v>77</v>
      </c>
      <c r="F39" s="9" t="s">
        <v>204</v>
      </c>
      <c r="G39" s="9" t="s">
        <v>205</v>
      </c>
      <c r="H39" s="17">
        <v>31200</v>
      </c>
      <c r="I39" s="17">
        <v>31200</v>
      </c>
      <c r="J39" s="17"/>
      <c r="K39" s="17"/>
      <c r="L39" s="17">
        <v>31200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7" t="s">
        <v>56</v>
      </c>
      <c r="B40" s="9" t="s">
        <v>202</v>
      </c>
      <c r="C40" s="10" t="s">
        <v>203</v>
      </c>
      <c r="D40" s="9" t="s">
        <v>76</v>
      </c>
      <c r="E40" s="9" t="s">
        <v>77</v>
      </c>
      <c r="F40" s="9" t="s">
        <v>206</v>
      </c>
      <c r="G40" s="9" t="s">
        <v>207</v>
      </c>
      <c r="H40" s="17">
        <v>26340</v>
      </c>
      <c r="I40" s="17">
        <v>26340</v>
      </c>
      <c r="J40" s="17"/>
      <c r="K40" s="17"/>
      <c r="L40" s="17">
        <v>26340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7" t="s">
        <v>56</v>
      </c>
      <c r="B41" s="9" t="s">
        <v>202</v>
      </c>
      <c r="C41" s="10" t="s">
        <v>203</v>
      </c>
      <c r="D41" s="9" t="s">
        <v>76</v>
      </c>
      <c r="E41" s="9" t="s">
        <v>77</v>
      </c>
      <c r="F41" s="9" t="s">
        <v>208</v>
      </c>
      <c r="G41" s="9" t="s">
        <v>209</v>
      </c>
      <c r="H41" s="17">
        <v>16200</v>
      </c>
      <c r="I41" s="17">
        <v>16200</v>
      </c>
      <c r="J41" s="17"/>
      <c r="K41" s="17"/>
      <c r="L41" s="17">
        <v>16200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7" t="s">
        <v>56</v>
      </c>
      <c r="B42" s="9" t="s">
        <v>210</v>
      </c>
      <c r="C42" s="10" t="s">
        <v>211</v>
      </c>
      <c r="D42" s="9" t="s">
        <v>76</v>
      </c>
      <c r="E42" s="9" t="s">
        <v>77</v>
      </c>
      <c r="F42" s="9" t="s">
        <v>212</v>
      </c>
      <c r="G42" s="9" t="s">
        <v>213</v>
      </c>
      <c r="H42" s="17">
        <v>30000</v>
      </c>
      <c r="I42" s="17">
        <v>30000</v>
      </c>
      <c r="J42" s="17"/>
      <c r="K42" s="17"/>
      <c r="L42" s="17">
        <v>30000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12" t="s">
        <v>32</v>
      </c>
      <c r="B43" s="12"/>
      <c r="C43" s="12"/>
      <c r="D43" s="12"/>
      <c r="E43" s="12"/>
      <c r="F43" s="12"/>
      <c r="G43" s="12"/>
      <c r="H43" s="17">
        <v>931665.74</v>
      </c>
      <c r="I43" s="17">
        <v>931665.74</v>
      </c>
      <c r="J43" s="17"/>
      <c r="K43" s="17"/>
      <c r="L43" s="17">
        <v>931665.74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</sheetData>
  <mergeCells count="30">
    <mergeCell ref="A3:W3"/>
    <mergeCell ref="A4:G4"/>
    <mergeCell ref="I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214</v>
      </c>
    </row>
    <row r="3" ht="45" customHeight="1" spans="1:23">
      <c r="A3" s="4" t="s">
        <v>215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"单位名称："&amp;"峨山彝族自治县文学艺术界联合会"</f>
        <v>单位名称：峨山彝族自治县文学艺术界联合会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216</v>
      </c>
      <c r="B5" s="13" t="s">
        <v>129</v>
      </c>
      <c r="C5" s="13" t="s">
        <v>130</v>
      </c>
      <c r="D5" s="13" t="s">
        <v>217</v>
      </c>
      <c r="E5" s="13" t="s">
        <v>131</v>
      </c>
      <c r="F5" s="13" t="s">
        <v>132</v>
      </c>
      <c r="G5" s="13" t="s">
        <v>218</v>
      </c>
      <c r="H5" s="13" t="s">
        <v>134</v>
      </c>
      <c r="I5" s="48" t="s">
        <v>32</v>
      </c>
      <c r="J5" s="48" t="s">
        <v>219</v>
      </c>
      <c r="K5" s="13"/>
      <c r="L5" s="13"/>
      <c r="M5" s="13"/>
      <c r="N5" s="13" t="s">
        <v>136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8" t="s">
        <v>137</v>
      </c>
      <c r="J6" s="48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8"/>
      <c r="J7" s="48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8"/>
      <c r="J8" s="48" t="s">
        <v>34</v>
      </c>
      <c r="K8" s="13" t="s">
        <v>220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1">
      <c r="A13" t="s">
        <v>221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:10">
      <c r="A2" s="20" t="s">
        <v>222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3" t="s">
        <v>223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19" t="str">
        <f>"单位名称："&amp;"峨山彝族自治县文学艺术界联合会"</f>
        <v>单位名称：峨山彝族自治县文学艺术界联合会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4" t="s">
        <v>224</v>
      </c>
      <c r="B5" s="34" t="s">
        <v>225</v>
      </c>
      <c r="C5" s="34" t="s">
        <v>226</v>
      </c>
      <c r="D5" s="34" t="s">
        <v>227</v>
      </c>
      <c r="E5" s="34" t="s">
        <v>228</v>
      </c>
      <c r="F5" s="34" t="s">
        <v>229</v>
      </c>
      <c r="G5" s="34" t="s">
        <v>230</v>
      </c>
      <c r="H5" s="34" t="s">
        <v>231</v>
      </c>
      <c r="I5" s="34" t="s">
        <v>232</v>
      </c>
      <c r="J5" s="34" t="s">
        <v>233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s="23"/>
      <c r="B8" s="23"/>
      <c r="C8" s="23"/>
      <c r="E8" s="40"/>
      <c r="F8" s="40"/>
      <c r="G8" s="40"/>
      <c r="H8" s="40"/>
      <c r="I8" s="40"/>
      <c r="J8" s="40"/>
    </row>
    <row r="9" ht="20.25" customHeight="1" spans="1:10">
      <c r="A9" s="23"/>
      <c r="B9" s="23"/>
      <c r="C9" s="24"/>
      <c r="D9" s="24"/>
      <c r="E9" s="40"/>
      <c r="F9" s="40"/>
      <c r="G9" s="40"/>
      <c r="H9" s="40"/>
      <c r="I9" s="40"/>
      <c r="J9" s="40"/>
    </row>
    <row r="10" ht="20.25" customHeight="1" spans="1:10">
      <c r="A10" s="23"/>
      <c r="B10" s="23"/>
      <c r="C10" s="23"/>
      <c r="D10" s="51"/>
      <c r="E10" s="52"/>
      <c r="F10" s="41"/>
      <c r="G10" s="24"/>
      <c r="H10" s="41"/>
      <c r="I10" s="41"/>
      <c r="J10" s="52"/>
    </row>
    <row r="11" customHeight="1" spans="1:1">
      <c r="A11" t="s">
        <v>221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靳清宇</cp:lastModifiedBy>
  <dcterms:created xsi:type="dcterms:W3CDTF">2025-03-03T02:42:41Z</dcterms:created>
  <dcterms:modified xsi:type="dcterms:W3CDTF">2025-03-03T02:47:16Z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C3A39AD0FC4A4BC1985452A66F27157F</vt:lpwstr>
  </property>
  <property fmtid="{D5CDD505-2E9C-101B-9397-08002B2CF9AE}" pid="3" name="KSOProductBuildVer">
    <vt:lpwstr>2052-11.8.2.12309</vt:lpwstr>
  </property>
</Properties>
</file>