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7170" tabRatio="921" firstSheet="9" activeTab="16"/>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 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对下转移支付预算表09-1" sheetId="13" r:id="rId13"/>
    <sheet name="对下转移支付绩效目标表09-2" sheetId="14" r:id="rId14"/>
    <sheet name="新增资产配置表10" sheetId="15" r:id="rId15"/>
    <sheet name="上级补助项目支出预算表11" sheetId="16" r:id="rId16"/>
    <sheet name="部门项目中期规划预算表12" sheetId="17" r:id="rId17"/>
  </sheets>
  <calcPr calcId="144525"/>
</workbook>
</file>

<file path=xl/sharedStrings.xml><?xml version="1.0" encoding="utf-8"?>
<sst xmlns="http://schemas.openxmlformats.org/spreadsheetml/2006/main" count="2592" uniqueCount="727">
  <si>
    <t>预算01-1表</t>
  </si>
  <si>
    <t>2025年部门财务收支预算总表</t>
  </si>
  <si>
    <t>单位:元</t>
  </si>
  <si>
    <t>收        入</t>
  </si>
  <si>
    <t>支        出</t>
  </si>
  <si>
    <t>项      目</t>
  </si>
  <si>
    <t>预算数</t>
  </si>
  <si>
    <t>项目（按功能分类）</t>
  </si>
  <si>
    <t>一、一般公共预算拨款收入</t>
  </si>
  <si>
    <t>二、政府性基金预算拨款收入</t>
  </si>
  <si>
    <t>三、国有资本经营预算拨款收入</t>
  </si>
  <si>
    <t>四、财政专户管理资金收入</t>
  </si>
  <si>
    <t>五、单位资金</t>
  </si>
  <si>
    <t>1、事业收入</t>
  </si>
  <si>
    <t>2、事业单位经营收入</t>
  </si>
  <si>
    <t>3、上级补助收入</t>
  </si>
  <si>
    <t>4、附属单位上缴收入</t>
  </si>
  <si>
    <t>5、其他收入</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</si>
  <si>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</si>
  <si>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</si>
  <si>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</si>
  <si>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</si>
  <si>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</si>
  <si>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</si>
  <si>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</si>
  <si>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</si>
  <si>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</si>
  <si>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</si>
  <si>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2025年部门收入预算表</t>
  </si>
  <si>
    <t>单位：元</t>
  </si>
  <si>
    <t>部门（单位）编码</t>
  </si>
  <si>
    <t>部门（单位）名称</t>
  </si>
  <si>
    <t>合计</t>
  </si>
  <si>
    <t>本年收入</t>
  </si>
  <si>
    <t>小计</t>
  </si>
  <si>
    <t>一般公共预算</t>
  </si>
  <si>
    <t>政府性基金预算</t>
  </si>
  <si>
    <t>国有资本经营预算</t>
  </si>
  <si>
    <t>财政专户管理资金</t>
  </si>
  <si>
    <t>单位资金收入</t>
  </si>
  <si>
    <t>使用非财政拨款结余</t>
  </si>
  <si>
    <t>事业收入</t>
  </si>
  <si>
    <t>事业单位经营收入</t>
  </si>
  <si>
    <t>上级补助收入</t>
  </si>
  <si>
    <t>附属单位上缴收入</t>
  </si>
  <si>
    <t>其他收入</t>
  </si>
  <si>
    <t>1</t>
  </si>
  <si>
    <t>2</t>
  </si>
  <si>
    <t>3</t>
  </si>
  <si>
    <t>4</t>
  </si>
  <si>
    <t>5</t>
  </si>
  <si>
    <t>6</t>
  </si>
  <si>
    <t>7</t>
  </si>
  <si>
    <t>8</t>
  </si>
  <si>
    <t>9</t>
  </si>
  <si>
    <t>118</t>
  </si>
  <si>
    <t>峨山彝族自治县民政局</t>
  </si>
  <si>
    <t>118001</t>
  </si>
  <si>
    <t>预算01-3表</t>
  </si>
  <si>
    <t>2025年部门支出预算表</t>
  </si>
  <si>
    <t>科目编码</t>
  </si>
  <si>
    <t>科目名称</t>
  </si>
  <si>
    <t>财政专户管理的支出</t>
  </si>
  <si>
    <t>单位资金</t>
  </si>
  <si>
    <t>基本支出</t>
  </si>
  <si>
    <t>项目支出</t>
  </si>
  <si>
    <t>事业支出</t>
  </si>
  <si>
    <t>事业单位经营支出</t>
  </si>
  <si>
    <t>上级补助支出</t>
  </si>
  <si>
    <t>附属单位补助支出</t>
  </si>
  <si>
    <t>其他支出</t>
  </si>
  <si>
    <t>10</t>
  </si>
  <si>
    <t>208</t>
  </si>
  <si>
    <t>社会保障和就业支出</t>
  </si>
  <si>
    <t>20802</t>
  </si>
  <si>
    <t>民政管理事务</t>
  </si>
  <si>
    <t>2080201</t>
  </si>
  <si>
    <t>行政运行</t>
  </si>
  <si>
    <t>2080206</t>
  </si>
  <si>
    <t>社会组织管理</t>
  </si>
  <si>
    <t>2080207</t>
  </si>
  <si>
    <t>行政区划和地名管理</t>
  </si>
  <si>
    <t>2080209</t>
  </si>
  <si>
    <t>老龄事务</t>
  </si>
  <si>
    <t>2080299</t>
  </si>
  <si>
    <t>其他民政管理事务支出</t>
  </si>
  <si>
    <t>20805</t>
  </si>
  <si>
    <t>行政事业单位养老支出</t>
  </si>
  <si>
    <t>2080501</t>
  </si>
  <si>
    <t>行政单位离退休</t>
  </si>
  <si>
    <t>2080505</t>
  </si>
  <si>
    <t>机关事业单位基本养老保险缴费支出</t>
  </si>
  <si>
    <t>20808</t>
  </si>
  <si>
    <t>抚恤</t>
  </si>
  <si>
    <t>2080801</t>
  </si>
  <si>
    <t>死亡抚恤</t>
  </si>
  <si>
    <t>20810</t>
  </si>
  <si>
    <t>社会福利</t>
  </si>
  <si>
    <t>2081002</t>
  </si>
  <si>
    <t>老年福利</t>
  </si>
  <si>
    <t>2081004</t>
  </si>
  <si>
    <t>殡葬</t>
  </si>
  <si>
    <t>20811</t>
  </si>
  <si>
    <t>残疾人事业</t>
  </si>
  <si>
    <t>2081107</t>
  </si>
  <si>
    <t>残疾人生活和护理补贴</t>
  </si>
  <si>
    <t>20819</t>
  </si>
  <si>
    <t>最低生活保障</t>
  </si>
  <si>
    <t>2081901</t>
  </si>
  <si>
    <t>城市最低生活保障金支出</t>
  </si>
  <si>
    <t>2081902</t>
  </si>
  <si>
    <t>农村最低生活保障金支出</t>
  </si>
  <si>
    <t>20821</t>
  </si>
  <si>
    <t>特困人员救助供养</t>
  </si>
  <si>
    <t>2082101</t>
  </si>
  <si>
    <t>城市特困人员救助供养支出</t>
  </si>
  <si>
    <t>2082102</t>
  </si>
  <si>
    <t>农村特困人员救助供养支出</t>
  </si>
  <si>
    <t>20825</t>
  </si>
  <si>
    <t>其他生活救助</t>
  </si>
  <si>
    <t>2082502</t>
  </si>
  <si>
    <t>其他农村生活救助</t>
  </si>
  <si>
    <t>210</t>
  </si>
  <si>
    <t>卫生健康支出</t>
  </si>
  <si>
    <t>21011</t>
  </si>
  <si>
    <t>行政事业单位医疗</t>
  </si>
  <si>
    <t>2101101</t>
  </si>
  <si>
    <t>行政单位医疗</t>
  </si>
  <si>
    <t>2101102</t>
  </si>
  <si>
    <t>事业单位医疗</t>
  </si>
  <si>
    <t>2101199</t>
  </si>
  <si>
    <t>其他行政事业单位医疗支出</t>
  </si>
  <si>
    <t>221</t>
  </si>
  <si>
    <t>住房保障支出</t>
  </si>
  <si>
    <t>22102</t>
  </si>
  <si>
    <t>住房改革支出</t>
  </si>
  <si>
    <t>2210201</t>
  </si>
  <si>
    <t>住房公积金</t>
  </si>
  <si>
    <t>合  计</t>
  </si>
  <si>
    <t>预算02-1表</t>
  </si>
  <si>
    <t>2025年部门财政拨款收支预算总表</t>
  </si>
  <si>
    <t>支出功能分类科目</t>
  </si>
  <si>
    <t>一、本年收入</t>
  </si>
  <si>
    <t>一、本年支出</t>
  </si>
  <si>
    <t>（一）一般公共预算拨款</t>
  </si>
  <si>
    <t>（二）政府性基金预算拨款</t>
  </si>
  <si>
    <t>（三）国有资本经营预算拨款</t>
  </si>
  <si>
    <t>二、上年结转</t>
  </si>
  <si>
    <t>二、年终结转结余</t>
  </si>
  <si>
    <t>收入总计</t>
  </si>
  <si>
    <t>支出总计</t>
  </si>
  <si>
    <t>预算02-2表</t>
  </si>
  <si>
    <t>2025年一般公共预算支出预算表（按功能科目分类）</t>
  </si>
  <si>
    <t>部门预算支出功能分类科目</t>
  </si>
  <si>
    <t>人员经费</t>
  </si>
  <si>
    <t>公用经费</t>
  </si>
  <si>
    <t>预算03表</t>
  </si>
  <si>
    <t>2025年一般公共预算“三公”经费支出预算表</t>
  </si>
  <si>
    <t>“三公”经费合计</t>
  </si>
  <si>
    <t>因公出国（境）费</t>
  </si>
  <si>
    <t>公务用车购置及运行费</t>
  </si>
  <si>
    <t>公务接待费</t>
  </si>
  <si>
    <t>公务用车购置费</t>
  </si>
  <si>
    <t>公务用车运行费</t>
  </si>
  <si>
    <t>预算04表</t>
  </si>
  <si>
    <t>2025年部门基本支出预算表</t>
  </si>
  <si>
    <t>单位名称</t>
  </si>
  <si>
    <t>项目代码</t>
  </si>
  <si>
    <t>项目名称</t>
  </si>
  <si>
    <t>功能科目编码</t>
  </si>
  <si>
    <t>功能科目名称</t>
  </si>
  <si>
    <t>经济科目部门</t>
  </si>
  <si>
    <t>经济科目名称</t>
  </si>
  <si>
    <t>资金来源</t>
  </si>
  <si>
    <t>财政拨款结转结余</t>
  </si>
  <si>
    <t>总计</t>
  </si>
  <si>
    <t>一般公共预算资金</t>
  </si>
  <si>
    <t>全年数</t>
  </si>
  <si>
    <t>已提前安排</t>
  </si>
  <si>
    <t>抵扣上年垫付资金</t>
  </si>
  <si>
    <t>本次下达</t>
  </si>
  <si>
    <t>另文下达</t>
  </si>
  <si>
    <t>530426210000000016230</t>
  </si>
  <si>
    <t>行政人员支出工资</t>
  </si>
  <si>
    <t>30101</t>
  </si>
  <si>
    <t>基本工资</t>
  </si>
  <si>
    <t>30102</t>
  </si>
  <si>
    <t>津贴补贴</t>
  </si>
  <si>
    <t>30103</t>
  </si>
  <si>
    <t>奖金</t>
  </si>
  <si>
    <t>530426210000000016231</t>
  </si>
  <si>
    <t>事业人员支出工资</t>
  </si>
  <si>
    <t>30107</t>
  </si>
  <si>
    <t>绩效工资</t>
  </si>
  <si>
    <t>530426210000000016232</t>
  </si>
  <si>
    <t>社会保障缴费</t>
  </si>
  <si>
    <t>30112</t>
  </si>
  <si>
    <t>其他社会保障缴费</t>
  </si>
  <si>
    <t>30108</t>
  </si>
  <si>
    <t>机关事业单位基本养老保险缴费</t>
  </si>
  <si>
    <t>30110</t>
  </si>
  <si>
    <t>职工基本医疗保险缴费</t>
  </si>
  <si>
    <t>530426210000000016233</t>
  </si>
  <si>
    <t>30113</t>
  </si>
  <si>
    <t>530426210000000016234</t>
  </si>
  <si>
    <t>对个人和家庭的补助</t>
  </si>
  <si>
    <t>30305</t>
  </si>
  <si>
    <t>生活补助</t>
  </si>
  <si>
    <t>530426210000000016236</t>
  </si>
  <si>
    <t>公车购置及运维费</t>
  </si>
  <si>
    <t>30231</t>
  </si>
  <si>
    <t>公务用车运行维护费</t>
  </si>
  <si>
    <t>530426210000000016237</t>
  </si>
  <si>
    <t>行政人员公务交通补贴</t>
  </si>
  <si>
    <t>30239</t>
  </si>
  <si>
    <t>其他交通费用</t>
  </si>
  <si>
    <t>530426210000000016238</t>
  </si>
  <si>
    <t>工会经费</t>
  </si>
  <si>
    <t>30228</t>
  </si>
  <si>
    <t>530426210000000016240</t>
  </si>
  <si>
    <t>一般公用经费</t>
  </si>
  <si>
    <t>30201</t>
  </si>
  <si>
    <t>办公费</t>
  </si>
  <si>
    <t>30205</t>
  </si>
  <si>
    <t>水费</t>
  </si>
  <si>
    <t>30206</t>
  </si>
  <si>
    <t>电费</t>
  </si>
  <si>
    <t>30207</t>
  </si>
  <si>
    <t>邮电费</t>
  </si>
  <si>
    <t>30211</t>
  </si>
  <si>
    <t>差旅费</t>
  </si>
  <si>
    <t>30215</t>
  </si>
  <si>
    <t>会议费</t>
  </si>
  <si>
    <t>30216</t>
  </si>
  <si>
    <t>培训费</t>
  </si>
  <si>
    <t>30226</t>
  </si>
  <si>
    <t>劳务费</t>
  </si>
  <si>
    <t>30299</t>
  </si>
  <si>
    <t>其他商品和服务支出</t>
  </si>
  <si>
    <t>530426221100000627234</t>
  </si>
  <si>
    <t>30217</t>
  </si>
  <si>
    <t>530426231100001503958</t>
  </si>
  <si>
    <t>奖励性绩效工资</t>
  </si>
  <si>
    <t>530426231100001503960</t>
  </si>
  <si>
    <t>残疾人就业保障金</t>
  </si>
  <si>
    <t>530426231100001503965</t>
  </si>
  <si>
    <t>综合效能考核奖</t>
  </si>
  <si>
    <t>530426231100001503967</t>
  </si>
  <si>
    <t>福利费</t>
  </si>
  <si>
    <t>30229</t>
  </si>
  <si>
    <t>530426231100001503970</t>
  </si>
  <si>
    <t>退休人员统筹外养老金</t>
  </si>
  <si>
    <t>30302</t>
  </si>
  <si>
    <t>退休费</t>
  </si>
  <si>
    <t>530426241100002319588</t>
  </si>
  <si>
    <t>社会组织法定代表人离任审计及注销清算审计项目补助资金</t>
  </si>
  <si>
    <t>30227</t>
  </si>
  <si>
    <t>委托业务费</t>
  </si>
  <si>
    <t>530426241100002322850</t>
  </si>
  <si>
    <t>峨山县行政区域界线联合检查暨平安边界创建资金</t>
  </si>
  <si>
    <t>530426241100002323603</t>
  </si>
  <si>
    <t>社会工作专业人才队伍建设补助资金</t>
  </si>
  <si>
    <t>530426241100002332167</t>
  </si>
  <si>
    <t>峨山彝族自治县地名文献档案建立项目经费</t>
  </si>
  <si>
    <t>530426241100002352388</t>
  </si>
  <si>
    <t>编外人员工资</t>
  </si>
  <si>
    <t>30199</t>
  </si>
  <si>
    <t>其他工资福利支出</t>
  </si>
  <si>
    <t>530426241100002399267</t>
  </si>
  <si>
    <t>社会救助车辆运行维护保障项目经费</t>
  </si>
  <si>
    <t>预算05-1表</t>
  </si>
  <si>
    <t>2025年部门项目支出预算表</t>
  </si>
  <si>
    <t>项目分类</t>
  </si>
  <si>
    <t>项目单位</t>
  </si>
  <si>
    <t>经济科目编码</t>
  </si>
  <si>
    <t>本年拨款</t>
  </si>
  <si>
    <t>其中：本次下达</t>
  </si>
  <si>
    <t>安溪陵公墓管理员补助资金</t>
  </si>
  <si>
    <t>312 民生类</t>
  </si>
  <si>
    <t>530426231100001205854</t>
  </si>
  <si>
    <t>城市居民最低生活保障补助资金</t>
  </si>
  <si>
    <t>530426210000000013842</t>
  </si>
  <si>
    <t>30306</t>
  </si>
  <si>
    <t>救济费</t>
  </si>
  <si>
    <t>城市特困人员救助供养补助资金</t>
  </si>
  <si>
    <t>530426210000000016799</t>
  </si>
  <si>
    <t>春节、敬老节慰问高龄困难老年人及新增百岁老人专项经费</t>
  </si>
  <si>
    <t>530426241100003171497</t>
  </si>
  <si>
    <t>春节送温暖活动补助经费</t>
  </si>
  <si>
    <t>530426210000000014037</t>
  </si>
  <si>
    <t>峨山县经济困难老年人服务补贴项目资金</t>
  </si>
  <si>
    <t>530426231100002070868</t>
  </si>
  <si>
    <t>抚恤金、丧葬费经费</t>
  </si>
  <si>
    <t>311 专项业务类</t>
  </si>
  <si>
    <t>530426231100001268360</t>
  </si>
  <si>
    <t>30304</t>
  </si>
  <si>
    <t>抚恤金</t>
  </si>
  <si>
    <t>高龄老年人保健（长寿）补助资金</t>
  </si>
  <si>
    <t>530426210000000013869</t>
  </si>
  <si>
    <t>惠民火化补助资金</t>
  </si>
  <si>
    <t>530426231100001205360</t>
  </si>
  <si>
    <t>困难残疾人生活补贴和重度残疾人护理补贴补助资金</t>
  </si>
  <si>
    <t>530426210000000013958</t>
  </si>
  <si>
    <t>练水宾馆人员生活补助经费</t>
  </si>
  <si>
    <t>530426231100001459096</t>
  </si>
  <si>
    <t>六十年代精减退职人员生活困难补助经费</t>
  </si>
  <si>
    <t>530426210000000013950</t>
  </si>
  <si>
    <t>农村居民最低生活保障补助资金</t>
  </si>
  <si>
    <t>530426210000000013844</t>
  </si>
  <si>
    <t>农村特困供养人员救助补助资金</t>
  </si>
  <si>
    <t>530426210000000013901</t>
  </si>
  <si>
    <t>社会定期救助补助资金</t>
  </si>
  <si>
    <t>530426231100001461708</t>
  </si>
  <si>
    <t>遗属补助经费</t>
  </si>
  <si>
    <t>530426231100001215904</t>
  </si>
  <si>
    <t>政府购买社会救助服务项目补助经费</t>
  </si>
  <si>
    <t>530426210000000017920</t>
  </si>
  <si>
    <t>殡葬收费成本性补助项目经费</t>
  </si>
  <si>
    <t>530426241100002463229</t>
  </si>
  <si>
    <t>预算05-2表</t>
  </si>
  <si>
    <t>2025年部门项目支出绩效目标表</t>
  </si>
  <si>
    <t>单位名称、项目名称</t>
  </si>
  <si>
    <t>项目年度绩效目标</t>
  </si>
  <si>
    <t>一级指标</t>
  </si>
  <si>
    <t>二级指标</t>
  </si>
  <si>
    <t>三级指标</t>
  </si>
  <si>
    <t>指标性质</t>
  </si>
  <si>
    <t>指标值</t>
  </si>
  <si>
    <t>度量单位</t>
  </si>
  <si>
    <t>指标属性</t>
  </si>
  <si>
    <t>指标内容</t>
  </si>
  <si>
    <t>2025年，依据《关于调整残疾人两项补贴标准的通知》（峨民联发〔2022〕5号）文件明确调整残疾人两项补贴标准，我单位开展残疾人两项补贴发放工作，实现以下目标：
（1）加强组织领导。充分认识全面建立残疾人两项补贴制度的重要性，将其作为保障和改善民生的重要任务，完善政府领导、民政牵头、残联配合、部门协作、社会参与的工作机制履行主管部门职责，做好补贴资格审定、补贴发放、监督管理等工作，推进残疾人两项补贴制度与相关社会福利、社会救助、社会保险制度有机衔接。
（2）加强制度落实。通过政府购买服务、引导市场服务、鼓励慈善志愿服务等方式，健全补贴与服务相结合的残疾人社会福利体系，促进残疾人服务业发展。
（3）加强监督管理。残疾人两项补贴资金发放使用情况定期向社会公示，接受社会监督。会同残联组织定期开展残疾人两项补贴工作绩效评估，及时处理残疾人及其他群众的投诉建议，不断完善相关政策措施，切实维护残疾人合法权益。
（4）加强政策宣传。及时组织学习培训，全面掌握残疾人两项补贴制度精神和内容，正确组织实施残疾人两项补贴工作。充分利用多种媒介宣传残疾人两项补贴制度，营造良好舆论氛围，引导全社会更加关心、关爱残疾人。充分考虑残疾人获取信息的特殊要求和实际困难，采用灵活多样形式进行宣传解读，确保残疾人及其家属知晓残疾人两项补贴制度内容，了解基本申领程序和要求。及时做好残疾人两项补贴政策解释工作，协助残疾人便捷办理相关手续。</t>
  </si>
  <si>
    <t>产出指标</t>
  </si>
  <si>
    <t>数量指标</t>
  </si>
  <si>
    <t>困难残疾人生活补贴发放人数</t>
  </si>
  <si>
    <t>&gt;=</t>
  </si>
  <si>
    <t>2200</t>
  </si>
  <si>
    <t>人</t>
  </si>
  <si>
    <t>定量指标</t>
  </si>
  <si>
    <t>反映困难残疾人生活补贴发放人数情况</t>
  </si>
  <si>
    <t>重度残疾人护理补贴发放人数</t>
  </si>
  <si>
    <t>1000</t>
  </si>
  <si>
    <t>反映重度残疾人护理补贴发放人数情况</t>
  </si>
  <si>
    <t>质量指标</t>
  </si>
  <si>
    <t>补贴资金发放对象识别精准率</t>
  </si>
  <si>
    <t>95</t>
  </si>
  <si>
    <t>%</t>
  </si>
  <si>
    <t>反映补贴资金发放对象识别精准情况</t>
  </si>
  <si>
    <t>效益指标</t>
  </si>
  <si>
    <t>社会效益</t>
  </si>
  <si>
    <t>困难和重度残疾人补贴资金发放覆盖率</t>
  </si>
  <si>
    <t>反映困难和重度残疾人补贴资金发放覆盖情况</t>
  </si>
  <si>
    <t>满意度指标</t>
  </si>
  <si>
    <t>服务对象满意度</t>
  </si>
  <si>
    <t>残疾人补贴对象满意度</t>
  </si>
  <si>
    <t>80</t>
  </si>
  <si>
    <t>反映残疾人补贴对象满意情况</t>
  </si>
  <si>
    <t>根据峨山县民政局会议纪要〔2020〕第 1 期，2020 年 1 月 9 日，由县纪委副书记李翠萍组织召开峨山县殡葬领域侵害群众利益突出问题专项整治整改落实会议，讨论研究殡仪馆代收行政事业收费项目（火化费）纳入财政非税收入， 进行收支两条线管理问题。
按照县人民政府和峨山县天泉林园开发有限公司签订的殡仪馆项目合作协议，委托峨山县天泉林园开发有限公司代收此项费用，从 2020 年 1 月 1 日起，天泉林园开发有限公司将此项费用按月缴存到县民政局专户，再由县民政局专户缴存到县财政局非税专户。</t>
  </si>
  <si>
    <t>火化补助收益人数</t>
  </si>
  <si>
    <t>&lt;=</t>
  </si>
  <si>
    <t>1300</t>
  </si>
  <si>
    <t>反映火化补助受益人数完成情况。</t>
  </si>
  <si>
    <t>火化人员补助识别率</t>
  </si>
  <si>
    <t>=</t>
  </si>
  <si>
    <t>100</t>
  </si>
  <si>
    <t>反映火化补助对象认定准确情况。</t>
  </si>
  <si>
    <t>补助标准执行合规率</t>
  </si>
  <si>
    <t>反映补助按标准执行情况。</t>
  </si>
  <si>
    <t>时效指标</t>
  </si>
  <si>
    <t>发放时效</t>
  </si>
  <si>
    <t>60</t>
  </si>
  <si>
    <t>天</t>
  </si>
  <si>
    <t>反映发放单位及时发放补助资金情况。</t>
  </si>
  <si>
    <t>受补助人群覆盖率</t>
  </si>
  <si>
    <t>反映补助人群覆盖率情况。</t>
  </si>
  <si>
    <t>丧属满意度</t>
  </si>
  <si>
    <t>反映服务丧属满意度完成情况</t>
  </si>
  <si>
    <t>根据峨山县殡葬改革领导小组会议纪要，《峨山县人民政府办公室关于进一步推进殡葬改革的通知》（峨政办发〔2014〕55号）文件规定的殡葬惠民政策，执行落实惠民殡葬政策，树立“以人为本、丧属至上”的理念。对具有我县户籍、且不享受国家规定丧葬补助的农业人口和城镇居民，死亡后火化、且进入经营性公墓或者公益性公墓安葬的，在遗体运输费由县财政据实报销的基础上，再给予一次性补助4000元。建立督查制度，确保资金发放到位。1、保障全县惠民火化补助足额发放到丧属账户，减轻丧属经济负担。确保资金及时发放。2、加强政策宣传，提升补助政策的宣传效果，保证政策知晓率达到100%。丧属满意度大于95%。</t>
  </si>
  <si>
    <t>火化补助受益人数</t>
  </si>
  <si>
    <t>1080</t>
  </si>
  <si>
    <t>火化补助人员补助识别率</t>
  </si>
  <si>
    <t>反映火化补助对象认定的准确情况。</t>
  </si>
  <si>
    <t>反映补助按标准执行的情况。</t>
  </si>
  <si>
    <t>反映发放单位及时发放补助资金的情况。</t>
  </si>
  <si>
    <t>受补助群众覆盖率</t>
  </si>
  <si>
    <t>反映具有我县户籍、且不享受国家规定丧葬补助的农业人口和城镇居民</t>
  </si>
  <si>
    <t>（1）春节慰问：春节慰问时间是2024年2月（春节前），市、县两节安排慰问百岁老人和困难、空巢、失能老人33人。
（2）敬老节：敬老节慰问时间是2024年10月（敬老月），市、县两节安排慰问百岁老人和困难、空巢、失能老人36人。
（3）2024年预计慰问新增百岁老人4人，按2023年健在人员测算。</t>
  </si>
  <si>
    <t>慰问对象人数</t>
  </si>
  <si>
    <t>70</t>
  </si>
  <si>
    <t>人(人次、家)</t>
  </si>
  <si>
    <t>反映获慰问对象的数量情况。</t>
  </si>
  <si>
    <t>慰问对象准确率</t>
  </si>
  <si>
    <t>定性指标</t>
  </si>
  <si>
    <t>反映慰问对象认定的准确性情况。
慰问对象准确率=抽检符合标准的慰问对象数/抽检实际慰问对象数*100%</t>
  </si>
  <si>
    <t>经济效益</t>
  </si>
  <si>
    <t>慰问成本</t>
  </si>
  <si>
    <t>300</t>
  </si>
  <si>
    <t>元</t>
  </si>
  <si>
    <t>按照市级补助标准，慰问百岁老人、高龄、空巢、失能、困难老人。</t>
  </si>
  <si>
    <t>政策知晓率</t>
  </si>
  <si>
    <t>反映慰问政策的宣传效果情况。
政策知晓率=调查中慰问政策知晓人数/调查总人数*100%</t>
  </si>
  <si>
    <t>受益对象满意度</t>
  </si>
  <si>
    <t>90</t>
  </si>
  <si>
    <t>反映获慰问对象的满意程度。</t>
  </si>
  <si>
    <t>城市特困人员救助供养上级补助资金</t>
  </si>
  <si>
    <t>一是对具有本地户籍的无劳动能力、无生活来源且无法定赡养、抚养、扶养义务人，或其法定义务人无履行义务能力且有集中供养意愿的老年人、残疾人以及未满16周岁的未成年人提高集中供养照料服务，对他们提供基本的生活条件，对生活不能自理的给予照料、疾病治疗、办理丧葬事宜等救助工作。健全特困人员救助供养制度，保障特困人员基本生活，切实维护他们的基本生活权益。
二是城市特困人员救助人数≥80人；城市特困供养人员识别精准率≥95%；城市特困救助供养资金发放及时率=100%；城市特困人员基本生活补助标准≥947元/人*月；保障城市特困供养人员基本生活；城市特困救助人员满意度≥85%。
三是为城市特困救助供养人员提供救助，在解决最基本生活问题的同时，提高特困人员生活质量，增加特困人员幸福感，让特困人员中的老年人能够安享晚年，真正实现老有所养、老有所依、老有所乐；让特困人员中的残疾人享受医养结合的方式，健康无忧生活；让特困人员中的未成年人享受义务教育，有所学、有所教。
四是巩固提升脱贫攻坚成果，把符合条件的贫困人口全部纳入低保保障范围或特困人员供养，提高户均保障人数。严格执行低保金、特困人员救助供养金按月社会化发放制度。着力提高特困人员集中供养率。</t>
  </si>
  <si>
    <t>城市特困人员人数</t>
  </si>
  <si>
    <t>85</t>
  </si>
  <si>
    <t>反映应保尽保、应救尽救对象的人数（人次）情况。</t>
  </si>
  <si>
    <t>救助对象认定准确率</t>
  </si>
  <si>
    <t>反映救助对象认定的准确情况。
救助对象认定准确率=抽检符合标准的救助对象数/抽检实际救助对象数*100%</t>
  </si>
  <si>
    <t>救助发放频率</t>
  </si>
  <si>
    <t>按月发放</t>
  </si>
  <si>
    <t>期</t>
  </si>
  <si>
    <t>反映发放单位及时发放救助资金的情况。
救助发放及时率=时限内发放救助资金额/应发放救助资金额*100%</t>
  </si>
  <si>
    <t>经济成本指标</t>
  </si>
  <si>
    <t>947</t>
  </si>
  <si>
    <t>元/人*月</t>
  </si>
  <si>
    <t>反映特困人员救助供养资金标准执行情况。</t>
  </si>
  <si>
    <t>保障城市特困供养人员的基本生活</t>
  </si>
  <si>
    <t>基本保障</t>
  </si>
  <si>
    <t>项</t>
  </si>
  <si>
    <t>反映救助促进受助对象生活状况的改善情况。</t>
  </si>
  <si>
    <t>救助对象满意度</t>
  </si>
  <si>
    <t>反映获救助对象的满意程度。
救助对象满意度=调查中满意和较满意的获救助人员数/调查总人数*100%</t>
  </si>
  <si>
    <t>城市居民最低生活保障上级补助资金</t>
  </si>
  <si>
    <t>一是数量指标：全县城市低保对象保障人数≥1700人，应保尽保率=100%；质量指标：城市低保对象识别精准率≥95%；时效指标：城市低保资金发放及时率=100%；成本指标：城市最低生活保障补助资金发放标准≥387元/人*月；社会效益指标：城市居民最低生活保障对象生活水平提升情况=稳步提升；满意度指标：城市居民最低生活保障对象满意度≥90%。
二是按照政策标准按时足额发放城市居民最低生活保障补助资金，保障全县城市居民最低生活保障对象的基本生活，共享经济发展成果，促进社会和谐稳定发展。
三是完善困难群众救助标准调整机制。每年按照省市制定的最低生活保障和特困人员救助供养指导标准，适时公布实施我县标准。进一步完善低收入群体价格临时补贴与物价上涨挂钩联动机制，强化资金需求保障。
四是服务高质量更加精准，继续全面推进”云南省政府救助平台“的运用与实施，打通最后一公里，让有需要的困难群众，能够足不出户在家申请困难救助，保证及时、有效的解决困难群众提交申请难的问题。</t>
  </si>
  <si>
    <t>城市居民最低生活保障对象人数</t>
  </si>
  <si>
    <t>1700</t>
  </si>
  <si>
    <t>反映城市居民最低生活保障对象人数情况。</t>
  </si>
  <si>
    <t>应保尽保率</t>
  </si>
  <si>
    <t>反映应保尽保情况，民政局对全县困难群众应保尽保，不漏保，精准施保。</t>
  </si>
  <si>
    <t>城市居民最低生活保障对象识别精准率</t>
  </si>
  <si>
    <t>城市居民最低生活保障补助资金发放频率</t>
  </si>
  <si>
    <t>387</t>
  </si>
  <si>
    <t>反映城市居民最低生活保障资金发放标准情况。</t>
  </si>
  <si>
    <t>提高城市困难群众的基本生活</t>
  </si>
  <si>
    <t>反映救助政策的宣传效果情况。
政策知晓率=调查中救助政策知晓人数/调查总人数*100%</t>
  </si>
  <si>
    <t>农村特困人员救助供养项目上级补助资金</t>
  </si>
  <si>
    <t>一是农村特困人员救助人数≥290人；农村特困供养人员识别精准率≥95%；农村特困救助供养资金发放及时率=100%；农村特困人员基本生活补助标准≥956元/人*月；保障农村特困供养人员基本生活；农村特困救助人员满意度≥85%。
二是为农村特困救助供养人员提供救助，在解决最基本生活问题的同时，提高特困人员生活质量，增加特困人员幸福感，让特困人员中的老年人能够安享晚年，真正实现老有所养、老有所依、老有所乐；让特困人员中的残疾人享受医养结合的方式，健康无忧生活；让特困人员中的未成年人享受义务教育，有所学、有所教。
三是巩固提升脱贫攻坚成果，把符合条件的贫困人口全部纳入低保保障范围或特困人员供养，提高户均保障人数。严格执行低保金、特困人员救助供养金按月社会化发放制度。着力提高特困人员集中供养率。</t>
  </si>
  <si>
    <t>农村特困救助供养人数</t>
  </si>
  <si>
    <t>290</t>
  </si>
  <si>
    <t>救助资金发放频率=按月发放</t>
  </si>
  <si>
    <t>956</t>
  </si>
  <si>
    <t>农村特困人员救助供养标准≥956元/人*月</t>
  </si>
  <si>
    <t>保障农村特困人员的基本生活</t>
  </si>
  <si>
    <t>保障农村特困供养人员的基本生活</t>
  </si>
  <si>
    <t>一是数量指标：高龄补贴发放人数≥4800人；质量指标：补贴对象识别精准率=100%；时效指标：补贴资金发放及时率=100%；成本指标：80至89周岁高龄补贴发放标准=50元/人*月，90至99周岁高龄补贴发放标准=100元/人*月，100周岁及以上高龄补贴发放标准=300元/人*月；社会效益指标：提升高龄老年人的幸福感和获得感；服务对象满意度指标：高龄老年人满意度≥90%。
二是进一步完善老年社会福利制度。发展适度普惠型的老年社会福利事业，制定政府为特殊困难老年人群购买服务的相关政策。
三是充分认识加快老龄事业发展的重要意义。老龄人口快速增加，将直接导致劳动年龄人口比重下降，社会供养系数上升，家庭功能弱化，社会负担加重，给经济社会发展带来重大影响。积极应对老龄化水平的上升，做好高龄老年人保健（长寿）补助工作。</t>
  </si>
  <si>
    <t>高龄补贴发放人数</t>
  </si>
  <si>
    <t>4300</t>
  </si>
  <si>
    <t>高龄补贴发放人数≥4000人</t>
  </si>
  <si>
    <t>高龄补贴对象识别精准率</t>
  </si>
  <si>
    <t>高龄补贴对象识别精准率＝100%</t>
  </si>
  <si>
    <t>补贴资金发放频率</t>
  </si>
  <si>
    <t>12</t>
  </si>
  <si>
    <t>次</t>
  </si>
  <si>
    <t>补贴资金发放频率 =按月发放</t>
  </si>
  <si>
    <t>提升高龄老年人的幸福感和获得感</t>
  </si>
  <si>
    <t>提高</t>
  </si>
  <si>
    <t>稳步提升高龄老年人的幸福感和获得感</t>
  </si>
  <si>
    <t>高龄补贴对象满意度</t>
  </si>
  <si>
    <t>高龄补贴对象满意度≥90%</t>
  </si>
  <si>
    <t>一是数量指标：社会救助经办人员配备数量=16人，；成本指标：社会救助经办人员劳动报酬标准=3600元/人*月；时效指标：社会救助经办人员劳动报酬发放及时率=100%；社会效益指标：提升社会救助经办服务能力=全民提升；满意度指标：社会救助对象满意度≥85%。
二是建立一支稳定高素质的社会救助经办队伍，进一步推进政府职能转变，推行政府购买社会救助服务，切实加强基层社会救助经办服务能力建设，统筹做好脱贫攻坚与乡村振兴的谢姐工作，全面加强县、乡、村三级社会救助经办服务能力，明显提升困难群众对社会救助服务的满意度。
三是坚持政府主导，发挥政府在购买社会救助服务中的组织领导、制度设计、财政保障和监督管理职责，加强绩效评估和全过程监管，切实提高财政资金使用效率，把有限的资金用在刀刃上，确保取得实实在在的成效。优化救助程序，方便困难群众，打通民生保障“最后一公里”，使各项惠民救助政策落到实处。</t>
  </si>
  <si>
    <t>社会救助经办人员配备数量</t>
  </si>
  <si>
    <t>16</t>
  </si>
  <si>
    <t>反映数量指标完成情况。</t>
  </si>
  <si>
    <t>社会救助经办人员劳动报酬标准补助资金发放频率</t>
  </si>
  <si>
    <t>反映社会救助经办人员劳动报酬资金发放按月发放情况。</t>
  </si>
  <si>
    <t>成本指标</t>
  </si>
  <si>
    <t>3600</t>
  </si>
  <si>
    <t>反映成本指标完成情况</t>
  </si>
  <si>
    <t>提升社会救助经办服务能力</t>
  </si>
  <si>
    <t>反映社会效益实现情况。</t>
  </si>
  <si>
    <t>社会救助对象满意度</t>
  </si>
  <si>
    <t>反映服务对象满意度完成情况。</t>
  </si>
  <si>
    <t>一是数量指标：全县城市低保对象保障人数≥2000人，应保尽保率=100%；质量指标：城市低保对象识别精准率≥95%；时效指标：城市低保资金发放及时率=100%；成本指标：城市最低生活保障补助资金发放标准≥385元/人*月；社会效益指标：城市居民最低生活保障对象生活水平提升情况=稳步提升；满意度指标：城市居民最低生活保障对象满意度≥90%。
二是按照政策标准按时足额发放城市居民最低生活保障补助资金，保障全县城市居民最低生活保障对象的基本生活，共享经济发展成果，促进社会和谐稳定发展。
三是完善困难群众救助标准调整机制。每年按照省市制定的最低生活保障和特困人员救助供养指导标准，适时公布实施我县标准。进一步完善低收入群体价格临时补贴与物价上涨挂钩联动机制，强化资金需求保障。
四是服务高质量更加精准，继续全面推进”云南省政府救助平台“的运用与实施，打通最后一公里，让有需要的困难群众，能够足不出户在家申请困难救助，保证及时、有效的解决困难群众提交申请难的问题。</t>
  </si>
  <si>
    <t>2000</t>
  </si>
  <si>
    <t>全年“云南省政府救助平台”办理低保数</t>
  </si>
  <si>
    <t>230</t>
  </si>
  <si>
    <t>件</t>
  </si>
  <si>
    <t>反映城市居民最低生活保障对象使用“云南省政府救助平台”惠民情况。</t>
  </si>
  <si>
    <t>反映城市居民最低生活保障对象识别精准率情况。</t>
  </si>
  <si>
    <t>反映城市居民最低生活保障资金发放按月发放情况。</t>
  </si>
  <si>
    <t>全年“云南省政府救助平台”申请后，入户调查时间</t>
  </si>
  <si>
    <t>工作日</t>
  </si>
  <si>
    <t>反映乡镇工作人员对潜在城市居民最低生活保障对象线上平台受理情况。</t>
  </si>
  <si>
    <t>反映城市困难群众的基本生活稳步提高情况。</t>
  </si>
  <si>
    <t>城市居民最低生活保障对象满意度</t>
  </si>
  <si>
    <t>反映城市居民最低生活保障对象满意度情况。</t>
  </si>
  <si>
    <t>孤儿基本生活保障补助项目资金</t>
  </si>
  <si>
    <t>2025年，依据《峨山县民政局 峨山县财政局关于提高2024年城乡最低生活保障 特困人员救助供养孤儿基本生活保障标准的通知》（峨民联发〔2024〕5号）文件明确孤儿基本生活保障发放内容，我单位开展孤儿基本生活保障发放工作，实现以下目标：（1）确保按质按量发放。认定认准补助对象，按照每人每月1350元的标准足额打卡发放；保证资金于每月10日前及时发放；加强与受助儿童的联系。建立QQ群或者微信群，宣传相关政策、申请流程、发放方式等，实现政策宣传全覆盖；核实受助对象联系电话，确保电话畅通，发放后及时提醒；
（2）规范资金发放。做好信息比对、材料核实、家庭巡访等工作，认真核实孤儿受助儿童身份，确保资助对象精准。依照标准按月及时发放；
（3）加强监督管理。做好信息公开工作，不符合要求的及时停发补助金。对于不符合条件已经发放补助金或弄虚作假骗取补助金的，依法及时追回。</t>
  </si>
  <si>
    <t>孤儿保障补助资金发放人数</t>
  </si>
  <si>
    <t>27</t>
  </si>
  <si>
    <t>反映孤儿保障补助资金发放人数情况</t>
  </si>
  <si>
    <t>孤儿保障对象识别精准率</t>
  </si>
  <si>
    <t>反映孤儿保障对象识别精准情况</t>
  </si>
  <si>
    <t>补助资金发放及时率</t>
  </si>
  <si>
    <t>反映补助资金发放及时情况</t>
  </si>
  <si>
    <t>保障孤儿的基本生活，促进其健康成长。</t>
  </si>
  <si>
    <t>反映孤儿的基本生活保障情况</t>
  </si>
  <si>
    <t>孤儿保障对象满意度</t>
  </si>
  <si>
    <t>反映孤儿保障对象满意情况</t>
  </si>
  <si>
    <t>一是对具有本地户籍的无劳动能力、无生活来源且无法定赡养、抚养、扶养义务人，或其法定义务人无履行义务能力且有集中供养意愿的老年人、残疾人以及未满16周岁的未成年人提高集中供养照料服务，对他们提供基本的生活条件，对生活不能自理的给予照料、疾病治疗、办理丧葬事宜等救助工作。健全特困人员救助供养制度，保障特困人员基本生活，切实维护他们的基本生活权益。
二是城市特困人员救助人数≥100人；城市特困供养人员识别精准率≥95%；城市特困救助供养资金发放及时率=100%；城市特困人员基本生活补助标准≥947元/人*月；保障城市特困供养人员基本生活；城市特困救助人员满意度≥85%。
三是为城市特困救助供养人员提供救助，在解决最基本生活问题的同时，提高特困人员生活质量，增加特困人员幸福感，让特困人员中的老年人能够安享晚年，真正实现老有所养、老有所依、老有所乐；让特困人员中的残疾人享受医养结合的方式，健康无忧生活；让特困人员中的未成年人享受义务教育，有所学、有所教。
四是巩固提升脱贫攻坚成果，把符合条件的贫困人口全部纳入低保保障范围或特困人员供养，提高户均保障人数。严格执行低保金、特困人员救助供养金按月社会化发放制度。着力提高特困人员集中供养率。</t>
  </si>
  <si>
    <t>救助对象人数</t>
  </si>
  <si>
    <t>反映应保尽保、应救尽救对象的人数情况。</t>
  </si>
  <si>
    <t>救助标准执行合规率</t>
  </si>
  <si>
    <t>反映救助按标准执行的情况。
救助标准执行合规率=按照救助标准核定发放的资金额/发放资金总额*100%</t>
  </si>
  <si>
    <t>救助资金发放及时率</t>
  </si>
  <si>
    <t>生活状况改善</t>
  </si>
  <si>
    <t>城市特困救助供养人员满意度</t>
  </si>
  <si>
    <t>我单位离休人员曹如惠经审批的抚恤金、丧葬费为200972元，按审批金额据实发放。</t>
  </si>
  <si>
    <t>发放抚恤金、丧葬费人数</t>
  </si>
  <si>
    <t>我单位应发放抚恤金、丧葬费的有一人，为离休人员曹如惠。</t>
  </si>
  <si>
    <t>按规定时限发放</t>
  </si>
  <si>
    <t>年</t>
  </si>
  <si>
    <t>我单位应发放抚恤金、丧葬费的有一人，为离休人员曹如惠。按规定时限发放。</t>
  </si>
  <si>
    <t>200972</t>
  </si>
  <si>
    <t>我单位应发放抚恤金、丧葬费的有一人，为离休人员曹如惠。抚恤金、丧葬费两项合计200972元。</t>
  </si>
  <si>
    <t>促进社会稳定，按政策标准发放国家机关工作人员及离退休人员死亡一次性抚恤金，让他们感受到党和国家的温暖。</t>
  </si>
  <si>
    <t>促进</t>
  </si>
  <si>
    <t>促进社会稳定。</t>
  </si>
  <si>
    <t>满意度显著提高</t>
  </si>
  <si>
    <t>一是农村特困人员救助人数≥300人；农村特困供养人员识别精准率≥95%；农村特困救助供养资金发放及时率=100%；农村特困人员基本生活补助标准≥910元/人*月；保障农村特困供养人员基本生活；农村特困救助人员满意度≥85%。
二是为农村特困救助供养人员提供救助，在解决最基本生活问题的同时，提高特困人员生活质量，增加特困人员幸福感，让特困人员中的老年人能够安享晚年，真正实现老有所养、老有所依、老有所乐；让特困人员中的残疾人享受医养结合的方式，健康无忧生活；让特困人员中的未成年人享受义务教育，有所学、有所教。
三是巩固提升脱贫攻坚成果，把符合条件的贫困人口全部纳入低保保障范围或特困人员供养，提高户均保障人数。严格执行低保金、特困人员救助供养金按月社会化发放制度。着力提高特困人员集中供养率。</t>
  </si>
  <si>
    <t>304</t>
  </si>
  <si>
    <t>农村特困救助供养人数≥304人。</t>
  </si>
  <si>
    <t>救助供养人员识别精准率</t>
  </si>
  <si>
    <t>救助供养人员识别精准率=100%</t>
  </si>
  <si>
    <t>救助资金发放频率</t>
  </si>
  <si>
    <t>农村特困救助供养人数满意度</t>
  </si>
  <si>
    <t>农村特困救助供养人数满意度≥85%</t>
  </si>
  <si>
    <t>为帮助困难群众解决生产生活困难，确保全县人民特别是困难群众过上一个欢乐、祥和的新春佳节，经市委市政府、县委县政府安排，县民政局决定于2025年春节前走访慰问城乡困难群众、特困供养人员、春节期间坚守工作岗位单位干部职工。</t>
  </si>
  <si>
    <t>春节慰问城乡困难群众户数</t>
  </si>
  <si>
    <t>36</t>
  </si>
  <si>
    <t>户</t>
  </si>
  <si>
    <t>春节慰问城乡困难群众户数36户</t>
  </si>
  <si>
    <t>春节特困供养人员慰问人数</t>
  </si>
  <si>
    <t>351</t>
  </si>
  <si>
    <t>春节特困供养人员人数不少于351人</t>
  </si>
  <si>
    <t>春节期间坚守工作岗位的单位慰问家数</t>
  </si>
  <si>
    <t>25</t>
  </si>
  <si>
    <t>个</t>
  </si>
  <si>
    <t>春节期间坚守工作岗位的单位慰问家数25家</t>
  </si>
  <si>
    <t>春节慰问对象识别精准率</t>
  </si>
  <si>
    <t>春节慰问对象识别精准率=100%</t>
  </si>
  <si>
    <t>春节慰问活动开展时间</t>
  </si>
  <si>
    <t>2025年春节前</t>
  </si>
  <si>
    <t>春节慰问活动开展时间=2025年春节前</t>
  </si>
  <si>
    <t>帮助困难群众能够欢度新春佳节，促进社会公平和谐。</t>
  </si>
  <si>
    <t>帮助效果显著</t>
  </si>
  <si>
    <t>春节慰问对象满意度</t>
  </si>
  <si>
    <t>春节慰问对象满意度 ≥80%</t>
  </si>
  <si>
    <t>流浪乞讨人员救助项目经费</t>
  </si>
  <si>
    <t>2025年，依据《玉溪市财政局 玉溪市民政局关于提前下达2025年困难群众救助补助资金预算的通知》（玉财社〔2024〕226号）文件明确流浪乞讨人员救助内容，我单位开展流浪乞讨人员救助工作，实现以下目标：
（1）保障政策实施。通过实施流浪乞讨人员救助项目，对前来求助的流浪乞讨人员，实施伙食、车票、住宿、医疗、衣物等资金和物资救助，预计救助对象90%以上的将得到急需生活费用的救助，保障了流浪乞讨救助相关政策的实施，维护了求助人员的基本生存权益，为社会治安稳定及和谐发展发挥重要的推动作用。
（2）确保救助金按规定发放。全年尽力救助，救助资金按照相关文件要求及时发放。
（3）做好配套宣传工作。向救助对象宣传告知相关政策、发放方式等，实现政策宣传全覆盖，保证政策知晓率达到100%。</t>
  </si>
  <si>
    <t>全年救助对象</t>
  </si>
  <si>
    <t>30</t>
  </si>
  <si>
    <t>反映全年救助对象人数的情况</t>
  </si>
  <si>
    <t>在2025年按月完成符合条件人员的筛选及核查，之后每个月月初乡镇负责人进行动态管理人员，将符合条件的困难老年人纳入保障，进一步提升困难老年人的收入，促进老年人基本生活得以保障。</t>
  </si>
  <si>
    <t>获补对象数</t>
  </si>
  <si>
    <t>5000</t>
  </si>
  <si>
    <t>反映获补助人员、企业的数量情况，也适用补贴、资助等形式的补助。</t>
  </si>
  <si>
    <t>获补对象准确率</t>
  </si>
  <si>
    <t>反映获补助对象认定的准确性情况。
获补对象准确率=抽检符合标准的补助对象数/抽检实际补助对象数*100%</t>
  </si>
  <si>
    <t>兑现准确率</t>
  </si>
  <si>
    <t>反映补助准确发放的情况。
补助兑现准确率=补助兑付额/应付额*100%</t>
  </si>
  <si>
    <t>补助社会化发放率</t>
  </si>
  <si>
    <t>反映补助资金社会化发放的比例情况。
补助社会化发放率=采用社会化发放的补助资金数/发放补助资金总额*100%</t>
  </si>
  <si>
    <t>发放及时率</t>
  </si>
  <si>
    <t>反映发放单位及时发放补助资金的情况。
发放及时率=在时限内发放资金/应发放资金*100%</t>
  </si>
  <si>
    <t>反映补助政策的宣传效果情况。
政策知晓率=调查中补助政策知晓人数/调查总人数*100%</t>
  </si>
  <si>
    <t>反映获补助受益对象的满意程度。</t>
  </si>
  <si>
    <t>农村居民最低生活保障上级补助资金</t>
  </si>
  <si>
    <t>1、数量指标：全县农村低保对象保障人数≥4200人，应保尽保率=100%；质量指标：农村低保对象识别精准率≥95%；时效指标：农村低保资金发放及时率=100%；成本指标：农村最低生活保障补助资金发放标准≥285元/人*月；社会效益指标：农村居民最低生活保障对象生活水平提升情况=稳步提升；满意度指标：农村最低生活保障对象满意度≥90%。
2、按照政策标准按时足额发放农村居民最低生活保障补助资金，保障全县农村居民最低生活保障对象的基本生活，共享经济发展成果，促进社会和谐稳定发展。
3、完善困难群众救助标准调整机制。每年按照省市制定的最低生活保障和特困人员救助供养指导标准，适时公布实施我县标准。进一步完善低收入群体价格临时补贴与物价上涨挂钩联动机制，强化资金需求保障。</t>
  </si>
  <si>
    <t>农村居民最低生活保障对象人数</t>
  </si>
  <si>
    <t>4250</t>
  </si>
  <si>
    <t>反映农村居民最低生活保障对象人数情况。</t>
  </si>
  <si>
    <t>反映农村居民最低生活保障对象识别精准率情况。</t>
  </si>
  <si>
    <t>救助发放及时率</t>
  </si>
  <si>
    <t>315</t>
  </si>
  <si>
    <t>反映农村居民最低生活保障资金发放按月发放情况。</t>
  </si>
  <si>
    <t>提高农村困难群众的基本生活</t>
  </si>
  <si>
    <t>反映农村困难群众的基本生活稳步提高情况。</t>
  </si>
  <si>
    <t>困难群众临时救助上级补助资金</t>
  </si>
  <si>
    <t>一是按照政策规定对发生突发性、紧迫性、临时性生活困难的群众实施临时救助，精准识别，精准施救，按时足额发放救助资金。对遭遇突发事件、意外伤害、重大疾病或其他特殊原因导致基本生活陷入困境，其他社会救助政策暂时无法覆盖或救助之后基本生活暂时仍有严重困难的家庭或个人给予救助，帮助其渡过难关，保障其基本生活。
二是健全临时救助制度，较好地化解城乡居民突发性、紧迫性、临时性基本生活困难，在兜住民生底线、开展救急解难等方面发挥重要作用。加强临时救助工作，有效解决城乡群众突发性、紧迫性、临时性基本生活困难，是全面贯彻落实党的十九大精神的具体体现。临时救助是社会救助体系的重要组成部分，是保障困难群众基本生活权益的托底性制度安排。为巩固脱贫攻坚成果，提升脱贫攻坚质量，突出“精准”扶贫、“精准”救助，聚焦救急解难。
三是落实“兜底线、织密网、建机制”工作要求的需要，是强化责任落实，加强工作保障，加快形成救助及时、标准科学、方式多样、管理规范的临时救助工作格局，筑牢社会救助体系的最后一道防线，切实维护人民群众基本生活权益的需求。</t>
  </si>
  <si>
    <t>困难群众临时救助人数</t>
  </si>
  <si>
    <t>450</t>
  </si>
  <si>
    <t>救助资金发放时限</t>
  </si>
  <si>
    <t>救助资金发放时限在审批公示之后30日内发放</t>
  </si>
  <si>
    <t>对困难群众临时救助的覆盖率</t>
  </si>
  <si>
    <t>对困难群众临时救助的覆盖率≥90%</t>
  </si>
  <si>
    <t>根据《峨山县人民政府关于练水宾馆职工安置实施方案的批复》（峨政复〔2010〕5号），对52名职工按月发放生活费及社会保险直至退休，所需经费全部由县财政纳入预算，按月足额拨付。截至2024年11月，由县财政支付费用未退休的职工还有10人，划转人员的生活费、社会保险及其他费用参照县人民政府批复的《峨山县人民政府关于练水宾馆职工安置实施方案的批复》（峨政复〔2010〕5号）执行，经费纳入县财政预算，按月足额拨付。</t>
  </si>
  <si>
    <t>发放生活费、困难补助、缴纳各项保险</t>
  </si>
  <si>
    <t>缴纳大病保险</t>
  </si>
  <si>
    <t>52</t>
  </si>
  <si>
    <t>反映生活费及缴纳各项保险频率</t>
  </si>
  <si>
    <t>月</t>
  </si>
  <si>
    <t>按月发放。</t>
  </si>
  <si>
    <t>31600</t>
  </si>
  <si>
    <t>根据实施方案测算</t>
  </si>
  <si>
    <t>促进社会和谐稳定</t>
  </si>
  <si>
    <t>稳步提高</t>
  </si>
  <si>
    <t>提升服务对象满意度</t>
  </si>
  <si>
    <t>1、数量指标：全县农村低保对象保障人数≥4500人，应保尽保率=100%；质量指标：农村低保对象识别精准率≥95%；时效指标：农村低保资金发放及时率=100%；成本指标：农村最低生活保障补助资金发放标准≥315元/人*月；社会效益指标：农村居民最低生活保障对象生活水平提升情况=稳步提升；满意度指标：农村最低生活保障对象满意度≥90%。
2、按照政策标准按时足额发放农村居民最低生活保障补助资金，保障全县农村居民最低生活保障对象的基本生活，共享经济发展成果，促进社会和谐稳定发展。
3、完善困难群众救助标准调整机制。每年按照省市制定的最低生活保障和特困人员救助供养指导标准，适时公布实施我县标准。进一步完善低收入群体价格临时补贴与物价上涨挂钩联动机制，强化资金需求保障。</t>
  </si>
  <si>
    <t>4400</t>
  </si>
  <si>
    <t>400</t>
  </si>
  <si>
    <t>农村居民最低生活保障对象识别精准率</t>
  </si>
  <si>
    <t>农村居民最低生活保障补助资金发放频率</t>
  </si>
  <si>
    <t>“云南省政府救助平台”申请后，入户调查时间</t>
  </si>
  <si>
    <t>农村居民最低生活保障对象满意度</t>
  </si>
  <si>
    <t>反映农村居民最低生活保障对象满意度情况。</t>
  </si>
  <si>
    <t>数量指标：全县社会定期救助对象保障人数=2人，应保尽保率=100%；质量指标：对象识别精准率≥95%；时效指标：=资金发放及时率=100%；成本指标：生活保障补助资金发放标准≥35元/人*月；社会效益指标：生活保障对象生活水平提升情况=稳步提升；满意度指标：生活保障对象满意度≥90%。促进社会和谐稳定发展，应保尽保率达到100%，受益群众满意度达到90%以上。
按照政策标准按时足额发放生活保障补助资金，保障对象的基本生活，共享经济发展成果，促进社会和谐稳定发展。</t>
  </si>
  <si>
    <t>保障对象人数</t>
  </si>
  <si>
    <t>反映保障对象人数情况。</t>
  </si>
  <si>
    <t>反映应保尽保情况，不漏保，精准施保</t>
  </si>
  <si>
    <t>保障对象识别精准率</t>
  </si>
  <si>
    <t>反映生活保障对象识别精准率情况</t>
  </si>
  <si>
    <t>生活保障补助资金发放频率</t>
  </si>
  <si>
    <t>反映生活保障资金发放按月发放情况。</t>
  </si>
  <si>
    <t>困难群众的基本生活</t>
  </si>
  <si>
    <t>反映困难群众的基本生活稳步提高情况。</t>
  </si>
  <si>
    <t>生活保障对象满意度</t>
  </si>
  <si>
    <t>反映生活保障对象满意度情况。</t>
  </si>
  <si>
    <t>我单位有遗属两人，分别是鲁莲英、李玉仙，从2024年7月标准提高为956元/人/月，2025年应发放22944元，应预算22944元。确保遗属补助资金按最新标准按时足额发放到遗属手中。</t>
  </si>
  <si>
    <t>遗属人数</t>
  </si>
  <si>
    <t>发放遗属补助人数2人</t>
  </si>
  <si>
    <t>15</t>
  </si>
  <si>
    <t>日</t>
  </si>
  <si>
    <t>发放遗属补助时限</t>
  </si>
  <si>
    <t>月遗属生活困难补助标准956元/人/月</t>
  </si>
  <si>
    <t>促进社会稳定</t>
  </si>
  <si>
    <t>服务对象满意度显著提高</t>
  </si>
  <si>
    <t>（一）保障政策实施。根据峨山县殡葬改革领导小组会议纪要，《峨山县人民政府办公室关于进一步推进殡葬改革的通知》（峨政办发〔2014〕55号）文件规定的殡葬惠民政策，执行落实惠民殡葬政策。
（二）确保补助资金按规定发放。按照相关文件要求每月600元标准及时发放。
（三）由县殡葬管理所组织实施，每季度至少监督检查一次，确保管理人员尽职尽责完成各项工作任务，墓区内卫生保持整洁干净，绿化植物能定期浇灌，保证成活。</t>
  </si>
  <si>
    <t>公墓管理员数量</t>
  </si>
  <si>
    <t>保障绿化植物能定期浇灌</t>
  </si>
  <si>
    <t>反映绿化植物能定期浇灌完成情况</t>
  </si>
  <si>
    <t>反映公墓管理员及时发放补助资金的情况</t>
  </si>
  <si>
    <t>提升公墓管理员服务能力</t>
  </si>
  <si>
    <t>全面提升</t>
  </si>
  <si>
    <t>反映社会效益实现情况</t>
  </si>
  <si>
    <t>公墓管理员满意度</t>
  </si>
  <si>
    <t>反映服务对象满意度完成情况</t>
  </si>
  <si>
    <t>一是数量指标：补助资金发放人数=37人，六十年代精减退职人员识别精准率100%；时效指标：补助资金发放及时率=100%；成本指标：六十年代精减人员补助资金发放标准≥168元/人*月；社会效益指标：六十年代精减人员保障对象生活水平提升情况=稳步提高；满意度指标：六十年代精减人员满意度≥90%。
二是按照政策标准对37名六十年代精减退职人员进行生活补助的发放，保障其基本生活，妥善解决一九六一年一月六日至一九六五年六月九日期间精减退职的一九五七年底以前参加革命工作的国家机关和全民所有制企事业单位的老职工(不含临时工、合同工、季节工)的生活困难问题，进一步改善他们的生活水平。
三是促进社会和谐稳定发展，受益群众满意度达到90%以上。</t>
  </si>
  <si>
    <t>补助资金发放人数</t>
  </si>
  <si>
    <t>37</t>
  </si>
  <si>
    <t>补助资金发放人数=37人</t>
  </si>
  <si>
    <t>六十年代精减人员识别精准率</t>
  </si>
  <si>
    <t>六十年代精减人员识别精准率 =100%</t>
  </si>
  <si>
    <t>补助资金发放频率</t>
  </si>
  <si>
    <t>补助资金发放频率 =按月发放</t>
  </si>
  <si>
    <t>提高六十年代精减人员的生活水平</t>
  </si>
  <si>
    <t>稳步提高六十年代精减人员的生活水平</t>
  </si>
  <si>
    <t>六十年代精减人员满意度</t>
  </si>
  <si>
    <t>六十年代精减人员满意度 ≥80%</t>
  </si>
  <si>
    <t>预算06表</t>
  </si>
  <si>
    <t>2025年部门政府性基金预算支出预算表</t>
  </si>
  <si>
    <t>政府性基金预算支出</t>
  </si>
  <si>
    <t>备注：2025年本单位无政府性基金预算支出。</t>
  </si>
  <si>
    <t>预算07表</t>
  </si>
  <si>
    <t>2025年部门政府采购预算表</t>
  </si>
  <si>
    <t>预算项目</t>
  </si>
  <si>
    <t>采购项目</t>
  </si>
  <si>
    <t>采购品目</t>
  </si>
  <si>
    <t>计量单位</t>
  </si>
  <si>
    <t>数量</t>
  </si>
  <si>
    <t>面向中小企业预留资金</t>
  </si>
  <si>
    <t>单位名称（项目名称）</t>
  </si>
  <si>
    <t>政府性基金</t>
  </si>
  <si>
    <t>国有资本经营预算资金</t>
  </si>
  <si>
    <t>单位自筹</t>
  </si>
  <si>
    <t>燃油费</t>
  </si>
  <si>
    <t>升</t>
  </si>
  <si>
    <t>车辆维修和保养</t>
  </si>
  <si>
    <t>辆</t>
  </si>
  <si>
    <t>车辆保险费</t>
  </si>
  <si>
    <t>政府购买社会救助服务</t>
  </si>
  <si>
    <t>批</t>
  </si>
  <si>
    <t>打印纸</t>
  </si>
  <si>
    <t>车辆维修和保养费</t>
  </si>
  <si>
    <t>预算08表</t>
  </si>
  <si>
    <t>2025年部门政府购买服务预算表</t>
  </si>
  <si>
    <t>政府购买服务项目</t>
  </si>
  <si>
    <t>政府购买服务目录</t>
  </si>
  <si>
    <t>政府购买服务指导性目录代码</t>
  </si>
  <si>
    <t>社会组织变更登记时开展审计服务</t>
  </si>
  <si>
    <t>A1002 社会组织建设与管理服务</t>
  </si>
  <si>
    <t>车辆维修和保养服务</t>
  </si>
  <si>
    <t>B1101 维修保养服务</t>
  </si>
  <si>
    <t>A0403 社会救助服务</t>
  </si>
  <si>
    <t>社会工作人才队伍建设</t>
  </si>
  <si>
    <t>预算09-1表</t>
  </si>
  <si>
    <t>2025年对下转移支付预算表</t>
  </si>
  <si>
    <t>单位名称（项目）</t>
  </si>
  <si>
    <t>乡镇、街道</t>
  </si>
  <si>
    <t>双江街道</t>
  </si>
  <si>
    <t>小街街道</t>
  </si>
  <si>
    <t>岔河乡</t>
  </si>
  <si>
    <t>甸中镇</t>
  </si>
  <si>
    <t>大龙潭乡</t>
  </si>
  <si>
    <t>塔甸镇</t>
  </si>
  <si>
    <t>化念镇</t>
  </si>
  <si>
    <t>11</t>
  </si>
  <si>
    <t>备注：2025年本单位无对下转移支付预算。</t>
  </si>
  <si>
    <t>预算09-2表</t>
  </si>
  <si>
    <t>2025年对下转移支付绩效目标表</t>
  </si>
  <si>
    <t>备注：2025年本单位无对下转移支付绩效目标。</t>
  </si>
  <si>
    <t>预算10表</t>
  </si>
  <si>
    <t>2025年新增资产配置表</t>
  </si>
  <si>
    <t>资产类别</t>
  </si>
  <si>
    <t>资产分类代码.名称</t>
  </si>
  <si>
    <t>资产名称</t>
  </si>
  <si>
    <t>财政部门批复数（元）</t>
  </si>
  <si>
    <t>单价</t>
  </si>
  <si>
    <t>金额</t>
  </si>
  <si>
    <t>备注：2025年本单位无新增资产配置。</t>
  </si>
  <si>
    <t>预算11表</t>
  </si>
  <si>
    <t>2025年上级补助项目支出预算表</t>
  </si>
  <si>
    <t>上级补助</t>
  </si>
  <si>
    <t>民生类</t>
  </si>
  <si>
    <t>2081001</t>
  </si>
  <si>
    <t>儿童福利</t>
  </si>
  <si>
    <t>2082001</t>
  </si>
  <si>
    <t>临时救助支出</t>
  </si>
  <si>
    <t>2082002</t>
  </si>
  <si>
    <t>流浪乞讨人员救助支出</t>
  </si>
  <si>
    <t>预算12表</t>
  </si>
  <si>
    <t>2025年部门项目支出中期规划预算表</t>
  </si>
  <si>
    <t>项目级次</t>
  </si>
  <si>
    <t>本级</t>
  </si>
</sst>
</file>

<file path=xl/styles.xml><?xml version="1.0" encoding="utf-8"?>
<styleSheet xmlns="http://schemas.openxmlformats.org/spreadsheetml/2006/main">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hh:mm:ss"/>
    <numFmt numFmtId="177" formatCode="yyyy/mm/dd\ hh:mm:ss"/>
    <numFmt numFmtId="178" formatCode="yyyy/mm/dd"/>
    <numFmt numFmtId="179" formatCode="#,##0;\-#,##0;;@"/>
    <numFmt numFmtId="180" formatCode="#,##0.00;\-#,##0.00;;@"/>
  </numFmts>
  <fonts count="37">
    <font>
      <sz val="11"/>
      <color rgb="FF000000"/>
      <name val="宋体"/>
      <charset val="134"/>
      <scheme val="minor"/>
    </font>
    <font>
      <sz val="11"/>
      <name val="宋体"/>
      <charset val="134"/>
      <scheme val="minor"/>
    </font>
    <font>
      <sz val="10"/>
      <name val="宋体"/>
      <charset val="134"/>
    </font>
    <font>
      <sz val="9"/>
      <name val="宋体"/>
      <charset val="134"/>
    </font>
    <font>
      <sz val="27"/>
      <name val="SimSun"/>
      <charset val="134"/>
    </font>
    <font>
      <sz val="10.5"/>
      <name val="SimSun"/>
      <charset val="134"/>
    </font>
    <font>
      <sz val="9"/>
      <name val="SimSun"/>
      <charset val="134"/>
    </font>
    <font>
      <sz val="10.5"/>
      <name val="宋体"/>
      <charset val="134"/>
    </font>
    <font>
      <sz val="11"/>
      <name val="宋体"/>
      <charset val="134"/>
    </font>
    <font>
      <sz val="27"/>
      <name val="宋体"/>
      <charset val="134"/>
    </font>
    <font>
      <sz val="27"/>
      <name val="Calibri"/>
      <charset val="134"/>
    </font>
    <font>
      <b/>
      <sz val="9"/>
      <name val="宋体"/>
      <charset val="134"/>
    </font>
    <font>
      <sz val="27"/>
      <name val="Times New Roman"/>
      <charset val="134"/>
    </font>
    <font>
      <sz val="10.5"/>
      <color rgb="FF000000"/>
      <name val="SimSun"/>
      <charset val="134"/>
    </font>
    <font>
      <b/>
      <sz val="11"/>
      <name val="宋体"/>
      <charset val="134"/>
    </font>
    <font>
      <b/>
      <sz val="10.5"/>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9"/>
      <name val="微软雅黑"/>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8">
    <xf numFmtId="0" fontId="0" fillId="0" borderId="0">
      <alignment vertical="top"/>
    </xf>
    <xf numFmtId="42" fontId="16" fillId="0" borderId="0" applyFont="0" applyFill="0" applyBorder="0" applyAlignment="0" applyProtection="0">
      <alignment vertical="center"/>
    </xf>
    <xf numFmtId="0" fontId="17" fillId="2" borderId="0" applyNumberFormat="0" applyBorder="0" applyAlignment="0" applyProtection="0">
      <alignment vertical="center"/>
    </xf>
    <xf numFmtId="0" fontId="18" fillId="3" borderId="7" applyNumberFormat="0" applyAlignment="0" applyProtection="0">
      <alignment vertical="center"/>
    </xf>
    <xf numFmtId="44" fontId="16" fillId="0" borderId="0" applyFont="0" applyFill="0" applyBorder="0" applyAlignment="0" applyProtection="0">
      <alignment vertical="center"/>
    </xf>
    <xf numFmtId="41" fontId="16" fillId="0" borderId="0" applyFont="0" applyFill="0" applyBorder="0" applyAlignment="0" applyProtection="0">
      <alignment vertical="center"/>
    </xf>
    <xf numFmtId="177" fontId="3" fillId="0" borderId="1">
      <alignment horizontal="right" vertical="center"/>
    </xf>
    <xf numFmtId="0" fontId="17" fillId="4" borderId="0" applyNumberFormat="0" applyBorder="0" applyAlignment="0" applyProtection="0">
      <alignment vertical="center"/>
    </xf>
    <xf numFmtId="0" fontId="19" fillId="5" borderId="0" applyNumberFormat="0" applyBorder="0" applyAlignment="0" applyProtection="0">
      <alignment vertical="center"/>
    </xf>
    <xf numFmtId="43" fontId="16" fillId="0" borderId="0" applyFont="0" applyFill="0" applyBorder="0" applyAlignment="0" applyProtection="0">
      <alignment vertical="center"/>
    </xf>
    <xf numFmtId="0" fontId="20" fillId="6" borderId="0" applyNumberFormat="0" applyBorder="0" applyAlignment="0" applyProtection="0">
      <alignment vertical="center"/>
    </xf>
    <xf numFmtId="0" fontId="21" fillId="0" borderId="0" applyNumberFormat="0" applyFill="0" applyBorder="0" applyAlignment="0" applyProtection="0">
      <alignment vertical="center"/>
    </xf>
    <xf numFmtId="9" fontId="16" fillId="0" borderId="0" applyFont="0" applyFill="0" applyBorder="0" applyAlignment="0" applyProtection="0">
      <alignment vertical="center"/>
    </xf>
    <xf numFmtId="178" fontId="3" fillId="0" borderId="1">
      <alignment horizontal="right" vertical="center"/>
    </xf>
    <xf numFmtId="0" fontId="22" fillId="0" borderId="0" applyNumberFormat="0" applyFill="0" applyBorder="0" applyAlignment="0" applyProtection="0">
      <alignment vertical="center"/>
    </xf>
    <xf numFmtId="0" fontId="16" fillId="7" borderId="8" applyNumberFormat="0" applyFont="0" applyAlignment="0" applyProtection="0">
      <alignment vertical="center"/>
    </xf>
    <xf numFmtId="0" fontId="20" fillId="8" borderId="0" applyNumberFormat="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9" applyNumberFormat="0" applyFill="0" applyAlignment="0" applyProtection="0">
      <alignment vertical="center"/>
    </xf>
    <xf numFmtId="0" fontId="28" fillId="0" borderId="9" applyNumberFormat="0" applyFill="0" applyAlignment="0" applyProtection="0">
      <alignment vertical="center"/>
    </xf>
    <xf numFmtId="0" fontId="20" fillId="9" borderId="0" applyNumberFormat="0" applyBorder="0" applyAlignment="0" applyProtection="0">
      <alignment vertical="center"/>
    </xf>
    <xf numFmtId="0" fontId="23" fillId="0" borderId="10" applyNumberFormat="0" applyFill="0" applyAlignment="0" applyProtection="0">
      <alignment vertical="center"/>
    </xf>
    <xf numFmtId="0" fontId="20" fillId="10" borderId="0" applyNumberFormat="0" applyBorder="0" applyAlignment="0" applyProtection="0">
      <alignment vertical="center"/>
    </xf>
    <xf numFmtId="0" fontId="29" fillId="11" borderId="11" applyNumberFormat="0" applyAlignment="0" applyProtection="0">
      <alignment vertical="center"/>
    </xf>
    <xf numFmtId="0" fontId="30" fillId="11" borderId="7" applyNumberFormat="0" applyAlignment="0" applyProtection="0">
      <alignment vertical="center"/>
    </xf>
    <xf numFmtId="0" fontId="31" fillId="12" borderId="12" applyNumberFormat="0" applyAlignment="0" applyProtection="0">
      <alignment vertical="center"/>
    </xf>
    <xf numFmtId="0" fontId="17" fillId="13" borderId="0" applyNumberFormat="0" applyBorder="0" applyAlignment="0" applyProtection="0">
      <alignment vertical="center"/>
    </xf>
    <xf numFmtId="0" fontId="20" fillId="14" borderId="0" applyNumberFormat="0" applyBorder="0" applyAlignment="0" applyProtection="0">
      <alignment vertical="center"/>
    </xf>
    <xf numFmtId="0" fontId="32" fillId="0" borderId="13" applyNumberFormat="0" applyFill="0" applyAlignment="0" applyProtection="0">
      <alignment vertical="center"/>
    </xf>
    <xf numFmtId="0" fontId="33" fillId="0" borderId="14" applyNumberFormat="0" applyFill="0" applyAlignment="0" applyProtection="0">
      <alignment vertical="center"/>
    </xf>
    <xf numFmtId="0" fontId="34" fillId="15" borderId="0" applyNumberFormat="0" applyBorder="0" applyAlignment="0" applyProtection="0">
      <alignment vertical="center"/>
    </xf>
    <xf numFmtId="0" fontId="35" fillId="16" borderId="0" applyNumberFormat="0" applyBorder="0" applyAlignment="0" applyProtection="0">
      <alignment vertical="center"/>
    </xf>
    <xf numFmtId="10" fontId="3" fillId="0" borderId="1">
      <alignment horizontal="right" vertical="center"/>
    </xf>
    <xf numFmtId="0" fontId="17" fillId="17" borderId="0" applyNumberFormat="0" applyBorder="0" applyAlignment="0" applyProtection="0">
      <alignment vertical="center"/>
    </xf>
    <xf numFmtId="0" fontId="20" fillId="18" borderId="0" applyNumberFormat="0" applyBorder="0" applyAlignment="0" applyProtection="0">
      <alignment vertical="center"/>
    </xf>
    <xf numFmtId="0" fontId="17"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7" fillId="22" borderId="0" applyNumberFormat="0" applyBorder="0" applyAlignment="0" applyProtection="0">
      <alignment vertical="center"/>
    </xf>
    <xf numFmtId="0" fontId="20" fillId="23" borderId="0" applyNumberFormat="0" applyBorder="0" applyAlignment="0" applyProtection="0">
      <alignment vertical="center"/>
    </xf>
    <xf numFmtId="0" fontId="20" fillId="24" borderId="0" applyNumberFormat="0" applyBorder="0" applyAlignment="0" applyProtection="0">
      <alignment vertical="center"/>
    </xf>
    <xf numFmtId="0" fontId="17" fillId="25" borderId="0" applyNumberFormat="0" applyBorder="0" applyAlignment="0" applyProtection="0">
      <alignment vertical="center"/>
    </xf>
    <xf numFmtId="0" fontId="17" fillId="26" borderId="0" applyNumberFormat="0" applyBorder="0" applyAlignment="0" applyProtection="0">
      <alignment vertical="center"/>
    </xf>
    <xf numFmtId="0" fontId="20" fillId="27" borderId="0" applyNumberFormat="0" applyBorder="0" applyAlignment="0" applyProtection="0">
      <alignment vertical="center"/>
    </xf>
    <xf numFmtId="0" fontId="17" fillId="28" borderId="0" applyNumberFormat="0" applyBorder="0" applyAlignment="0" applyProtection="0">
      <alignment vertical="center"/>
    </xf>
    <xf numFmtId="0" fontId="20" fillId="29" borderId="0" applyNumberFormat="0" applyBorder="0" applyAlignment="0" applyProtection="0">
      <alignment vertical="center"/>
    </xf>
    <xf numFmtId="0" fontId="20" fillId="30" borderId="0" applyNumberFormat="0" applyBorder="0" applyAlignment="0" applyProtection="0">
      <alignment vertical="center"/>
    </xf>
    <xf numFmtId="0" fontId="17" fillId="31" borderId="0" applyNumberFormat="0" applyBorder="0" applyAlignment="0" applyProtection="0">
      <alignment vertical="center"/>
    </xf>
    <xf numFmtId="0" fontId="20" fillId="32" borderId="0" applyNumberFormat="0" applyBorder="0" applyAlignment="0" applyProtection="0">
      <alignment vertical="center"/>
    </xf>
    <xf numFmtId="180" fontId="3" fillId="0" borderId="1">
      <alignment horizontal="right" vertical="center"/>
    </xf>
    <xf numFmtId="49" fontId="3" fillId="0" borderId="1">
      <alignment horizontal="left" vertical="center" wrapText="1"/>
    </xf>
    <xf numFmtId="180" fontId="3" fillId="0" borderId="1">
      <alignment horizontal="right" vertical="center"/>
    </xf>
    <xf numFmtId="176" fontId="3" fillId="0" borderId="1">
      <alignment horizontal="right" vertical="center"/>
    </xf>
    <xf numFmtId="179" fontId="3" fillId="0" borderId="1">
      <alignment horizontal="right" vertical="center"/>
    </xf>
    <xf numFmtId="0" fontId="36" fillId="0" borderId="0">
      <alignment vertical="top"/>
      <protection locked="0"/>
    </xf>
  </cellStyleXfs>
  <cellXfs count="85">
    <xf numFmtId="0" fontId="0" fillId="0" borderId="0" xfId="0" applyFont="1">
      <alignment vertical="top"/>
    </xf>
    <xf numFmtId="0" fontId="1" fillId="0" borderId="0" xfId="0" applyFont="1" applyAlignment="1">
      <alignment horizontal="center" vertical="center"/>
    </xf>
    <xf numFmtId="0" fontId="2" fillId="0" borderId="0" xfId="0" applyFont="1" applyAlignment="1"/>
    <xf numFmtId="0" fontId="3" fillId="0" borderId="0" xfId="0" applyFont="1" applyAlignment="1">
      <alignment horizontal="right" vertical="center"/>
    </xf>
    <xf numFmtId="0" fontId="4" fillId="0" borderId="0" xfId="0" applyFont="1" applyAlignment="1">
      <alignment horizontal="center" vertical="center"/>
    </xf>
    <xf numFmtId="0" fontId="3" fillId="0" borderId="0" xfId="0" applyFont="1" applyAlignment="1">
      <alignment horizontal="left" vertical="center"/>
    </xf>
    <xf numFmtId="0" fontId="3" fillId="0" borderId="0" xfId="0" applyFont="1" applyAlignment="1">
      <alignment horizontal="right"/>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6" fillId="0" borderId="1" xfId="0" applyFont="1" applyBorder="1" applyAlignment="1">
      <alignment horizontal="left" vertical="center"/>
    </xf>
    <xf numFmtId="0" fontId="6" fillId="0" borderId="1" xfId="0" applyFont="1" applyBorder="1" applyAlignment="1">
      <alignment horizontal="left" vertical="center" wrapText="1"/>
    </xf>
    <xf numFmtId="180" fontId="6" fillId="0" borderId="1" xfId="0" applyNumberFormat="1" applyFont="1" applyBorder="1" applyAlignment="1">
      <alignment horizontal="right" vertical="center"/>
    </xf>
    <xf numFmtId="0" fontId="6" fillId="0" borderId="1" xfId="0" applyFont="1" applyBorder="1" applyAlignment="1">
      <alignment horizontal="center" vertical="center"/>
    </xf>
    <xf numFmtId="0" fontId="7" fillId="0" borderId="1" xfId="0" applyFont="1" applyBorder="1" applyAlignment="1">
      <alignment horizontal="center" vertical="center" wrapText="1"/>
    </xf>
    <xf numFmtId="0" fontId="8" fillId="0" borderId="1" xfId="0" applyFont="1" applyBorder="1" applyAlignment="1">
      <alignment horizontal="center" vertical="center"/>
    </xf>
    <xf numFmtId="0" fontId="3" fillId="0" borderId="1" xfId="0" applyFont="1" applyBorder="1" applyAlignment="1">
      <alignment horizontal="left" vertical="center"/>
    </xf>
    <xf numFmtId="0" fontId="3" fillId="0" borderId="1" xfId="0" applyFont="1" applyBorder="1" applyAlignment="1">
      <alignment horizontal="left" vertical="center" wrapText="1"/>
    </xf>
    <xf numFmtId="180" fontId="3" fillId="0" borderId="1" xfId="54" applyNumberFormat="1" applyFont="1" applyBorder="1">
      <alignment horizontal="right" vertical="center"/>
    </xf>
    <xf numFmtId="49" fontId="3" fillId="0" borderId="1" xfId="53" applyNumberFormat="1" applyFont="1" applyBorder="1">
      <alignment horizontal="left" vertical="center" wrapText="1"/>
    </xf>
    <xf numFmtId="0" fontId="3" fillId="0" borderId="1" xfId="0" applyFont="1" applyBorder="1" applyAlignment="1">
      <alignment horizontal="center" vertical="center"/>
    </xf>
    <xf numFmtId="49" fontId="3" fillId="0" borderId="0" xfId="53" applyNumberFormat="1" applyFont="1" applyBorder="1">
      <alignment horizontal="left" vertical="center" wrapText="1"/>
    </xf>
    <xf numFmtId="49" fontId="3" fillId="0" borderId="0" xfId="53" applyNumberFormat="1" applyFont="1" applyBorder="1" applyAlignment="1">
      <alignment horizontal="right" vertical="center" wrapText="1"/>
    </xf>
    <xf numFmtId="49" fontId="9" fillId="0" borderId="0" xfId="0" applyNumberFormat="1" applyFont="1" applyBorder="1" applyAlignment="1">
      <alignment horizontal="center" vertical="center" wrapText="1"/>
    </xf>
    <xf numFmtId="49" fontId="5" fillId="0" borderId="1" xfId="53" applyNumberFormat="1" applyFont="1" applyBorder="1" applyAlignment="1">
      <alignment horizontal="center" vertical="center" wrapText="1"/>
    </xf>
    <xf numFmtId="49" fontId="3" fillId="0" borderId="2" xfId="53" applyNumberFormat="1" applyFont="1" applyBorder="1">
      <alignment horizontal="left" vertical="center" wrapText="1"/>
    </xf>
    <xf numFmtId="49" fontId="3" fillId="0" borderId="1" xfId="53" applyNumberFormat="1" applyFont="1" applyBorder="1" applyAlignment="1">
      <alignment horizontal="center" vertical="center" wrapText="1"/>
    </xf>
    <xf numFmtId="0" fontId="2" fillId="0" borderId="0" xfId="57" applyFont="1" applyFill="1" applyAlignment="1" applyProtection="1">
      <alignment horizontal="left" vertical="center"/>
    </xf>
    <xf numFmtId="49" fontId="9" fillId="0" borderId="0" xfId="53" applyNumberFormat="1" applyFont="1" applyBorder="1" applyAlignment="1">
      <alignment horizontal="center" vertical="center" wrapText="1"/>
    </xf>
    <xf numFmtId="0" fontId="10" fillId="0" borderId="0" xfId="0" applyFont="1" applyBorder="1" applyAlignment="1">
      <alignment horizontal="center" vertical="center"/>
    </xf>
    <xf numFmtId="49" fontId="3" fillId="0" borderId="0" xfId="53" applyNumberFormat="1" applyFont="1" applyBorder="1" applyAlignment="1">
      <alignment horizontal="center" vertical="center" wrapText="1"/>
    </xf>
    <xf numFmtId="49" fontId="7" fillId="0" borderId="1" xfId="0" applyNumberFormat="1" applyFont="1" applyBorder="1" applyAlignment="1">
      <alignment horizontal="center" vertical="center" wrapText="1"/>
    </xf>
    <xf numFmtId="49" fontId="8" fillId="0" borderId="1" xfId="0" applyNumberFormat="1" applyFont="1" applyBorder="1" applyAlignment="1">
      <alignment horizontal="center" vertical="center" wrapText="1"/>
    </xf>
    <xf numFmtId="0" fontId="2" fillId="0" borderId="0" xfId="57" applyFont="1" applyFill="1" applyBorder="1" applyAlignment="1" applyProtection="1"/>
    <xf numFmtId="49" fontId="3" fillId="0" borderId="1" xfId="0" applyNumberFormat="1" applyFont="1" applyBorder="1" applyAlignment="1">
      <alignment horizontal="left" vertical="center" wrapText="1"/>
    </xf>
    <xf numFmtId="49" fontId="1" fillId="0" borderId="1" xfId="53" applyNumberFormat="1" applyFont="1" applyBorder="1" applyAlignment="1">
      <alignment horizontal="center" vertical="center" wrapText="1"/>
    </xf>
    <xf numFmtId="49" fontId="4" fillId="0" borderId="0" xfId="53" applyNumberFormat="1" applyFont="1" applyBorder="1" applyAlignment="1">
      <alignment horizontal="center" vertical="center" wrapText="1"/>
    </xf>
    <xf numFmtId="49" fontId="7" fillId="0" borderId="1" xfId="53" applyNumberFormat="1" applyFont="1" applyBorder="1" applyAlignment="1">
      <alignment horizontal="center" vertical="center" wrapText="1"/>
    </xf>
    <xf numFmtId="179" fontId="3" fillId="0" borderId="1" xfId="56" applyNumberFormat="1" applyFont="1" applyBorder="1" applyAlignment="1">
      <alignment horizontal="center" vertical="center" wrapText="1"/>
    </xf>
    <xf numFmtId="180" fontId="3" fillId="0" borderId="1" xfId="0" applyNumberFormat="1" applyFont="1" applyBorder="1" applyAlignment="1">
      <alignment horizontal="right" vertical="center" wrapText="1"/>
    </xf>
    <xf numFmtId="179" fontId="7" fillId="0" borderId="1" xfId="56" applyNumberFormat="1" applyFont="1" applyBorder="1" applyAlignment="1">
      <alignment horizontal="center" vertical="center" wrapText="1"/>
    </xf>
    <xf numFmtId="49" fontId="11" fillId="0" borderId="0" xfId="53" applyNumberFormat="1" applyFont="1" applyBorder="1" applyAlignment="1">
      <alignment horizontal="right" vertical="center" wrapText="1"/>
    </xf>
    <xf numFmtId="0" fontId="3" fillId="0" borderId="1" xfId="53" applyNumberFormat="1" applyFont="1" applyBorder="1">
      <alignment horizontal="left" vertical="center" wrapText="1"/>
    </xf>
    <xf numFmtId="180" fontId="3" fillId="0" borderId="1" xfId="53" applyNumberFormat="1" applyFont="1" applyBorder="1" applyAlignment="1">
      <alignment horizontal="right" vertical="center" wrapText="1"/>
    </xf>
    <xf numFmtId="180" fontId="3" fillId="0" borderId="1" xfId="53" applyNumberFormat="1" applyFont="1" applyBorder="1" applyAlignment="1">
      <alignment horizontal="center" vertical="center" wrapText="1"/>
    </xf>
    <xf numFmtId="49" fontId="12" fillId="0" borderId="0" xfId="53" applyNumberFormat="1" applyFont="1" applyBorder="1" applyAlignment="1">
      <alignment horizontal="center" vertical="center" wrapText="1"/>
    </xf>
    <xf numFmtId="179" fontId="5" fillId="0" borderId="1" xfId="56" applyNumberFormat="1" applyFont="1" applyBorder="1" applyAlignment="1">
      <alignment horizontal="center" vertical="center" wrapText="1"/>
    </xf>
    <xf numFmtId="0" fontId="2" fillId="0" borderId="0" xfId="0" applyFont="1" applyAlignment="1">
      <alignment horizontal="right"/>
    </xf>
    <xf numFmtId="0" fontId="3" fillId="0" borderId="0" xfId="0" applyFont="1" applyAlignment="1">
      <alignment horizontal="left" vertical="center" wrapText="1"/>
    </xf>
    <xf numFmtId="0" fontId="3" fillId="0" borderId="0" xfId="0" applyFont="1" applyAlignment="1">
      <alignment horizontal="center" vertical="center" wrapText="1"/>
    </xf>
    <xf numFmtId="0" fontId="3" fillId="0" borderId="0" xfId="0" applyFont="1" applyAlignment="1">
      <alignment horizontal="right" vertical="center" wrapText="1"/>
    </xf>
    <xf numFmtId="0" fontId="7" fillId="0" borderId="1" xfId="0" applyFont="1" applyBorder="1" applyAlignment="1">
      <alignment horizontal="center" vertical="center"/>
    </xf>
    <xf numFmtId="0" fontId="3" fillId="0" borderId="2" xfId="0" applyFont="1" applyBorder="1" applyAlignment="1">
      <alignment horizontal="center" vertical="center" wrapText="1"/>
    </xf>
    <xf numFmtId="0" fontId="3" fillId="0" borderId="1" xfId="0" applyFont="1" applyBorder="1" applyAlignment="1">
      <alignment horizontal="center" vertical="center" wrapText="1"/>
    </xf>
    <xf numFmtId="180" fontId="3" fillId="0" borderId="1" xfId="0" applyNumberFormat="1" applyFont="1" applyBorder="1" applyAlignment="1">
      <alignment horizontal="right" vertical="center"/>
    </xf>
    <xf numFmtId="0" fontId="2" fillId="0" borderId="0" xfId="57" applyFont="1" applyFill="1" applyAlignment="1" applyProtection="1">
      <alignment horizontal="left"/>
    </xf>
    <xf numFmtId="49" fontId="3" fillId="0" borderId="1" xfId="53" applyNumberFormat="1" applyFont="1" applyBorder="1" applyAlignment="1">
      <alignment horizontal="left" vertical="center" wrapText="1" indent="1"/>
    </xf>
    <xf numFmtId="180" fontId="3" fillId="0" borderId="1" xfId="0" applyNumberFormat="1" applyFont="1" applyBorder="1" applyAlignment="1">
      <alignment horizontal="left" vertical="center" wrapText="1"/>
    </xf>
    <xf numFmtId="180" fontId="3" fillId="0" borderId="1" xfId="53" applyNumberFormat="1" applyFont="1" applyBorder="1">
      <alignment horizontal="left" vertical="center" wrapText="1"/>
    </xf>
    <xf numFmtId="0" fontId="12" fillId="0" borderId="0" xfId="0" applyFont="1" applyAlignment="1">
      <alignment horizontal="center" vertical="center"/>
    </xf>
    <xf numFmtId="0" fontId="8" fillId="0" borderId="0" xfId="0" applyFont="1" applyAlignment="1"/>
    <xf numFmtId="0" fontId="13" fillId="0" borderId="1" xfId="0" applyFont="1" applyBorder="1" applyAlignment="1">
      <alignment horizontal="center" vertical="center" wrapText="1"/>
    </xf>
    <xf numFmtId="0" fontId="13" fillId="0" borderId="1" xfId="0" applyFont="1" applyBorder="1" applyAlignment="1">
      <alignment horizontal="center" vertical="center"/>
    </xf>
    <xf numFmtId="0" fontId="6" fillId="0" borderId="1" xfId="0" applyFont="1" applyBorder="1" applyAlignment="1">
      <alignment horizontal="left" vertical="center" indent="1"/>
    </xf>
    <xf numFmtId="0" fontId="2" fillId="0" borderId="0" xfId="0" applyFont="1" applyAlignment="1">
      <alignment horizontal="center" wrapText="1"/>
    </xf>
    <xf numFmtId="0" fontId="2" fillId="0" borderId="0" xfId="0" applyFont="1" applyAlignment="1">
      <alignment wrapText="1"/>
    </xf>
    <xf numFmtId="0" fontId="3" fillId="0" borderId="0" xfId="0" applyFont="1" applyAlignment="1">
      <alignment horizontal="right" wrapText="1"/>
    </xf>
    <xf numFmtId="0" fontId="4" fillId="0" borderId="0" xfId="0" applyFont="1" applyAlignment="1">
      <alignment horizontal="center" vertical="center" wrapText="1"/>
    </xf>
    <xf numFmtId="0" fontId="3" fillId="0" borderId="0" xfId="0" applyFont="1" applyAlignment="1">
      <alignment horizontal="center" vertical="center"/>
    </xf>
    <xf numFmtId="0" fontId="8" fillId="0" borderId="1" xfId="0" applyFont="1" applyBorder="1" applyAlignment="1">
      <alignment horizontal="center" vertical="center" wrapText="1"/>
    </xf>
    <xf numFmtId="0" fontId="8" fillId="0" borderId="3" xfId="0" applyFont="1" applyBorder="1" applyAlignment="1">
      <alignment horizontal="center" vertical="center" wrapText="1"/>
    </xf>
    <xf numFmtId="0" fontId="3" fillId="0" borderId="1" xfId="0" applyFont="1" applyBorder="1" applyAlignment="1">
      <alignment horizontal="left" vertical="center" wrapText="1" indent="1"/>
    </xf>
    <xf numFmtId="0" fontId="3" fillId="0" borderId="1" xfId="0" applyFont="1" applyBorder="1" applyAlignment="1">
      <alignment horizontal="left" vertical="center" wrapText="1" indent="2"/>
    </xf>
    <xf numFmtId="0" fontId="14" fillId="0" borderId="0" xfId="0" applyFont="1" applyAlignment="1">
      <alignment horizontal="center" vertical="center"/>
    </xf>
    <xf numFmtId="0" fontId="3" fillId="0" borderId="4" xfId="0" applyFont="1" applyBorder="1" applyAlignment="1">
      <alignment horizontal="left" vertical="center"/>
    </xf>
    <xf numFmtId="0" fontId="11" fillId="0" borderId="4" xfId="0" applyFont="1" applyBorder="1" applyAlignment="1">
      <alignment horizontal="center" vertical="center"/>
    </xf>
    <xf numFmtId="180" fontId="11" fillId="0" borderId="1" xfId="0" applyNumberFormat="1" applyFont="1" applyBorder="1" applyAlignment="1">
      <alignment horizontal="right" vertical="center"/>
    </xf>
    <xf numFmtId="0" fontId="11" fillId="0" borderId="1" xfId="0" applyFont="1" applyBorder="1" applyAlignment="1">
      <alignment horizontal="center" vertical="center"/>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8" fillId="0" borderId="3" xfId="0" applyFont="1" applyBorder="1" applyAlignment="1">
      <alignment horizontal="center" vertical="center"/>
    </xf>
    <xf numFmtId="0" fontId="15" fillId="0" borderId="5" xfId="0" applyFont="1" applyBorder="1" applyAlignment="1">
      <alignment horizontal="center" vertical="center" wrapText="1"/>
    </xf>
    <xf numFmtId="0" fontId="7" fillId="0" borderId="6" xfId="0" applyFont="1" applyBorder="1" applyAlignment="1">
      <alignment horizontal="center" vertical="center"/>
    </xf>
    <xf numFmtId="0" fontId="15" fillId="0" borderId="6" xfId="0" applyFont="1" applyBorder="1" applyAlignment="1">
      <alignment horizontal="center" vertical="center"/>
    </xf>
    <xf numFmtId="0" fontId="11" fillId="0" borderId="4" xfId="0" applyFont="1" applyBorder="1" applyAlignment="1">
      <alignment horizontal="left" vertical="center"/>
    </xf>
    <xf numFmtId="0" fontId="11" fillId="0" borderId="1" xfId="0" applyFont="1" applyBorder="1" applyAlignment="1">
      <alignment horizontal="left" vertical="center"/>
    </xf>
  </cellXfs>
  <cellStyles count="58">
    <cellStyle name="常规" xfId="0" builtinId="0"/>
    <cellStyle name="货币[0]" xfId="1" builtinId="7"/>
    <cellStyle name="20% - 强调文字颜色 3" xfId="2" builtinId="38"/>
    <cellStyle name="输入" xfId="3" builtinId="20"/>
    <cellStyle name="货币" xfId="4" builtinId="4"/>
    <cellStyle name="千位分隔[0]" xfId="5" builtinId="6"/>
    <cellStyle name="DateTimeStyle" xf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DateStyle" xfId="13"/>
    <cellStyle name="已访问的超链接" xfId="14" builtinId="9"/>
    <cellStyle name="注释" xfId="15" builtinId="10"/>
    <cellStyle name="60% - 强调文字颜色 2" xfId="16" builtinId="36"/>
    <cellStyle name="标题 4" xfId="17" builtinId="19"/>
    <cellStyle name="警告文本" xfId="18" builtinId="11"/>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PercentStyle" xfId="35"/>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强调文字颜色 4" xfId="43" builtinId="41"/>
    <cellStyle name="20% - 强调文字颜色 4" xfId="44" builtinId="42"/>
    <cellStyle name="40% - 强调文字颜色 4" xfId="45" builtinId="43"/>
    <cellStyle name="强调文字颜色 5" xfId="46" builtinId="45"/>
    <cellStyle name="40% - 强调文字颜色 5" xfId="47" builtinId="47"/>
    <cellStyle name="60% - 强调文字颜色 5" xfId="48" builtinId="48"/>
    <cellStyle name="强调文字颜色 6" xfId="49" builtinId="49"/>
    <cellStyle name="40% - 强调文字颜色 6" xfId="50" builtinId="51"/>
    <cellStyle name="60% - 强调文字颜色 6" xfId="51" builtinId="52"/>
    <cellStyle name="NumberStyle" xfId="52"/>
    <cellStyle name="TextStyle" xfId="53"/>
    <cellStyle name="MoneyStyle" xfId="54"/>
    <cellStyle name="TimeStyle" xfId="55"/>
    <cellStyle name="IntegralNumberStyle" xfId="56"/>
    <cellStyle name="Normal" xfId="5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D23"/>
  <sheetViews>
    <sheetView showZeros="0" workbookViewId="0">
      <pane ySplit="1" topLeftCell="A2" activePane="bottomLeft" state="frozen"/>
      <selection/>
      <selection pane="bottomLeft" activeCell="A1" sqref="A1"/>
    </sheetView>
  </sheetViews>
  <sheetFormatPr defaultColWidth="8.85454545454546" defaultRowHeight="15" customHeight="1" outlineLevelCol="3"/>
  <cols>
    <col min="1" max="4" width="35.7090909090909" customWidth="1"/>
  </cols>
  <sheetData>
    <row r="1" customHeight="1" spans="1:4">
      <c r="A1" s="1"/>
      <c r="B1" s="1"/>
      <c r="C1" s="1"/>
      <c r="D1" s="1"/>
    </row>
    <row r="2" ht="18.75" customHeight="1" spans="1:4">
      <c r="A2" s="2"/>
      <c r="B2" s="2"/>
      <c r="C2" s="2"/>
      <c r="D2" s="6" t="s">
        <v>0</v>
      </c>
    </row>
    <row r="3" ht="45" customHeight="1" spans="1:4">
      <c r="A3" s="4" t="s">
        <v>1</v>
      </c>
      <c r="B3" s="4"/>
      <c r="C3" s="4"/>
      <c r="D3" s="4"/>
    </row>
    <row r="4" ht="18.75" customHeight="1" spans="1:4">
      <c r="A4" s="5" t="str">
        <f>"单位名称："&amp;"峨山彝族自治县民政局"</f>
        <v>单位名称：峨山彝族自治县民政局</v>
      </c>
      <c r="B4" s="5"/>
      <c r="C4" s="72"/>
      <c r="D4" s="6" t="s">
        <v>2</v>
      </c>
    </row>
    <row r="5" ht="22.5" customHeight="1" spans="1:4">
      <c r="A5" s="8" t="s">
        <v>3</v>
      </c>
      <c r="B5" s="8"/>
      <c r="C5" s="8" t="s">
        <v>4</v>
      </c>
      <c r="D5" s="8"/>
    </row>
    <row r="6" ht="18.75" customHeight="1" spans="1:4">
      <c r="A6" s="8" t="s">
        <v>5</v>
      </c>
      <c r="B6" s="8" t="s">
        <v>6</v>
      </c>
      <c r="C6" s="8" t="s">
        <v>7</v>
      </c>
      <c r="D6" s="8" t="s">
        <v>6</v>
      </c>
    </row>
    <row r="7" ht="18.75" customHeight="1" spans="1:4">
      <c r="A7" s="8"/>
      <c r="B7" s="8"/>
      <c r="C7" s="8"/>
      <c r="D7" s="8"/>
    </row>
    <row r="8" ht="22.5" customHeight="1" spans="1:4">
      <c r="A8" s="15" t="s">
        <v>8</v>
      </c>
      <c r="B8" s="17">
        <v>21531609.98</v>
      </c>
      <c r="C8" s="15" t="str">
        <f>"一"&amp;"、"&amp;"社会保障和就业支出"</f>
        <v>一、社会保障和就业支出</v>
      </c>
      <c r="D8" s="17">
        <v>21000266.46</v>
      </c>
    </row>
    <row r="9" ht="22.5" customHeight="1" spans="1:4">
      <c r="A9" s="15" t="s">
        <v>9</v>
      </c>
      <c r="B9" s="17"/>
      <c r="C9" s="15" t="str">
        <f>"二"&amp;"、"&amp;"卫生健康支出"</f>
        <v>二、卫生健康支出</v>
      </c>
      <c r="D9" s="17">
        <v>213643.52</v>
      </c>
    </row>
    <row r="10" ht="22.5" customHeight="1" spans="1:4">
      <c r="A10" s="15" t="s">
        <v>10</v>
      </c>
      <c r="B10" s="17"/>
      <c r="C10" s="15" t="str">
        <f>"三"&amp;"、"&amp;"住房保障支出"</f>
        <v>三、住房保障支出</v>
      </c>
      <c r="D10" s="17">
        <v>317700</v>
      </c>
    </row>
    <row r="11" ht="22.5" customHeight="1" spans="1:4">
      <c r="A11" s="15" t="s">
        <v>11</v>
      </c>
      <c r="B11" s="17"/>
      <c r="C11" s="15"/>
      <c r="D11" s="17"/>
    </row>
    <row r="12" ht="22.5" customHeight="1" spans="1:4">
      <c r="A12" s="15" t="s">
        <v>12</v>
      </c>
      <c r="B12" s="17"/>
      <c r="C12" s="15"/>
      <c r="D12" s="17"/>
    </row>
    <row r="13" ht="22.5" customHeight="1" spans="1:4">
      <c r="A13" s="15" t="s">
        <v>13</v>
      </c>
      <c r="B13" s="17"/>
      <c r="C13" s="15"/>
      <c r="D13" s="17"/>
    </row>
    <row r="14" ht="22.5" customHeight="1" spans="1:4">
      <c r="A14" s="15" t="s">
        <v>14</v>
      </c>
      <c r="B14" s="17"/>
      <c r="C14" s="15"/>
      <c r="D14" s="17"/>
    </row>
    <row r="15" ht="22.5" customHeight="1" spans="1:4">
      <c r="A15" s="15" t="s">
        <v>15</v>
      </c>
      <c r="B15" s="17"/>
      <c r="C15" s="15"/>
      <c r="D15" s="17"/>
    </row>
    <row r="16" ht="22.5" customHeight="1" spans="1:4">
      <c r="A16" s="73" t="s">
        <v>16</v>
      </c>
      <c r="B16" s="17"/>
      <c r="C16" s="76"/>
      <c r="D16" s="17"/>
    </row>
    <row r="17" ht="22.5" customHeight="1" spans="1:4">
      <c r="A17" s="73" t="s">
        <v>17</v>
      </c>
      <c r="B17" s="17"/>
      <c r="C17" s="76"/>
      <c r="D17" s="17"/>
    </row>
    <row r="18" ht="22.5" customHeight="1" spans="1:4">
      <c r="A18" s="73"/>
      <c r="B18" s="17"/>
      <c r="C18" s="76"/>
      <c r="D18" s="17"/>
    </row>
    <row r="19" ht="22.5" customHeight="1" spans="1:4">
      <c r="A19" s="74" t="s">
        <v>18</v>
      </c>
      <c r="B19" s="75">
        <v>21531609.98</v>
      </c>
      <c r="C19" s="76" t="s">
        <v>19</v>
      </c>
      <c r="D19" s="75">
        <v>21531609.98</v>
      </c>
    </row>
    <row r="20" ht="22.5" customHeight="1" spans="1:4">
      <c r="A20" s="83" t="s">
        <v>20</v>
      </c>
      <c r="B20" s="17"/>
      <c r="C20" s="84" t="s">
        <v>21</v>
      </c>
      <c r="D20" s="53"/>
    </row>
    <row r="21" ht="22.5" customHeight="1" spans="1:4">
      <c r="A21" s="73" t="s">
        <v>22</v>
      </c>
      <c r="B21" s="75"/>
      <c r="C21" s="73" t="s">
        <v>22</v>
      </c>
      <c r="D21" s="75"/>
    </row>
    <row r="22" ht="22.5" customHeight="1" spans="1:4">
      <c r="A22" s="73" t="s">
        <v>23</v>
      </c>
      <c r="B22" s="75"/>
      <c r="C22" s="73" t="s">
        <v>24</v>
      </c>
      <c r="D22" s="75"/>
    </row>
    <row r="23" ht="22.5" customHeight="1" spans="1:4">
      <c r="A23" s="74" t="s">
        <v>25</v>
      </c>
      <c r="B23" s="75">
        <v>21531609.98</v>
      </c>
      <c r="C23" s="76" t="s">
        <v>26</v>
      </c>
      <c r="D23" s="75">
        <v>21531609.98</v>
      </c>
    </row>
  </sheetData>
  <mergeCells count="8">
    <mergeCell ref="A3:D3"/>
    <mergeCell ref="A4:B4"/>
    <mergeCell ref="A5:B5"/>
    <mergeCell ref="C5:D5"/>
    <mergeCell ref="A6:A7"/>
    <mergeCell ref="B6:B7"/>
    <mergeCell ref="C6:C7"/>
    <mergeCell ref="D6:D7"/>
  </mergeCells>
  <pageMargins left="0.75" right="0.75" top="1" bottom="1" header="0.5" footer="0.5"/>
  <pageSetup paperSize="1" pageOrder="overThenDown"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F10"/>
  <sheetViews>
    <sheetView showZeros="0" workbookViewId="0">
      <pane ySplit="1" topLeftCell="A2" activePane="bottomLeft" state="frozen"/>
      <selection/>
      <selection pane="bottomLeft" activeCell="C12" sqref="C12"/>
    </sheetView>
  </sheetViews>
  <sheetFormatPr defaultColWidth="8.85454545454546" defaultRowHeight="15" customHeight="1" outlineLevelCol="5"/>
  <cols>
    <col min="1" max="1" width="28.5727272727273" customWidth="1"/>
    <col min="2" max="2" width="17.1363636363636" customWidth="1"/>
    <col min="3" max="3" width="28.5727272727273" customWidth="1"/>
    <col min="4" max="6" width="21.4181818181818" customWidth="1"/>
  </cols>
  <sheetData>
    <row r="1" customHeight="1" spans="1:6">
      <c r="A1" s="1"/>
      <c r="B1" s="1"/>
      <c r="C1" s="1"/>
      <c r="D1" s="1"/>
      <c r="E1" s="1"/>
      <c r="F1" s="1"/>
    </row>
    <row r="2" ht="18.75" customHeight="1" spans="1:6">
      <c r="A2" s="2"/>
      <c r="B2" s="2"/>
      <c r="C2" s="2"/>
      <c r="D2" s="2"/>
      <c r="E2" s="2"/>
      <c r="F2" s="46" t="s">
        <v>652</v>
      </c>
    </row>
    <row r="3" ht="37.5" customHeight="1" spans="1:6">
      <c r="A3" s="4" t="s">
        <v>653</v>
      </c>
      <c r="B3" s="4"/>
      <c r="C3" s="4"/>
      <c r="D3" s="4"/>
      <c r="E3" s="4"/>
      <c r="F3" s="4"/>
    </row>
    <row r="4" ht="18.75" customHeight="1" spans="1:6">
      <c r="A4" s="47" t="str">
        <f>"单位名称："&amp;"峨山彝族自治县民政局"</f>
        <v>单位名称：峨山彝族自治县民政局</v>
      </c>
      <c r="B4" s="47"/>
      <c r="C4" s="47"/>
      <c r="D4" s="48"/>
      <c r="E4" s="48"/>
      <c r="F4" s="49" t="s">
        <v>29</v>
      </c>
    </row>
    <row r="5" ht="18.75" customHeight="1" spans="1:6">
      <c r="A5" s="13" t="s">
        <v>166</v>
      </c>
      <c r="B5" s="13" t="s">
        <v>60</v>
      </c>
      <c r="C5" s="13" t="s">
        <v>61</v>
      </c>
      <c r="D5" s="50" t="s">
        <v>654</v>
      </c>
      <c r="E5" s="50"/>
      <c r="F5" s="50"/>
    </row>
    <row r="6" ht="18.75" customHeight="1" spans="1:6">
      <c r="A6" s="13" t="s">
        <v>60</v>
      </c>
      <c r="B6" s="13" t="s">
        <v>60</v>
      </c>
      <c r="C6" s="13" t="s">
        <v>61</v>
      </c>
      <c r="D6" s="50" t="s">
        <v>34</v>
      </c>
      <c r="E6" s="50" t="s">
        <v>64</v>
      </c>
      <c r="F6" s="50" t="s">
        <v>65</v>
      </c>
    </row>
    <row r="7" ht="18.75" customHeight="1" spans="1:6">
      <c r="A7" s="14" t="s">
        <v>46</v>
      </c>
      <c r="B7" s="14">
        <v>2</v>
      </c>
      <c r="C7" s="14">
        <v>3</v>
      </c>
      <c r="D7" s="14" t="s">
        <v>49</v>
      </c>
      <c r="E7" s="14" t="s">
        <v>50</v>
      </c>
      <c r="F7" s="14" t="s">
        <v>51</v>
      </c>
    </row>
    <row r="8" ht="20.25" customHeight="1" spans="1:6">
      <c r="A8" s="16"/>
      <c r="B8" s="16"/>
      <c r="C8" s="16"/>
      <c r="D8" s="17"/>
      <c r="E8" s="17"/>
      <c r="F8" s="17"/>
    </row>
    <row r="9" ht="20.25" customHeight="1" spans="1:6">
      <c r="A9" s="51" t="s">
        <v>138</v>
      </c>
      <c r="B9" s="51"/>
      <c r="C9" s="52"/>
      <c r="D9" s="53"/>
      <c r="E9" s="53"/>
      <c r="F9" s="53"/>
    </row>
    <row r="10" customHeight="1" spans="1:2">
      <c r="A10" s="54" t="s">
        <v>655</v>
      </c>
      <c r="B10" s="54"/>
    </row>
  </sheetData>
  <mergeCells count="8">
    <mergeCell ref="A3:F3"/>
    <mergeCell ref="A4:C4"/>
    <mergeCell ref="D5:F5"/>
    <mergeCell ref="A9:C9"/>
    <mergeCell ref="A10:B10"/>
    <mergeCell ref="A5:A6"/>
    <mergeCell ref="B5:B6"/>
    <mergeCell ref="C5:C6"/>
  </mergeCells>
  <pageMargins left="0.75" right="0.75" top="1" bottom="1" header="0.5" footer="0.5"/>
  <pageSetup paperSize="1" pageOrder="overThenDown"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Q21"/>
  <sheetViews>
    <sheetView showZeros="0" workbookViewId="0">
      <pane ySplit="1" topLeftCell="A2" activePane="bottomLeft" state="frozen"/>
      <selection/>
      <selection pane="bottomLeft" activeCell="A1" sqref="A1"/>
    </sheetView>
  </sheetViews>
  <sheetFormatPr defaultColWidth="8.85454545454546" defaultRowHeight="15" customHeight="1"/>
  <cols>
    <col min="1" max="1" width="32.9909090909091" customWidth="1"/>
    <col min="2" max="2" width="31.2818181818182" customWidth="1"/>
    <col min="3" max="3" width="31.4181818181818" customWidth="1"/>
    <col min="4" max="4" width="11.4181818181818" customWidth="1"/>
    <col min="5" max="7" width="16.2818181818182" customWidth="1"/>
    <col min="8" max="11" width="16.4181818181818" customWidth="1"/>
    <col min="12" max="17" width="16.2818181818182" customWidth="1"/>
  </cols>
  <sheetData>
    <row r="1" customHeight="1" spans="1:17">
      <c r="A1" s="34"/>
      <c r="B1" s="34"/>
      <c r="C1" s="34"/>
      <c r="D1" s="34"/>
      <c r="E1" s="34"/>
      <c r="F1" s="34"/>
      <c r="G1" s="34"/>
      <c r="H1" s="34"/>
      <c r="I1" s="34"/>
      <c r="J1" s="34"/>
      <c r="K1" s="34"/>
      <c r="L1" s="34"/>
      <c r="M1" s="34"/>
      <c r="N1" s="34"/>
      <c r="O1" s="34"/>
      <c r="P1" s="34"/>
      <c r="Q1" s="34"/>
    </row>
    <row r="2" customHeight="1" spans="1:17">
      <c r="A2" s="40"/>
      <c r="B2" s="40"/>
      <c r="C2" s="40"/>
      <c r="D2" s="40"/>
      <c r="E2" s="40"/>
      <c r="F2" s="40"/>
      <c r="G2" s="40"/>
      <c r="H2" s="40"/>
      <c r="I2" s="40"/>
      <c r="J2" s="40"/>
      <c r="K2" s="40"/>
      <c r="L2" s="40"/>
      <c r="M2" s="40"/>
      <c r="N2" s="40"/>
      <c r="O2" s="40"/>
      <c r="P2" s="40"/>
      <c r="Q2" s="21" t="s">
        <v>656</v>
      </c>
    </row>
    <row r="3" ht="45" customHeight="1" spans="1:17">
      <c r="A3" s="35" t="s">
        <v>657</v>
      </c>
      <c r="B3" s="35"/>
      <c r="C3" s="35"/>
      <c r="D3" s="35"/>
      <c r="E3" s="35"/>
      <c r="F3" s="35"/>
      <c r="G3" s="35"/>
      <c r="H3" s="35"/>
      <c r="I3" s="35"/>
      <c r="J3" s="35"/>
      <c r="K3" s="35"/>
      <c r="L3" s="35"/>
      <c r="M3" s="35"/>
      <c r="N3" s="44"/>
      <c r="O3" s="44"/>
      <c r="P3" s="44"/>
      <c r="Q3" s="44"/>
    </row>
    <row r="4" ht="20.25" customHeight="1" spans="1:17">
      <c r="A4" s="20" t="str">
        <f>"单位名称："&amp;"峨山彝族自治县民政局"</f>
        <v>单位名称：峨山彝族自治县民政局</v>
      </c>
      <c r="B4" s="20"/>
      <c r="C4" s="20"/>
      <c r="D4" s="20"/>
      <c r="E4" s="20"/>
      <c r="F4" s="20"/>
      <c r="G4" s="20"/>
      <c r="H4" s="20"/>
      <c r="I4" s="20"/>
      <c r="J4" s="20"/>
      <c r="K4" s="20"/>
      <c r="L4" s="20"/>
      <c r="M4" s="20"/>
      <c r="N4" s="20"/>
      <c r="O4" s="20"/>
      <c r="P4" s="20"/>
      <c r="Q4" s="21" t="s">
        <v>29</v>
      </c>
    </row>
    <row r="5" ht="20.25" customHeight="1" spans="1:17">
      <c r="A5" s="23" t="s">
        <v>658</v>
      </c>
      <c r="B5" s="23" t="s">
        <v>659</v>
      </c>
      <c r="C5" s="23" t="s">
        <v>660</v>
      </c>
      <c r="D5" s="23" t="s">
        <v>661</v>
      </c>
      <c r="E5" s="23" t="s">
        <v>662</v>
      </c>
      <c r="F5" s="23" t="s">
        <v>663</v>
      </c>
      <c r="G5" s="23" t="s">
        <v>173</v>
      </c>
      <c r="H5" s="23"/>
      <c r="I5" s="23"/>
      <c r="J5" s="23"/>
      <c r="K5" s="23"/>
      <c r="L5" s="23"/>
      <c r="M5" s="23"/>
      <c r="N5" s="23"/>
      <c r="O5" s="23"/>
      <c r="P5" s="23"/>
      <c r="Q5" s="23"/>
    </row>
    <row r="6" ht="20.25" customHeight="1" spans="1:17">
      <c r="A6" s="23" t="s">
        <v>664</v>
      </c>
      <c r="B6" s="23" t="s">
        <v>659</v>
      </c>
      <c r="C6" s="23" t="s">
        <v>660</v>
      </c>
      <c r="D6" s="23" t="s">
        <v>661</v>
      </c>
      <c r="E6" s="23" t="s">
        <v>662</v>
      </c>
      <c r="F6" s="23" t="s">
        <v>663</v>
      </c>
      <c r="G6" s="23" t="s">
        <v>32</v>
      </c>
      <c r="H6" s="23" t="s">
        <v>35</v>
      </c>
      <c r="I6" s="23" t="s">
        <v>665</v>
      </c>
      <c r="J6" s="23" t="s">
        <v>666</v>
      </c>
      <c r="K6" s="23" t="s">
        <v>38</v>
      </c>
      <c r="L6" s="23" t="s">
        <v>667</v>
      </c>
      <c r="M6" s="23" t="s">
        <v>63</v>
      </c>
      <c r="N6" s="23"/>
      <c r="O6" s="23"/>
      <c r="P6" s="23"/>
      <c r="Q6" s="23"/>
    </row>
    <row r="7" ht="32.4" customHeight="1" spans="1:17">
      <c r="A7" s="23"/>
      <c r="B7" s="23"/>
      <c r="C7" s="23"/>
      <c r="D7" s="23"/>
      <c r="E7" s="23"/>
      <c r="F7" s="23"/>
      <c r="G7" s="23"/>
      <c r="H7" s="23" t="s">
        <v>34</v>
      </c>
      <c r="I7" s="23"/>
      <c r="J7" s="23"/>
      <c r="K7" s="23"/>
      <c r="L7" s="23" t="s">
        <v>34</v>
      </c>
      <c r="M7" s="23" t="s">
        <v>41</v>
      </c>
      <c r="N7" s="23" t="s">
        <v>42</v>
      </c>
      <c r="O7" s="45" t="s">
        <v>43</v>
      </c>
      <c r="P7" s="45" t="s">
        <v>44</v>
      </c>
      <c r="Q7" s="45" t="s">
        <v>45</v>
      </c>
    </row>
    <row r="8" ht="20.25" customHeight="1" spans="1:17">
      <c r="A8" s="37">
        <v>1</v>
      </c>
      <c r="B8" s="37">
        <v>2</v>
      </c>
      <c r="C8" s="37">
        <v>3</v>
      </c>
      <c r="D8" s="37">
        <v>4</v>
      </c>
      <c r="E8" s="37">
        <v>5</v>
      </c>
      <c r="F8" s="37">
        <v>6</v>
      </c>
      <c r="G8" s="37">
        <v>7</v>
      </c>
      <c r="H8" s="37">
        <v>8</v>
      </c>
      <c r="I8" s="37">
        <v>9</v>
      </c>
      <c r="J8" s="37">
        <v>10</v>
      </c>
      <c r="K8" s="37">
        <v>11</v>
      </c>
      <c r="L8" s="37">
        <v>12</v>
      </c>
      <c r="M8" s="37">
        <v>13</v>
      </c>
      <c r="N8" s="37">
        <v>14</v>
      </c>
      <c r="O8" s="37">
        <v>15</v>
      </c>
      <c r="P8" s="37">
        <v>16</v>
      </c>
      <c r="Q8" s="37">
        <v>17</v>
      </c>
    </row>
    <row r="9" ht="20.25" customHeight="1" spans="1:17">
      <c r="A9" s="41" t="s">
        <v>269</v>
      </c>
      <c r="B9" s="18"/>
      <c r="C9" s="18"/>
      <c r="D9" s="42"/>
      <c r="E9" s="42"/>
      <c r="F9" s="42">
        <v>1000</v>
      </c>
      <c r="G9" s="42">
        <v>23000</v>
      </c>
      <c r="H9" s="42">
        <v>23000</v>
      </c>
      <c r="I9" s="42"/>
      <c r="J9" s="38"/>
      <c r="K9" s="38"/>
      <c r="L9" s="42"/>
      <c r="M9" s="42"/>
      <c r="N9" s="42"/>
      <c r="O9" s="42"/>
      <c r="P9" s="42"/>
      <c r="Q9" s="42"/>
    </row>
    <row r="10" ht="20.25" customHeight="1" spans="1:17">
      <c r="A10" s="18"/>
      <c r="B10" s="18" t="s">
        <v>668</v>
      </c>
      <c r="C10" s="18" t="str">
        <f t="shared" ref="C10:C20" si="0">"C23120302"&amp;"  "&amp;"车辆加油、添加燃料服务"</f>
        <v>C23120302  车辆加油、添加燃料服务</v>
      </c>
      <c r="D10" s="43" t="s">
        <v>669</v>
      </c>
      <c r="E10" s="25">
        <v>1875</v>
      </c>
      <c r="F10" s="42"/>
      <c r="G10" s="42">
        <v>15000</v>
      </c>
      <c r="H10" s="38">
        <v>15000</v>
      </c>
      <c r="I10" s="38"/>
      <c r="J10" s="38"/>
      <c r="K10" s="38"/>
      <c r="L10" s="42"/>
      <c r="M10" s="42"/>
      <c r="N10" s="42"/>
      <c r="O10" s="42"/>
      <c r="P10" s="42"/>
      <c r="Q10" s="42"/>
    </row>
    <row r="11" ht="20.25" customHeight="1" spans="1:17">
      <c r="A11" s="18"/>
      <c r="B11" s="18" t="s">
        <v>670</v>
      </c>
      <c r="C11" s="18" t="str">
        <f t="shared" ref="C11:C18" si="1">"C23120301"&amp;"  "&amp;"车辆维修和保养服务"</f>
        <v>C23120301  车辆维修和保养服务</v>
      </c>
      <c r="D11" s="43" t="s">
        <v>671</v>
      </c>
      <c r="E11" s="25">
        <v>1</v>
      </c>
      <c r="F11" s="42">
        <v>1000</v>
      </c>
      <c r="G11" s="42">
        <v>1000</v>
      </c>
      <c r="H11" s="38">
        <v>1000</v>
      </c>
      <c r="I11" s="38"/>
      <c r="J11" s="38"/>
      <c r="K11" s="38"/>
      <c r="L11" s="42"/>
      <c r="M11" s="42"/>
      <c r="N11" s="42"/>
      <c r="O11" s="42"/>
      <c r="P11" s="42"/>
      <c r="Q11" s="42"/>
    </row>
    <row r="12" ht="20.25" customHeight="1" spans="1:17">
      <c r="A12" s="18"/>
      <c r="B12" s="18" t="s">
        <v>672</v>
      </c>
      <c r="C12" s="18" t="str">
        <f t="shared" ref="C12:C19" si="2">"C1804010201"&amp;"  "&amp;"机动车保险服务"</f>
        <v>C1804010201  机动车保险服务</v>
      </c>
      <c r="D12" s="43" t="s">
        <v>671</v>
      </c>
      <c r="E12" s="25">
        <v>1</v>
      </c>
      <c r="F12" s="42"/>
      <c r="G12" s="42">
        <v>7000</v>
      </c>
      <c r="H12" s="38">
        <v>7000</v>
      </c>
      <c r="I12" s="38"/>
      <c r="J12" s="38"/>
      <c r="K12" s="38"/>
      <c r="L12" s="42"/>
      <c r="M12" s="42"/>
      <c r="N12" s="42"/>
      <c r="O12" s="42"/>
      <c r="P12" s="42"/>
      <c r="Q12" s="42"/>
    </row>
    <row r="13" ht="20.25" customHeight="1" spans="1:17">
      <c r="A13" s="41" t="s">
        <v>315</v>
      </c>
      <c r="B13" s="18"/>
      <c r="C13" s="18"/>
      <c r="D13" s="18"/>
      <c r="E13" s="18"/>
      <c r="F13" s="42">
        <v>700800</v>
      </c>
      <c r="G13" s="42">
        <v>700800</v>
      </c>
      <c r="H13" s="42">
        <v>700800</v>
      </c>
      <c r="I13" s="42"/>
      <c r="J13" s="38"/>
      <c r="K13" s="38"/>
      <c r="L13" s="42"/>
      <c r="M13" s="42"/>
      <c r="N13" s="42"/>
      <c r="O13" s="42"/>
      <c r="P13" s="42"/>
      <c r="Q13" s="42"/>
    </row>
    <row r="14" ht="20.25" customHeight="1" spans="1:17">
      <c r="A14" s="18"/>
      <c r="B14" s="18" t="s">
        <v>673</v>
      </c>
      <c r="C14" s="18" t="str">
        <f>"C05010500"&amp;"  "&amp;"社会救助服务"</f>
        <v>C05010500  社会救助服务</v>
      </c>
      <c r="D14" s="43" t="s">
        <v>674</v>
      </c>
      <c r="E14" s="25">
        <v>1</v>
      </c>
      <c r="F14" s="42">
        <v>700800</v>
      </c>
      <c r="G14" s="42">
        <v>700800</v>
      </c>
      <c r="H14" s="38">
        <v>700800</v>
      </c>
      <c r="I14" s="38"/>
      <c r="J14" s="38"/>
      <c r="K14" s="38"/>
      <c r="L14" s="42"/>
      <c r="M14" s="42"/>
      <c r="N14" s="42"/>
      <c r="O14" s="42"/>
      <c r="P14" s="42"/>
      <c r="Q14" s="42"/>
    </row>
    <row r="15" ht="20.25" customHeight="1" spans="1:17">
      <c r="A15" s="41" t="s">
        <v>220</v>
      </c>
      <c r="B15" s="18"/>
      <c r="C15" s="18"/>
      <c r="D15" s="18"/>
      <c r="E15" s="18"/>
      <c r="F15" s="42">
        <v>5700</v>
      </c>
      <c r="G15" s="42">
        <v>5700</v>
      </c>
      <c r="H15" s="42">
        <v>5700</v>
      </c>
      <c r="I15" s="42"/>
      <c r="J15" s="38"/>
      <c r="K15" s="38"/>
      <c r="L15" s="42"/>
      <c r="M15" s="42"/>
      <c r="N15" s="42"/>
      <c r="O15" s="42"/>
      <c r="P15" s="42"/>
      <c r="Q15" s="42"/>
    </row>
    <row r="16" ht="20.25" customHeight="1" spans="1:17">
      <c r="A16" s="18"/>
      <c r="B16" s="18" t="s">
        <v>675</v>
      </c>
      <c r="C16" s="18" t="str">
        <f>"A05040101"&amp;"  "&amp;"复印纸"</f>
        <v>A05040101  复印纸</v>
      </c>
      <c r="D16" s="43" t="s">
        <v>479</v>
      </c>
      <c r="E16" s="25">
        <v>30</v>
      </c>
      <c r="F16" s="42">
        <v>5700</v>
      </c>
      <c r="G16" s="42">
        <v>5700</v>
      </c>
      <c r="H16" s="38">
        <v>5700</v>
      </c>
      <c r="I16" s="38"/>
      <c r="J16" s="38"/>
      <c r="K16" s="38"/>
      <c r="L16" s="42"/>
      <c r="M16" s="42"/>
      <c r="N16" s="42"/>
      <c r="O16" s="42"/>
      <c r="P16" s="42"/>
      <c r="Q16" s="42"/>
    </row>
    <row r="17" ht="20.25" customHeight="1" spans="1:17">
      <c r="A17" s="41" t="s">
        <v>209</v>
      </c>
      <c r="B17" s="18"/>
      <c r="C17" s="18"/>
      <c r="D17" s="18"/>
      <c r="E17" s="18"/>
      <c r="F17" s="42">
        <v>1000</v>
      </c>
      <c r="G17" s="42">
        <v>22000</v>
      </c>
      <c r="H17" s="42">
        <v>22000</v>
      </c>
      <c r="I17" s="42"/>
      <c r="J17" s="38"/>
      <c r="K17" s="38"/>
      <c r="L17" s="42"/>
      <c r="M17" s="42"/>
      <c r="N17" s="42"/>
      <c r="O17" s="42"/>
      <c r="P17" s="42"/>
      <c r="Q17" s="42"/>
    </row>
    <row r="18" ht="20.25" customHeight="1" spans="1:17">
      <c r="A18" s="18"/>
      <c r="B18" s="18" t="s">
        <v>676</v>
      </c>
      <c r="C18" s="18" t="str">
        <f t="shared" si="1"/>
        <v>C23120301  车辆维修和保养服务</v>
      </c>
      <c r="D18" s="43" t="s">
        <v>671</v>
      </c>
      <c r="E18" s="25">
        <v>1</v>
      </c>
      <c r="F18" s="42">
        <v>1000</v>
      </c>
      <c r="G18" s="42">
        <v>1000</v>
      </c>
      <c r="H18" s="38">
        <v>1000</v>
      </c>
      <c r="I18" s="38"/>
      <c r="J18" s="38"/>
      <c r="K18" s="38"/>
      <c r="L18" s="42"/>
      <c r="M18" s="42"/>
      <c r="N18" s="42"/>
      <c r="O18" s="42"/>
      <c r="P18" s="42"/>
      <c r="Q18" s="42"/>
    </row>
    <row r="19" ht="20.25" customHeight="1" spans="1:17">
      <c r="A19" s="18"/>
      <c r="B19" s="18" t="s">
        <v>672</v>
      </c>
      <c r="C19" s="18" t="str">
        <f t="shared" si="2"/>
        <v>C1804010201  机动车保险服务</v>
      </c>
      <c r="D19" s="43" t="s">
        <v>671</v>
      </c>
      <c r="E19" s="25">
        <v>1</v>
      </c>
      <c r="F19" s="42"/>
      <c r="G19" s="42">
        <v>3000</v>
      </c>
      <c r="H19" s="38">
        <v>3000</v>
      </c>
      <c r="I19" s="38"/>
      <c r="J19" s="38"/>
      <c r="K19" s="38"/>
      <c r="L19" s="42"/>
      <c r="M19" s="42"/>
      <c r="N19" s="42"/>
      <c r="O19" s="42"/>
      <c r="P19" s="42"/>
      <c r="Q19" s="42"/>
    </row>
    <row r="20" ht="20.25" customHeight="1" spans="1:17">
      <c r="A20" s="18"/>
      <c r="B20" s="18" t="s">
        <v>668</v>
      </c>
      <c r="C20" s="18" t="str">
        <f t="shared" si="0"/>
        <v>C23120302  车辆加油、添加燃料服务</v>
      </c>
      <c r="D20" s="43" t="s">
        <v>669</v>
      </c>
      <c r="E20" s="25">
        <v>2250</v>
      </c>
      <c r="F20" s="42"/>
      <c r="G20" s="42">
        <v>18000</v>
      </c>
      <c r="H20" s="38">
        <v>18000</v>
      </c>
      <c r="I20" s="38"/>
      <c r="J20" s="38"/>
      <c r="K20" s="38"/>
      <c r="L20" s="42"/>
      <c r="M20" s="42"/>
      <c r="N20" s="42"/>
      <c r="O20" s="42"/>
      <c r="P20" s="42"/>
      <c r="Q20" s="42"/>
    </row>
    <row r="21" ht="20.25" customHeight="1" spans="1:17">
      <c r="A21" s="25" t="s">
        <v>32</v>
      </c>
      <c r="B21" s="25"/>
      <c r="C21" s="25"/>
      <c r="D21" s="43"/>
      <c r="E21" s="43"/>
      <c r="F21" s="42">
        <v>708500</v>
      </c>
      <c r="G21" s="42">
        <v>751500</v>
      </c>
      <c r="H21" s="42">
        <v>751500</v>
      </c>
      <c r="I21" s="42"/>
      <c r="J21" s="42"/>
      <c r="K21" s="42"/>
      <c r="L21" s="42"/>
      <c r="M21" s="42"/>
      <c r="N21" s="42"/>
      <c r="O21" s="42"/>
      <c r="P21" s="42"/>
      <c r="Q21" s="42"/>
    </row>
  </sheetData>
  <mergeCells count="17">
    <mergeCell ref="A2:M2"/>
    <mergeCell ref="A3:Q3"/>
    <mergeCell ref="A4:M4"/>
    <mergeCell ref="G5:Q5"/>
    <mergeCell ref="L6:Q6"/>
    <mergeCell ref="A21:E21"/>
    <mergeCell ref="A5:A7"/>
    <mergeCell ref="B5:B7"/>
    <mergeCell ref="C5:C7"/>
    <mergeCell ref="D5:D7"/>
    <mergeCell ref="E5:E7"/>
    <mergeCell ref="F5:F7"/>
    <mergeCell ref="G6:G7"/>
    <mergeCell ref="H6:H7"/>
    <mergeCell ref="I6:I7"/>
    <mergeCell ref="J6:J7"/>
    <mergeCell ref="K6:K7"/>
  </mergeCells>
  <pageMargins left="0.75" right="0.75" top="1" bottom="1" header="0.5" footer="0.5"/>
  <pageSetup paperSize="1" pageOrder="overThenDown"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N19"/>
  <sheetViews>
    <sheetView showZeros="0" workbookViewId="0">
      <pane ySplit="1" topLeftCell="A2" activePane="bottomLeft" state="frozen"/>
      <selection/>
      <selection pane="bottomLeft" activeCell="A1" sqref="A1"/>
    </sheetView>
  </sheetViews>
  <sheetFormatPr defaultColWidth="8.85454545454546" defaultRowHeight="15" customHeight="1"/>
  <cols>
    <col min="1" max="1" width="35.1363636363636" customWidth="1"/>
    <col min="2" max="2" width="28.2818181818182" customWidth="1"/>
    <col min="3" max="3" width="28.4181818181818" customWidth="1"/>
    <col min="4" max="4" width="16.2818181818182" customWidth="1"/>
    <col min="5" max="9" width="16.4181818181818" customWidth="1"/>
    <col min="10" max="14" width="16.2818181818182" customWidth="1"/>
  </cols>
  <sheetData>
    <row r="1" customHeight="1" spans="1:14">
      <c r="A1" s="34"/>
      <c r="B1" s="34"/>
      <c r="C1" s="34"/>
      <c r="D1" s="34"/>
      <c r="E1" s="34"/>
      <c r="F1" s="34"/>
      <c r="G1" s="34"/>
      <c r="H1" s="34"/>
      <c r="I1" s="34"/>
      <c r="J1" s="34"/>
      <c r="K1" s="34"/>
      <c r="L1" s="34"/>
      <c r="M1" s="34"/>
      <c r="N1" s="34"/>
    </row>
    <row r="2" customHeight="1" spans="1:14">
      <c r="A2" s="21"/>
      <c r="B2" s="21"/>
      <c r="C2" s="21"/>
      <c r="D2" s="21"/>
      <c r="E2" s="21"/>
      <c r="F2" s="21"/>
      <c r="G2" s="21"/>
      <c r="H2" s="21"/>
      <c r="I2" s="21"/>
      <c r="J2" s="21"/>
      <c r="K2" s="21"/>
      <c r="L2" s="21"/>
      <c r="M2" s="21"/>
      <c r="N2" s="21" t="s">
        <v>677</v>
      </c>
    </row>
    <row r="3" ht="45" customHeight="1" spans="1:14">
      <c r="A3" s="35" t="s">
        <v>678</v>
      </c>
      <c r="B3" s="35"/>
      <c r="C3" s="35"/>
      <c r="D3" s="35"/>
      <c r="E3" s="35"/>
      <c r="F3" s="35"/>
      <c r="G3" s="35"/>
      <c r="H3" s="35"/>
      <c r="I3" s="35"/>
      <c r="J3" s="35"/>
      <c r="K3" s="35"/>
      <c r="L3" s="35"/>
      <c r="M3" s="35"/>
      <c r="N3" s="35"/>
    </row>
    <row r="4" ht="20.25" customHeight="1" spans="1:14">
      <c r="A4" s="20" t="str">
        <f>"单位名称："&amp;"峨山彝族自治县民政局"</f>
        <v>单位名称：峨山彝族自治县民政局</v>
      </c>
      <c r="B4" s="20"/>
      <c r="C4" s="20"/>
      <c r="D4" s="20"/>
      <c r="E4" s="20"/>
      <c r="F4" s="20"/>
      <c r="G4" s="20"/>
      <c r="H4" s="20"/>
      <c r="I4" s="21"/>
      <c r="J4" s="21"/>
      <c r="K4" s="21"/>
      <c r="L4" s="21"/>
      <c r="M4" s="21"/>
      <c r="N4" s="21" t="s">
        <v>29</v>
      </c>
    </row>
    <row r="5" ht="27.15" customHeight="1" spans="1:14">
      <c r="A5" s="36" t="s">
        <v>658</v>
      </c>
      <c r="B5" s="36" t="s">
        <v>679</v>
      </c>
      <c r="C5" s="36" t="s">
        <v>680</v>
      </c>
      <c r="D5" s="36" t="s">
        <v>173</v>
      </c>
      <c r="E5" s="36"/>
      <c r="F5" s="36"/>
      <c r="G5" s="36"/>
      <c r="H5" s="36"/>
      <c r="I5" s="36"/>
      <c r="J5" s="36"/>
      <c r="K5" s="36"/>
      <c r="L5" s="36"/>
      <c r="M5" s="36"/>
      <c r="N5" s="36"/>
    </row>
    <row r="6" ht="23.4" customHeight="1" spans="1:14">
      <c r="A6" s="36" t="s">
        <v>664</v>
      </c>
      <c r="B6" s="36"/>
      <c r="C6" s="36" t="s">
        <v>681</v>
      </c>
      <c r="D6" s="36" t="s">
        <v>32</v>
      </c>
      <c r="E6" s="36" t="s">
        <v>35</v>
      </c>
      <c r="F6" s="36" t="s">
        <v>665</v>
      </c>
      <c r="G6" s="36" t="s">
        <v>666</v>
      </c>
      <c r="H6" s="36" t="s">
        <v>38</v>
      </c>
      <c r="I6" s="36" t="s">
        <v>667</v>
      </c>
      <c r="J6" s="36"/>
      <c r="K6" s="36"/>
      <c r="L6" s="36"/>
      <c r="M6" s="36"/>
      <c r="N6" s="36"/>
    </row>
    <row r="7" ht="28.65" customHeight="1" spans="1:14">
      <c r="A7" s="36"/>
      <c r="B7" s="36"/>
      <c r="C7" s="36"/>
      <c r="D7" s="36"/>
      <c r="E7" s="36" t="s">
        <v>34</v>
      </c>
      <c r="F7" s="36"/>
      <c r="G7" s="36"/>
      <c r="H7" s="36"/>
      <c r="I7" s="36" t="s">
        <v>34</v>
      </c>
      <c r="J7" s="36" t="s">
        <v>41</v>
      </c>
      <c r="K7" s="36" t="s">
        <v>42</v>
      </c>
      <c r="L7" s="39" t="s">
        <v>43</v>
      </c>
      <c r="M7" s="39" t="s">
        <v>44</v>
      </c>
      <c r="N7" s="39" t="s">
        <v>45</v>
      </c>
    </row>
    <row r="8" ht="20.25" customHeight="1" spans="1:14">
      <c r="A8" s="37">
        <v>1</v>
      </c>
      <c r="B8" s="37">
        <v>2</v>
      </c>
      <c r="C8" s="37">
        <v>3</v>
      </c>
      <c r="D8" s="37">
        <v>4</v>
      </c>
      <c r="E8" s="37">
        <v>5</v>
      </c>
      <c r="F8" s="37">
        <v>6</v>
      </c>
      <c r="G8" s="37">
        <v>7</v>
      </c>
      <c r="H8" s="37">
        <v>8</v>
      </c>
      <c r="I8" s="37">
        <v>9</v>
      </c>
      <c r="J8" s="37">
        <v>10</v>
      </c>
      <c r="K8" s="37">
        <v>11</v>
      </c>
      <c r="L8" s="37">
        <v>12</v>
      </c>
      <c r="M8" s="37">
        <v>13</v>
      </c>
      <c r="N8" s="37">
        <v>14</v>
      </c>
    </row>
    <row r="9" ht="37" customHeight="1" spans="1:14">
      <c r="A9" s="18" t="s">
        <v>255</v>
      </c>
      <c r="B9" s="18"/>
      <c r="C9" s="18"/>
      <c r="D9" s="38">
        <v>14000</v>
      </c>
      <c r="E9" s="38">
        <v>14000</v>
      </c>
      <c r="F9" s="38"/>
      <c r="G9" s="38"/>
      <c r="H9" s="38"/>
      <c r="I9" s="38"/>
      <c r="J9" s="38"/>
      <c r="K9" s="38"/>
      <c r="L9" s="38"/>
      <c r="M9" s="38"/>
      <c r="N9" s="38"/>
    </row>
    <row r="10" ht="20.25" customHeight="1" spans="1:14">
      <c r="A10" s="18"/>
      <c r="B10" s="18" t="s">
        <v>682</v>
      </c>
      <c r="C10" s="18" t="s">
        <v>683</v>
      </c>
      <c r="D10" s="38">
        <v>14000</v>
      </c>
      <c r="E10" s="38">
        <v>14000</v>
      </c>
      <c r="F10" s="38"/>
      <c r="G10" s="38"/>
      <c r="H10" s="38"/>
      <c r="I10" s="38"/>
      <c r="J10" s="38"/>
      <c r="K10" s="38"/>
      <c r="L10" s="38"/>
      <c r="M10" s="38"/>
      <c r="N10" s="38"/>
    </row>
    <row r="11" ht="20.25" customHeight="1" spans="1:14">
      <c r="A11" s="18" t="s">
        <v>269</v>
      </c>
      <c r="B11" s="18"/>
      <c r="C11" s="18"/>
      <c r="D11" s="38">
        <v>1000</v>
      </c>
      <c r="E11" s="38">
        <v>1000</v>
      </c>
      <c r="F11" s="38"/>
      <c r="G11" s="38"/>
      <c r="H11" s="38"/>
      <c r="I11" s="38"/>
      <c r="J11" s="38"/>
      <c r="K11" s="38"/>
      <c r="L11" s="38"/>
      <c r="M11" s="38"/>
      <c r="N11" s="38"/>
    </row>
    <row r="12" ht="20.25" customHeight="1" spans="1:14">
      <c r="A12" s="18"/>
      <c r="B12" s="18" t="s">
        <v>684</v>
      </c>
      <c r="C12" s="18" t="s">
        <v>685</v>
      </c>
      <c r="D12" s="38">
        <v>1000</v>
      </c>
      <c r="E12" s="38">
        <v>1000</v>
      </c>
      <c r="F12" s="38"/>
      <c r="G12" s="38"/>
      <c r="H12" s="38"/>
      <c r="I12" s="38"/>
      <c r="J12" s="38"/>
      <c r="K12" s="38"/>
      <c r="L12" s="38"/>
      <c r="M12" s="38"/>
      <c r="N12" s="38"/>
    </row>
    <row r="13" ht="20.25" customHeight="1" spans="1:14">
      <c r="A13" s="18" t="s">
        <v>315</v>
      </c>
      <c r="B13" s="18"/>
      <c r="C13" s="18"/>
      <c r="D13" s="38">
        <v>700800</v>
      </c>
      <c r="E13" s="38">
        <v>700800</v>
      </c>
      <c r="F13" s="38"/>
      <c r="G13" s="38"/>
      <c r="H13" s="38"/>
      <c r="I13" s="38"/>
      <c r="J13" s="38"/>
      <c r="K13" s="38"/>
      <c r="L13" s="38"/>
      <c r="M13" s="38"/>
      <c r="N13" s="38"/>
    </row>
    <row r="14" ht="20.25" customHeight="1" spans="1:14">
      <c r="A14" s="18"/>
      <c r="B14" s="18" t="s">
        <v>673</v>
      </c>
      <c r="C14" s="18" t="s">
        <v>686</v>
      </c>
      <c r="D14" s="38">
        <v>700800</v>
      </c>
      <c r="E14" s="38">
        <v>700800</v>
      </c>
      <c r="F14" s="38"/>
      <c r="G14" s="38"/>
      <c r="H14" s="38"/>
      <c r="I14" s="38"/>
      <c r="J14" s="38"/>
      <c r="K14" s="38"/>
      <c r="L14" s="38"/>
      <c r="M14" s="38"/>
      <c r="N14" s="38"/>
    </row>
    <row r="15" ht="20.25" customHeight="1" spans="1:14">
      <c r="A15" s="18" t="s">
        <v>261</v>
      </c>
      <c r="B15" s="18"/>
      <c r="C15" s="18"/>
      <c r="D15" s="38">
        <v>10000</v>
      </c>
      <c r="E15" s="38">
        <v>10000</v>
      </c>
      <c r="F15" s="38"/>
      <c r="G15" s="38"/>
      <c r="H15" s="38"/>
      <c r="I15" s="38"/>
      <c r="J15" s="38"/>
      <c r="K15" s="38"/>
      <c r="L15" s="38"/>
      <c r="M15" s="38"/>
      <c r="N15" s="38"/>
    </row>
    <row r="16" ht="20.25" customHeight="1" spans="1:14">
      <c r="A16" s="18"/>
      <c r="B16" s="18" t="s">
        <v>687</v>
      </c>
      <c r="C16" s="18" t="s">
        <v>683</v>
      </c>
      <c r="D16" s="38">
        <v>10000</v>
      </c>
      <c r="E16" s="38">
        <v>10000</v>
      </c>
      <c r="F16" s="38"/>
      <c r="G16" s="38"/>
      <c r="H16" s="38"/>
      <c r="I16" s="38"/>
      <c r="J16" s="38"/>
      <c r="K16" s="38"/>
      <c r="L16" s="38"/>
      <c r="M16" s="38"/>
      <c r="N16" s="38"/>
    </row>
    <row r="17" ht="20.25" customHeight="1" spans="1:14">
      <c r="A17" s="18" t="s">
        <v>209</v>
      </c>
      <c r="B17" s="18"/>
      <c r="C17" s="18"/>
      <c r="D17" s="38">
        <v>1000</v>
      </c>
      <c r="E17" s="38">
        <v>1000</v>
      </c>
      <c r="F17" s="38"/>
      <c r="G17" s="38"/>
      <c r="H17" s="38"/>
      <c r="I17" s="38"/>
      <c r="J17" s="38"/>
      <c r="K17" s="38"/>
      <c r="L17" s="38"/>
      <c r="M17" s="38"/>
      <c r="N17" s="38"/>
    </row>
    <row r="18" ht="20.25" customHeight="1" spans="1:14">
      <c r="A18" s="18"/>
      <c r="B18" s="18" t="s">
        <v>684</v>
      </c>
      <c r="C18" s="18" t="s">
        <v>685</v>
      </c>
      <c r="D18" s="38">
        <v>1000</v>
      </c>
      <c r="E18" s="38">
        <v>1000</v>
      </c>
      <c r="F18" s="38"/>
      <c r="G18" s="38"/>
      <c r="H18" s="38"/>
      <c r="I18" s="38"/>
      <c r="J18" s="38"/>
      <c r="K18" s="38"/>
      <c r="L18" s="38"/>
      <c r="M18" s="38"/>
      <c r="N18" s="38"/>
    </row>
    <row r="19" ht="20.25" customHeight="1" spans="1:14">
      <c r="A19" s="25" t="s">
        <v>32</v>
      </c>
      <c r="B19" s="25"/>
      <c r="C19" s="25"/>
      <c r="D19" s="38">
        <v>726800</v>
      </c>
      <c r="E19" s="38">
        <v>726800</v>
      </c>
      <c r="F19" s="38"/>
      <c r="G19" s="38"/>
      <c r="H19" s="38"/>
      <c r="I19" s="38"/>
      <c r="J19" s="38"/>
      <c r="K19" s="38"/>
      <c r="L19" s="38"/>
      <c r="M19" s="38"/>
      <c r="N19" s="38"/>
    </row>
  </sheetData>
  <mergeCells count="14">
    <mergeCell ref="A2:I2"/>
    <mergeCell ref="A3:N3"/>
    <mergeCell ref="A4:H4"/>
    <mergeCell ref="D5:N5"/>
    <mergeCell ref="I6:N6"/>
    <mergeCell ref="A19:C19"/>
    <mergeCell ref="A5:A7"/>
    <mergeCell ref="B5:B7"/>
    <mergeCell ref="C5:C7"/>
    <mergeCell ref="D6:D7"/>
    <mergeCell ref="E6:E7"/>
    <mergeCell ref="F6:F7"/>
    <mergeCell ref="G6:G7"/>
    <mergeCell ref="H6:H7"/>
  </mergeCells>
  <pageMargins left="0.75" right="0.75" top="1" bottom="1" header="0.5" footer="0.5"/>
  <pageSetup paperSize="1" pageOrder="overThenDown"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K10"/>
  <sheetViews>
    <sheetView showZeros="0" workbookViewId="0">
      <pane ySplit="1" topLeftCell="A2" activePane="bottomLeft" state="frozen"/>
      <selection/>
      <selection pane="bottomLeft" activeCell="A10" sqref="A10"/>
    </sheetView>
  </sheetViews>
  <sheetFormatPr defaultColWidth="8.85454545454546" defaultRowHeight="15" customHeight="1"/>
  <cols>
    <col min="1" max="1" width="37.1363636363636" customWidth="1"/>
    <col min="2" max="11" width="17.1363636363636" customWidth="1"/>
  </cols>
  <sheetData>
    <row r="1" customHeight="1" spans="1:11">
      <c r="A1" s="1"/>
      <c r="B1" s="1"/>
      <c r="C1" s="1"/>
      <c r="D1" s="1"/>
      <c r="E1" s="1"/>
      <c r="F1" s="1"/>
      <c r="G1" s="1"/>
      <c r="H1" s="1"/>
      <c r="I1" s="1"/>
      <c r="J1" s="1"/>
      <c r="K1" s="1"/>
    </row>
    <row r="2" ht="24.15" customHeight="1" spans="1:11">
      <c r="A2" s="20"/>
      <c r="B2" s="20"/>
      <c r="C2" s="20"/>
      <c r="D2" s="20"/>
      <c r="E2" s="20"/>
      <c r="F2" s="20"/>
      <c r="G2" s="20"/>
      <c r="H2" s="20"/>
      <c r="I2" s="20"/>
      <c r="J2" s="21"/>
      <c r="K2" s="21" t="s">
        <v>688</v>
      </c>
    </row>
    <row r="3" ht="45.15" customHeight="1" spans="1:11">
      <c r="A3" s="27" t="s">
        <v>689</v>
      </c>
      <c r="B3" s="27"/>
      <c r="C3" s="27"/>
      <c r="D3" s="27"/>
      <c r="E3" s="27"/>
      <c r="F3" s="27"/>
      <c r="G3" s="27"/>
      <c r="H3" s="27"/>
      <c r="I3" s="27"/>
      <c r="J3" s="27"/>
      <c r="K3" s="27"/>
    </row>
    <row r="4" ht="18.75" customHeight="1" spans="1:11">
      <c r="A4" s="20" t="str">
        <f>"单位名称："&amp;"峨山彝族自治县民政局"</f>
        <v>单位名称：峨山彝族自治县民政局</v>
      </c>
      <c r="B4" s="20"/>
      <c r="C4" s="20"/>
      <c r="D4" s="20"/>
      <c r="E4" s="20"/>
      <c r="F4" s="20"/>
      <c r="G4" s="20"/>
      <c r="H4" s="20"/>
      <c r="I4" s="20"/>
      <c r="J4" s="21"/>
      <c r="K4" s="21" t="s">
        <v>29</v>
      </c>
    </row>
    <row r="5" ht="22.5" customHeight="1" spans="1:11">
      <c r="A5" s="30" t="s">
        <v>690</v>
      </c>
      <c r="B5" s="30" t="s">
        <v>173</v>
      </c>
      <c r="C5" s="30"/>
      <c r="D5" s="30"/>
      <c r="E5" s="30" t="s">
        <v>691</v>
      </c>
      <c r="F5" s="30"/>
      <c r="G5" s="30"/>
      <c r="H5" s="30"/>
      <c r="I5" s="30"/>
      <c r="J5" s="30"/>
      <c r="K5" s="30"/>
    </row>
    <row r="6" ht="22.5" customHeight="1" spans="1:11">
      <c r="A6" s="30"/>
      <c r="B6" s="30" t="s">
        <v>32</v>
      </c>
      <c r="C6" s="30" t="s">
        <v>35</v>
      </c>
      <c r="D6" s="30" t="s">
        <v>665</v>
      </c>
      <c r="E6" s="30" t="s">
        <v>692</v>
      </c>
      <c r="F6" s="30" t="s">
        <v>693</v>
      </c>
      <c r="G6" s="30" t="s">
        <v>694</v>
      </c>
      <c r="H6" s="30" t="s">
        <v>695</v>
      </c>
      <c r="I6" s="30" t="s">
        <v>696</v>
      </c>
      <c r="J6" s="30" t="s">
        <v>697</v>
      </c>
      <c r="K6" s="30" t="s">
        <v>698</v>
      </c>
    </row>
    <row r="7" ht="18.75" customHeight="1" spans="1:11">
      <c r="A7" s="31" t="s">
        <v>46</v>
      </c>
      <c r="B7" s="31" t="s">
        <v>47</v>
      </c>
      <c r="C7" s="31" t="s">
        <v>48</v>
      </c>
      <c r="D7" s="31" t="s">
        <v>49</v>
      </c>
      <c r="E7" s="31" t="s">
        <v>50</v>
      </c>
      <c r="F7" s="31" t="s">
        <v>51</v>
      </c>
      <c r="G7" s="31" t="s">
        <v>52</v>
      </c>
      <c r="H7" s="31" t="s">
        <v>53</v>
      </c>
      <c r="I7" s="31" t="s">
        <v>54</v>
      </c>
      <c r="J7" s="31" t="s">
        <v>71</v>
      </c>
      <c r="K7" s="31" t="s">
        <v>699</v>
      </c>
    </row>
    <row r="8" ht="18.75" customHeight="1" spans="1:11">
      <c r="A8" s="18"/>
      <c r="B8" s="18"/>
      <c r="C8" s="18"/>
      <c r="D8" s="18"/>
      <c r="E8" s="18"/>
      <c r="F8" s="18"/>
      <c r="G8" s="18"/>
      <c r="H8" s="18"/>
      <c r="I8" s="18"/>
      <c r="J8" s="18"/>
      <c r="K8" s="33"/>
    </row>
    <row r="9" ht="18.75" customHeight="1" spans="1:11">
      <c r="A9" s="25"/>
      <c r="B9" s="18"/>
      <c r="C9" s="18"/>
      <c r="D9" s="18"/>
      <c r="E9" s="18"/>
      <c r="F9" s="18"/>
      <c r="G9" s="18"/>
      <c r="H9" s="18"/>
      <c r="I9" s="18"/>
      <c r="J9" s="18"/>
      <c r="K9" s="33"/>
    </row>
    <row r="10" customHeight="1" spans="1:1">
      <c r="A10" s="32" t="s">
        <v>700</v>
      </c>
    </row>
  </sheetData>
  <mergeCells count="5">
    <mergeCell ref="A3:J3"/>
    <mergeCell ref="A4:C4"/>
    <mergeCell ref="B5:D5"/>
    <mergeCell ref="E5:K5"/>
    <mergeCell ref="A5:A6"/>
  </mergeCells>
  <pageMargins left="0.75" right="0.75" top="1" bottom="1" header="0.5" footer="0.5"/>
  <pageSetup paperSize="1" pageOrder="overThenDown"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J9"/>
  <sheetViews>
    <sheetView showZeros="0" workbookViewId="0">
      <pane ySplit="1" topLeftCell="A2" activePane="bottomLeft" state="frozen"/>
      <selection/>
      <selection pane="bottomLeft" activeCell="A9" sqref="A9:B9"/>
    </sheetView>
  </sheetViews>
  <sheetFormatPr defaultColWidth="8.85454545454546" defaultRowHeight="15" customHeight="1"/>
  <cols>
    <col min="1" max="10" width="28.5727272727273" customWidth="1"/>
  </cols>
  <sheetData>
    <row r="1" customHeight="1" spans="1:10">
      <c r="A1" s="1"/>
      <c r="B1" s="1"/>
      <c r="C1" s="1"/>
      <c r="D1" s="1"/>
      <c r="E1" s="1"/>
      <c r="F1" s="1"/>
      <c r="G1" s="1"/>
      <c r="H1" s="1"/>
      <c r="I1" s="1"/>
      <c r="J1" s="1"/>
    </row>
    <row r="2" ht="18.75" customHeight="1" spans="1:10">
      <c r="A2" s="20"/>
      <c r="B2" s="20"/>
      <c r="C2" s="20"/>
      <c r="D2" s="20"/>
      <c r="E2" s="20"/>
      <c r="F2" s="20"/>
      <c r="G2" s="20"/>
      <c r="H2" s="20"/>
      <c r="I2" s="20"/>
      <c r="J2" s="21" t="s">
        <v>701</v>
      </c>
    </row>
    <row r="3" ht="52.05" customHeight="1" spans="1:10">
      <c r="A3" s="27" t="s">
        <v>702</v>
      </c>
      <c r="B3" s="28"/>
      <c r="C3" s="28"/>
      <c r="D3" s="28"/>
      <c r="E3" s="28"/>
      <c r="F3" s="28"/>
      <c r="G3" s="28"/>
      <c r="H3" s="28"/>
      <c r="I3" s="28"/>
      <c r="J3" s="28"/>
    </row>
    <row r="4" ht="21.3" customHeight="1" spans="1:10">
      <c r="A4" s="20" t="str">
        <f>"单位名称："&amp;"峨山彝族自治县民政局"</f>
        <v>单位名称：峨山彝族自治县民政局</v>
      </c>
      <c r="B4" s="20"/>
      <c r="C4" s="20"/>
      <c r="D4" s="29"/>
      <c r="E4" s="29"/>
      <c r="F4" s="29"/>
      <c r="G4" s="29"/>
      <c r="H4" s="29"/>
      <c r="I4" s="29"/>
      <c r="J4" s="29"/>
    </row>
    <row r="5" ht="27.15" customHeight="1" spans="1:10">
      <c r="A5" s="23" t="s">
        <v>321</v>
      </c>
      <c r="B5" s="23" t="s">
        <v>322</v>
      </c>
      <c r="C5" s="23" t="s">
        <v>323</v>
      </c>
      <c r="D5" s="23" t="s">
        <v>324</v>
      </c>
      <c r="E5" s="23" t="s">
        <v>325</v>
      </c>
      <c r="F5" s="23" t="s">
        <v>326</v>
      </c>
      <c r="G5" s="23" t="s">
        <v>327</v>
      </c>
      <c r="H5" s="23" t="s">
        <v>328</v>
      </c>
      <c r="I5" s="23" t="s">
        <v>329</v>
      </c>
      <c r="J5" s="23" t="s">
        <v>330</v>
      </c>
    </row>
    <row r="6" ht="18.75" customHeight="1" spans="1:10">
      <c r="A6" s="23" t="s">
        <v>46</v>
      </c>
      <c r="B6" s="23" t="s">
        <v>47</v>
      </c>
      <c r="C6" s="23" t="s">
        <v>48</v>
      </c>
      <c r="D6" s="23" t="s">
        <v>49</v>
      </c>
      <c r="E6" s="23" t="s">
        <v>50</v>
      </c>
      <c r="F6" s="23" t="s">
        <v>51</v>
      </c>
      <c r="G6" s="23" t="s">
        <v>52</v>
      </c>
      <c r="H6" s="23" t="s">
        <v>53</v>
      </c>
      <c r="I6" s="23" t="s">
        <v>54</v>
      </c>
      <c r="J6" s="23" t="s">
        <v>71</v>
      </c>
    </row>
    <row r="7" ht="18.75" customHeight="1" spans="1:10">
      <c r="A7" s="18"/>
      <c r="B7" s="18"/>
      <c r="C7" s="18"/>
      <c r="D7" s="18"/>
      <c r="E7" s="18"/>
      <c r="F7" s="18"/>
      <c r="G7" s="18"/>
      <c r="H7" s="18"/>
      <c r="I7" s="18"/>
      <c r="J7" s="18"/>
    </row>
    <row r="8" ht="18.75" customHeight="1" spans="1:10">
      <c r="A8" s="24"/>
      <c r="B8" s="24"/>
      <c r="C8" s="18"/>
      <c r="D8" s="18"/>
      <c r="E8" s="18"/>
      <c r="F8" s="18"/>
      <c r="G8" s="18"/>
      <c r="H8" s="18"/>
      <c r="I8" s="18"/>
      <c r="J8" s="18"/>
    </row>
    <row r="9" customHeight="1" spans="1:2">
      <c r="A9" s="26" t="s">
        <v>703</v>
      </c>
      <c r="B9" s="26"/>
    </row>
  </sheetData>
  <mergeCells count="3">
    <mergeCell ref="A3:J3"/>
    <mergeCell ref="A4:C4"/>
    <mergeCell ref="A9:B9"/>
  </mergeCells>
  <pageMargins left="0.75" right="0.75" top="1" bottom="1" header="0.5" footer="0.5"/>
  <pageSetup paperSize="1" pageOrder="overThenDown"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H9"/>
  <sheetViews>
    <sheetView showZeros="0" workbookViewId="0">
      <pane ySplit="1" topLeftCell="A2" activePane="bottomLeft" state="frozen"/>
      <selection/>
      <selection pane="bottomLeft" activeCell="C11" sqref="C11"/>
    </sheetView>
  </sheetViews>
  <sheetFormatPr defaultColWidth="8.85454545454546" defaultRowHeight="15" customHeight="1" outlineLevelCol="7"/>
  <cols>
    <col min="1" max="8" width="28.5727272727273" customWidth="1"/>
  </cols>
  <sheetData>
    <row r="1" customHeight="1" spans="1:8">
      <c r="A1" s="1"/>
      <c r="B1" s="1"/>
      <c r="C1" s="1"/>
      <c r="D1" s="1"/>
      <c r="E1" s="1"/>
      <c r="F1" s="1"/>
      <c r="G1" s="1"/>
      <c r="H1" s="1"/>
    </row>
    <row r="2" ht="18.75" customHeight="1" spans="1:8">
      <c r="A2" s="20"/>
      <c r="B2" s="20"/>
      <c r="C2" s="20"/>
      <c r="D2" s="20"/>
      <c r="E2" s="20"/>
      <c r="F2" s="20"/>
      <c r="G2" s="20"/>
      <c r="H2" s="21" t="s">
        <v>704</v>
      </c>
    </row>
    <row r="3" ht="41.4" customHeight="1" spans="1:8">
      <c r="A3" s="22" t="s">
        <v>705</v>
      </c>
      <c r="B3" s="22"/>
      <c r="C3" s="22"/>
      <c r="D3" s="22"/>
      <c r="E3" s="22"/>
      <c r="F3" s="22"/>
      <c r="G3" s="22"/>
      <c r="H3" s="22"/>
    </row>
    <row r="4" ht="18.75" customHeight="1" spans="1:8">
      <c r="A4" s="20" t="str">
        <f>"单位名称："&amp;"峨山彝族自治县民政局"</f>
        <v>单位名称：峨山彝族自治县民政局</v>
      </c>
      <c r="B4" s="20"/>
      <c r="C4" s="20"/>
      <c r="D4" s="20"/>
      <c r="E4" s="20"/>
      <c r="F4" s="20"/>
      <c r="G4" s="20"/>
      <c r="H4" s="20"/>
    </row>
    <row r="5" ht="18.75" customHeight="1" spans="1:8">
      <c r="A5" s="23" t="s">
        <v>166</v>
      </c>
      <c r="B5" s="23" t="s">
        <v>706</v>
      </c>
      <c r="C5" s="23" t="s">
        <v>707</v>
      </c>
      <c r="D5" s="23" t="s">
        <v>708</v>
      </c>
      <c r="E5" s="23" t="s">
        <v>661</v>
      </c>
      <c r="F5" s="23" t="s">
        <v>709</v>
      </c>
      <c r="G5" s="23"/>
      <c r="H5" s="23"/>
    </row>
    <row r="6" ht="18.75" customHeight="1" spans="1:8">
      <c r="A6" s="23"/>
      <c r="B6" s="23"/>
      <c r="C6" s="23"/>
      <c r="D6" s="23"/>
      <c r="E6" s="23"/>
      <c r="F6" s="23" t="s">
        <v>662</v>
      </c>
      <c r="G6" s="23" t="s">
        <v>710</v>
      </c>
      <c r="H6" s="23" t="s">
        <v>711</v>
      </c>
    </row>
    <row r="7" ht="18.75" customHeight="1" spans="1:8">
      <c r="A7" s="23" t="s">
        <v>46</v>
      </c>
      <c r="B7" s="23" t="s">
        <v>47</v>
      </c>
      <c r="C7" s="23" t="s">
        <v>48</v>
      </c>
      <c r="D7" s="23" t="s">
        <v>49</v>
      </c>
      <c r="E7" s="23" t="s">
        <v>50</v>
      </c>
      <c r="F7" s="23" t="s">
        <v>51</v>
      </c>
      <c r="G7" s="23" t="s">
        <v>52</v>
      </c>
      <c r="H7" s="23" t="s">
        <v>53</v>
      </c>
    </row>
    <row r="8" ht="18.75" customHeight="1" spans="1:8">
      <c r="A8" s="24"/>
      <c r="B8" s="24"/>
      <c r="C8" s="18"/>
      <c r="D8" s="18"/>
      <c r="E8" s="25"/>
      <c r="F8" s="25"/>
      <c r="G8" s="17"/>
      <c r="H8" s="17"/>
    </row>
    <row r="9" customHeight="1" spans="1:2">
      <c r="A9" s="26" t="s">
        <v>712</v>
      </c>
      <c r="B9" s="26"/>
    </row>
  </sheetData>
  <mergeCells count="9">
    <mergeCell ref="A3:H3"/>
    <mergeCell ref="A4:C4"/>
    <mergeCell ref="F5:H5"/>
    <mergeCell ref="A9:B9"/>
    <mergeCell ref="A5:A6"/>
    <mergeCell ref="B5:B6"/>
    <mergeCell ref="C5:C6"/>
    <mergeCell ref="D5:D6"/>
    <mergeCell ref="E5:E6"/>
  </mergeCells>
  <pageMargins left="0.75" right="0.75" top="1" bottom="1" header="0.5" footer="0.5"/>
  <pageSetup paperSize="1" pageOrder="overThenDown"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K34"/>
  <sheetViews>
    <sheetView showZeros="0" workbookViewId="0">
      <pane ySplit="1" topLeftCell="A2" activePane="bottomLeft" state="frozen"/>
      <selection/>
      <selection pane="bottomLeft" activeCell="A1" sqref="A1"/>
    </sheetView>
  </sheetViews>
  <sheetFormatPr defaultColWidth="8.85454545454546" defaultRowHeight="15" customHeight="1"/>
  <cols>
    <col min="1" max="1" width="21.4181818181818" customWidth="1"/>
    <col min="2" max="3" width="35.7090909090909" customWidth="1"/>
    <col min="4" max="4" width="17.1363636363636" customWidth="1"/>
    <col min="5" max="5" width="28.5727272727273" customWidth="1"/>
    <col min="6" max="6" width="17.1363636363636" customWidth="1"/>
    <col min="7" max="7" width="28.5727272727273" customWidth="1"/>
    <col min="8" max="11" width="14.2818181818182" customWidth="1"/>
  </cols>
  <sheetData>
    <row r="1" customHeight="1" spans="1:11">
      <c r="A1" s="1"/>
      <c r="B1" s="1"/>
      <c r="C1" s="1"/>
      <c r="D1" s="1"/>
      <c r="E1" s="1"/>
      <c r="F1" s="1"/>
      <c r="G1" s="1"/>
      <c r="H1" s="1"/>
      <c r="I1" s="1"/>
      <c r="J1" s="1"/>
      <c r="K1" s="1"/>
    </row>
    <row r="2" ht="18.75" customHeight="1" spans="1:11">
      <c r="A2" s="2"/>
      <c r="B2" s="2"/>
      <c r="C2" s="2"/>
      <c r="D2" s="2"/>
      <c r="E2" s="2"/>
      <c r="F2" s="2"/>
      <c r="G2" s="2"/>
      <c r="H2" s="3"/>
      <c r="I2" s="3"/>
      <c r="J2" s="3"/>
      <c r="K2" s="3" t="s">
        <v>713</v>
      </c>
    </row>
    <row r="3" ht="45" customHeight="1" spans="1:11">
      <c r="A3" s="4" t="s">
        <v>714</v>
      </c>
      <c r="B3" s="4"/>
      <c r="C3" s="4"/>
      <c r="D3" s="4"/>
      <c r="E3" s="4"/>
      <c r="F3" s="4"/>
      <c r="G3" s="4"/>
      <c r="H3" s="4"/>
      <c r="I3" s="4"/>
      <c r="J3" s="4"/>
      <c r="K3" s="4"/>
    </row>
    <row r="4" ht="18.75" customHeight="1" spans="1:11">
      <c r="A4" s="5" t="str">
        <f>"单位名称："&amp;"峨山彝族自治县民政局"</f>
        <v>单位名称：峨山彝族自治县民政局</v>
      </c>
      <c r="B4" s="5"/>
      <c r="C4" s="5"/>
      <c r="D4" s="5"/>
      <c r="E4" s="5"/>
      <c r="F4" s="5"/>
      <c r="G4" s="5"/>
      <c r="H4" s="6"/>
      <c r="I4" s="6"/>
      <c r="J4" s="6"/>
      <c r="K4" s="6" t="s">
        <v>29</v>
      </c>
    </row>
    <row r="5" ht="18.75" customHeight="1" spans="1:11">
      <c r="A5" s="13" t="s">
        <v>272</v>
      </c>
      <c r="B5" s="13" t="s">
        <v>168</v>
      </c>
      <c r="C5" s="13" t="s">
        <v>273</v>
      </c>
      <c r="D5" s="13" t="s">
        <v>169</v>
      </c>
      <c r="E5" s="13" t="s">
        <v>170</v>
      </c>
      <c r="F5" s="13" t="s">
        <v>274</v>
      </c>
      <c r="G5" s="13" t="s">
        <v>172</v>
      </c>
      <c r="H5" s="13" t="s">
        <v>32</v>
      </c>
      <c r="I5" s="13" t="s">
        <v>715</v>
      </c>
      <c r="J5" s="13"/>
      <c r="K5" s="13"/>
    </row>
    <row r="6" ht="18.75" customHeight="1" spans="1:11">
      <c r="A6" s="13"/>
      <c r="B6" s="13"/>
      <c r="C6" s="13"/>
      <c r="D6" s="13"/>
      <c r="E6" s="13"/>
      <c r="F6" s="13"/>
      <c r="G6" s="13"/>
      <c r="H6" s="13"/>
      <c r="I6" s="13" t="s">
        <v>35</v>
      </c>
      <c r="J6" s="13" t="s">
        <v>36</v>
      </c>
      <c r="K6" s="13" t="s">
        <v>37</v>
      </c>
    </row>
    <row r="7" ht="22.65" customHeight="1" spans="1:11">
      <c r="A7" s="13"/>
      <c r="B7" s="13"/>
      <c r="C7" s="13"/>
      <c r="D7" s="13"/>
      <c r="E7" s="13"/>
      <c r="F7" s="13"/>
      <c r="G7" s="13"/>
      <c r="H7" s="13"/>
      <c r="I7" s="13"/>
      <c r="J7" s="13"/>
      <c r="K7" s="13"/>
    </row>
    <row r="8" ht="18.75" customHeight="1" spans="1:11">
      <c r="A8" s="14" t="s">
        <v>46</v>
      </c>
      <c r="B8" s="14">
        <v>2</v>
      </c>
      <c r="C8" s="14">
        <v>3</v>
      </c>
      <c r="D8" s="14">
        <v>4</v>
      </c>
      <c r="E8" s="14">
        <v>5</v>
      </c>
      <c r="F8" s="14">
        <v>6</v>
      </c>
      <c r="G8" s="14">
        <v>7</v>
      </c>
      <c r="H8" s="14">
        <v>8</v>
      </c>
      <c r="I8" s="14">
        <v>9</v>
      </c>
      <c r="J8" s="14">
        <v>10</v>
      </c>
      <c r="K8" s="14">
        <v>11</v>
      </c>
    </row>
    <row r="9" ht="20.25" customHeight="1" spans="1:11">
      <c r="A9" s="15"/>
      <c r="B9" s="16" t="s">
        <v>425</v>
      </c>
      <c r="C9" s="15"/>
      <c r="D9" s="15"/>
      <c r="E9" s="15"/>
      <c r="F9" s="15"/>
      <c r="G9" s="15"/>
      <c r="H9" s="17">
        <v>5500000</v>
      </c>
      <c r="I9" s="17">
        <v>5500000</v>
      </c>
      <c r="J9" s="17"/>
      <c r="K9" s="17"/>
    </row>
    <row r="10" ht="20.25" customHeight="1" spans="1:11">
      <c r="A10" s="15" t="s">
        <v>716</v>
      </c>
      <c r="B10" s="16" t="s">
        <v>425</v>
      </c>
      <c r="C10" s="15" t="s">
        <v>56</v>
      </c>
      <c r="D10" s="15" t="s">
        <v>108</v>
      </c>
      <c r="E10" s="15" t="s">
        <v>109</v>
      </c>
      <c r="F10" s="15" t="s">
        <v>282</v>
      </c>
      <c r="G10" s="15" t="s">
        <v>283</v>
      </c>
      <c r="H10" s="17">
        <v>776028</v>
      </c>
      <c r="I10" s="17">
        <v>776028</v>
      </c>
      <c r="J10" s="17"/>
      <c r="K10" s="17"/>
    </row>
    <row r="11" ht="20.25" customHeight="1" spans="1:11">
      <c r="A11" s="15" t="s">
        <v>716</v>
      </c>
      <c r="B11" s="16" t="s">
        <v>425</v>
      </c>
      <c r="C11" s="15" t="s">
        <v>56</v>
      </c>
      <c r="D11" s="15" t="s">
        <v>108</v>
      </c>
      <c r="E11" s="15" t="s">
        <v>109</v>
      </c>
      <c r="F11" s="15" t="s">
        <v>282</v>
      </c>
      <c r="G11" s="15" t="s">
        <v>283</v>
      </c>
      <c r="H11" s="17">
        <v>4323972</v>
      </c>
      <c r="I11" s="17">
        <v>4323972</v>
      </c>
      <c r="J11" s="17"/>
      <c r="K11" s="18"/>
    </row>
    <row r="12" ht="20.25" customHeight="1" spans="1:11">
      <c r="A12" s="15" t="s">
        <v>716</v>
      </c>
      <c r="B12" s="16" t="s">
        <v>425</v>
      </c>
      <c r="C12" s="15" t="s">
        <v>56</v>
      </c>
      <c r="D12" s="15" t="s">
        <v>108</v>
      </c>
      <c r="E12" s="15" t="s">
        <v>109</v>
      </c>
      <c r="F12" s="15" t="s">
        <v>282</v>
      </c>
      <c r="G12" s="15" t="s">
        <v>283</v>
      </c>
      <c r="H12" s="17">
        <v>400000</v>
      </c>
      <c r="I12" s="17">
        <v>400000</v>
      </c>
      <c r="J12" s="17"/>
      <c r="K12" s="18"/>
    </row>
    <row r="13" ht="20.25" customHeight="1" spans="1:11">
      <c r="A13" s="18"/>
      <c r="B13" s="16" t="s">
        <v>404</v>
      </c>
      <c r="C13" s="18"/>
      <c r="D13" s="18"/>
      <c r="E13" s="18"/>
      <c r="F13" s="18"/>
      <c r="G13" s="18"/>
      <c r="H13" s="17">
        <v>840000</v>
      </c>
      <c r="I13" s="17">
        <v>840000</v>
      </c>
      <c r="J13" s="17"/>
      <c r="K13" s="18"/>
    </row>
    <row r="14" ht="20.25" customHeight="1" spans="1:11">
      <c r="A14" s="15" t="s">
        <v>716</v>
      </c>
      <c r="B14" s="16" t="s">
        <v>404</v>
      </c>
      <c r="C14" s="15" t="s">
        <v>56</v>
      </c>
      <c r="D14" s="15" t="s">
        <v>114</v>
      </c>
      <c r="E14" s="15" t="s">
        <v>115</v>
      </c>
      <c r="F14" s="15" t="s">
        <v>282</v>
      </c>
      <c r="G14" s="15" t="s">
        <v>283</v>
      </c>
      <c r="H14" s="17">
        <v>115876</v>
      </c>
      <c r="I14" s="17">
        <v>115876</v>
      </c>
      <c r="J14" s="17"/>
      <c r="K14" s="18"/>
    </row>
    <row r="15" ht="20.25" customHeight="1" spans="1:11">
      <c r="A15" s="15" t="s">
        <v>716</v>
      </c>
      <c r="B15" s="16" t="s">
        <v>404</v>
      </c>
      <c r="C15" s="15" t="s">
        <v>56</v>
      </c>
      <c r="D15" s="15" t="s">
        <v>114</v>
      </c>
      <c r="E15" s="15" t="s">
        <v>115</v>
      </c>
      <c r="F15" s="15" t="s">
        <v>282</v>
      </c>
      <c r="G15" s="15" t="s">
        <v>283</v>
      </c>
      <c r="H15" s="17">
        <v>624124</v>
      </c>
      <c r="I15" s="17">
        <v>624124</v>
      </c>
      <c r="J15" s="17"/>
      <c r="K15" s="18"/>
    </row>
    <row r="16" ht="20.25" customHeight="1" spans="1:11">
      <c r="A16" s="15" t="s">
        <v>716</v>
      </c>
      <c r="B16" s="16" t="s">
        <v>404</v>
      </c>
      <c r="C16" s="15" t="s">
        <v>56</v>
      </c>
      <c r="D16" s="15" t="s">
        <v>114</v>
      </c>
      <c r="E16" s="15" t="s">
        <v>115</v>
      </c>
      <c r="F16" s="15" t="s">
        <v>282</v>
      </c>
      <c r="G16" s="15" t="s">
        <v>283</v>
      </c>
      <c r="H16" s="17">
        <v>100000</v>
      </c>
      <c r="I16" s="17">
        <v>100000</v>
      </c>
      <c r="J16" s="17"/>
      <c r="K16" s="18"/>
    </row>
    <row r="17" ht="20.25" customHeight="1" spans="1:11">
      <c r="A17" s="18"/>
      <c r="B17" s="16" t="s">
        <v>489</v>
      </c>
      <c r="C17" s="18"/>
      <c r="D17" s="18"/>
      <c r="E17" s="18"/>
      <c r="F17" s="18"/>
      <c r="G17" s="18"/>
      <c r="H17" s="17">
        <v>410000</v>
      </c>
      <c r="I17" s="17">
        <v>410000</v>
      </c>
      <c r="J17" s="17"/>
      <c r="K17" s="18"/>
    </row>
    <row r="18" ht="20.25" customHeight="1" spans="1:11">
      <c r="A18" s="15" t="s">
        <v>716</v>
      </c>
      <c r="B18" s="16" t="s">
        <v>489</v>
      </c>
      <c r="C18" s="15" t="s">
        <v>56</v>
      </c>
      <c r="D18" s="15" t="s">
        <v>717</v>
      </c>
      <c r="E18" s="15" t="s">
        <v>718</v>
      </c>
      <c r="F18" s="15" t="s">
        <v>282</v>
      </c>
      <c r="G18" s="15" t="s">
        <v>283</v>
      </c>
      <c r="H18" s="17">
        <v>37800</v>
      </c>
      <c r="I18" s="17">
        <v>37800</v>
      </c>
      <c r="J18" s="17"/>
      <c r="K18" s="18"/>
    </row>
    <row r="19" ht="20.25" customHeight="1" spans="1:11">
      <c r="A19" s="15" t="s">
        <v>716</v>
      </c>
      <c r="B19" s="16" t="s">
        <v>489</v>
      </c>
      <c r="C19" s="15" t="s">
        <v>56</v>
      </c>
      <c r="D19" s="15" t="s">
        <v>717</v>
      </c>
      <c r="E19" s="15" t="s">
        <v>718</v>
      </c>
      <c r="F19" s="15" t="s">
        <v>282</v>
      </c>
      <c r="G19" s="15" t="s">
        <v>283</v>
      </c>
      <c r="H19" s="17">
        <v>362200</v>
      </c>
      <c r="I19" s="17">
        <v>362200</v>
      </c>
      <c r="J19" s="17"/>
      <c r="K19" s="18"/>
    </row>
    <row r="20" ht="20.25" customHeight="1" spans="1:11">
      <c r="A20" s="15" t="s">
        <v>716</v>
      </c>
      <c r="B20" s="16" t="s">
        <v>489</v>
      </c>
      <c r="C20" s="15" t="s">
        <v>56</v>
      </c>
      <c r="D20" s="15" t="s">
        <v>717</v>
      </c>
      <c r="E20" s="15" t="s">
        <v>718</v>
      </c>
      <c r="F20" s="15" t="s">
        <v>282</v>
      </c>
      <c r="G20" s="15" t="s">
        <v>283</v>
      </c>
      <c r="H20" s="17">
        <v>10000</v>
      </c>
      <c r="I20" s="17">
        <v>10000</v>
      </c>
      <c r="J20" s="17"/>
      <c r="K20" s="18"/>
    </row>
    <row r="21" ht="20.25" customHeight="1" spans="1:11">
      <c r="A21" s="18"/>
      <c r="B21" s="16" t="s">
        <v>581</v>
      </c>
      <c r="C21" s="18"/>
      <c r="D21" s="18"/>
      <c r="E21" s="18"/>
      <c r="F21" s="18"/>
      <c r="G21" s="18"/>
      <c r="H21" s="17">
        <v>1000000</v>
      </c>
      <c r="I21" s="17">
        <v>1000000</v>
      </c>
      <c r="J21" s="17"/>
      <c r="K21" s="18"/>
    </row>
    <row r="22" ht="20.25" customHeight="1" spans="1:11">
      <c r="A22" s="15" t="s">
        <v>716</v>
      </c>
      <c r="B22" s="16" t="s">
        <v>581</v>
      </c>
      <c r="C22" s="15" t="s">
        <v>56</v>
      </c>
      <c r="D22" s="15" t="s">
        <v>719</v>
      </c>
      <c r="E22" s="15" t="s">
        <v>720</v>
      </c>
      <c r="F22" s="15" t="s">
        <v>282</v>
      </c>
      <c r="G22" s="15" t="s">
        <v>283</v>
      </c>
      <c r="H22" s="17">
        <v>900000</v>
      </c>
      <c r="I22" s="17">
        <v>900000</v>
      </c>
      <c r="J22" s="17"/>
      <c r="K22" s="18"/>
    </row>
    <row r="23" ht="20.25" customHeight="1" spans="1:11">
      <c r="A23" s="15" t="s">
        <v>716</v>
      </c>
      <c r="B23" s="16" t="s">
        <v>581</v>
      </c>
      <c r="C23" s="15" t="s">
        <v>56</v>
      </c>
      <c r="D23" s="15" t="s">
        <v>719</v>
      </c>
      <c r="E23" s="15" t="s">
        <v>720</v>
      </c>
      <c r="F23" s="15" t="s">
        <v>282</v>
      </c>
      <c r="G23" s="15" t="s">
        <v>283</v>
      </c>
      <c r="H23" s="17">
        <v>100000</v>
      </c>
      <c r="I23" s="17">
        <v>100000</v>
      </c>
      <c r="J23" s="17"/>
      <c r="K23" s="18"/>
    </row>
    <row r="24" ht="20.25" customHeight="1" spans="1:11">
      <c r="A24" s="18"/>
      <c r="B24" s="16" t="s">
        <v>551</v>
      </c>
      <c r="C24" s="18"/>
      <c r="D24" s="18"/>
      <c r="E24" s="18"/>
      <c r="F24" s="18"/>
      <c r="G24" s="18"/>
      <c r="H24" s="17">
        <v>50000</v>
      </c>
      <c r="I24" s="17">
        <v>50000</v>
      </c>
      <c r="J24" s="17"/>
      <c r="K24" s="18"/>
    </row>
    <row r="25" ht="20.25" customHeight="1" spans="1:11">
      <c r="A25" s="15" t="s">
        <v>716</v>
      </c>
      <c r="B25" s="16" t="s">
        <v>551</v>
      </c>
      <c r="C25" s="15" t="s">
        <v>56</v>
      </c>
      <c r="D25" s="15" t="s">
        <v>721</v>
      </c>
      <c r="E25" s="15" t="s">
        <v>722</v>
      </c>
      <c r="F25" s="15" t="s">
        <v>282</v>
      </c>
      <c r="G25" s="15" t="s">
        <v>283</v>
      </c>
      <c r="H25" s="17">
        <v>50000</v>
      </c>
      <c r="I25" s="17">
        <v>50000</v>
      </c>
      <c r="J25" s="17"/>
      <c r="K25" s="18"/>
    </row>
    <row r="26" ht="20.25" customHeight="1" spans="1:11">
      <c r="A26" s="18"/>
      <c r="B26" s="16" t="s">
        <v>570</v>
      </c>
      <c r="C26" s="18"/>
      <c r="D26" s="18"/>
      <c r="E26" s="18"/>
      <c r="F26" s="18"/>
      <c r="G26" s="18"/>
      <c r="H26" s="17">
        <v>11800000</v>
      </c>
      <c r="I26" s="17">
        <v>11800000</v>
      </c>
      <c r="J26" s="17"/>
      <c r="K26" s="18"/>
    </row>
    <row r="27" ht="20.25" customHeight="1" spans="1:11">
      <c r="A27" s="15" t="s">
        <v>716</v>
      </c>
      <c r="B27" s="16" t="s">
        <v>570</v>
      </c>
      <c r="C27" s="15" t="s">
        <v>56</v>
      </c>
      <c r="D27" s="15" t="s">
        <v>110</v>
      </c>
      <c r="E27" s="15" t="s">
        <v>111</v>
      </c>
      <c r="F27" s="15" t="s">
        <v>282</v>
      </c>
      <c r="G27" s="15" t="s">
        <v>283</v>
      </c>
      <c r="H27" s="17">
        <v>1576340</v>
      </c>
      <c r="I27" s="17">
        <v>1576340</v>
      </c>
      <c r="J27" s="17"/>
      <c r="K27" s="18"/>
    </row>
    <row r="28" ht="20.25" customHeight="1" spans="1:11">
      <c r="A28" s="15" t="s">
        <v>716</v>
      </c>
      <c r="B28" s="16" t="s">
        <v>570</v>
      </c>
      <c r="C28" s="15" t="s">
        <v>56</v>
      </c>
      <c r="D28" s="15" t="s">
        <v>110</v>
      </c>
      <c r="E28" s="15" t="s">
        <v>111</v>
      </c>
      <c r="F28" s="15" t="s">
        <v>282</v>
      </c>
      <c r="G28" s="15" t="s">
        <v>283</v>
      </c>
      <c r="H28" s="17">
        <v>9223660</v>
      </c>
      <c r="I28" s="17">
        <v>9223660</v>
      </c>
      <c r="J28" s="17"/>
      <c r="K28" s="18"/>
    </row>
    <row r="29" ht="20.25" customHeight="1" spans="1:11">
      <c r="A29" s="15" t="s">
        <v>716</v>
      </c>
      <c r="B29" s="16" t="s">
        <v>570</v>
      </c>
      <c r="C29" s="15" t="s">
        <v>56</v>
      </c>
      <c r="D29" s="15" t="s">
        <v>110</v>
      </c>
      <c r="E29" s="15" t="s">
        <v>111</v>
      </c>
      <c r="F29" s="15" t="s">
        <v>282</v>
      </c>
      <c r="G29" s="15" t="s">
        <v>283</v>
      </c>
      <c r="H29" s="17">
        <v>1000000</v>
      </c>
      <c r="I29" s="17">
        <v>1000000</v>
      </c>
      <c r="J29" s="17"/>
      <c r="K29" s="18"/>
    </row>
    <row r="30" ht="20.25" customHeight="1" spans="1:11">
      <c r="A30" s="18"/>
      <c r="B30" s="16" t="s">
        <v>438</v>
      </c>
      <c r="C30" s="18"/>
      <c r="D30" s="18"/>
      <c r="E30" s="18"/>
      <c r="F30" s="18"/>
      <c r="G30" s="18"/>
      <c r="H30" s="17">
        <v>2300000</v>
      </c>
      <c r="I30" s="17">
        <v>2300000</v>
      </c>
      <c r="J30" s="17"/>
      <c r="K30" s="18"/>
    </row>
    <row r="31" ht="20.25" customHeight="1" spans="1:11">
      <c r="A31" s="15" t="s">
        <v>716</v>
      </c>
      <c r="B31" s="16" t="s">
        <v>438</v>
      </c>
      <c r="C31" s="15" t="s">
        <v>56</v>
      </c>
      <c r="D31" s="15" t="s">
        <v>116</v>
      </c>
      <c r="E31" s="15" t="s">
        <v>117</v>
      </c>
      <c r="F31" s="15" t="s">
        <v>282</v>
      </c>
      <c r="G31" s="15" t="s">
        <v>283</v>
      </c>
      <c r="H31" s="17">
        <v>301482</v>
      </c>
      <c r="I31" s="17">
        <v>301482</v>
      </c>
      <c r="J31" s="17"/>
      <c r="K31" s="18"/>
    </row>
    <row r="32" ht="20.25" customHeight="1" spans="1:11">
      <c r="A32" s="15" t="s">
        <v>716</v>
      </c>
      <c r="B32" s="16" t="s">
        <v>438</v>
      </c>
      <c r="C32" s="15" t="s">
        <v>56</v>
      </c>
      <c r="D32" s="15" t="s">
        <v>116</v>
      </c>
      <c r="E32" s="15" t="s">
        <v>117</v>
      </c>
      <c r="F32" s="15" t="s">
        <v>282</v>
      </c>
      <c r="G32" s="15" t="s">
        <v>283</v>
      </c>
      <c r="H32" s="17">
        <v>1798518</v>
      </c>
      <c r="I32" s="17">
        <v>1798518</v>
      </c>
      <c r="J32" s="17"/>
      <c r="K32" s="18"/>
    </row>
    <row r="33" ht="20.25" customHeight="1" spans="1:11">
      <c r="A33" s="15" t="s">
        <v>716</v>
      </c>
      <c r="B33" s="16" t="s">
        <v>438</v>
      </c>
      <c r="C33" s="15" t="s">
        <v>56</v>
      </c>
      <c r="D33" s="15" t="s">
        <v>116</v>
      </c>
      <c r="E33" s="15" t="s">
        <v>117</v>
      </c>
      <c r="F33" s="15" t="s">
        <v>282</v>
      </c>
      <c r="G33" s="15" t="s">
        <v>283</v>
      </c>
      <c r="H33" s="17">
        <v>200000</v>
      </c>
      <c r="I33" s="17">
        <v>200000</v>
      </c>
      <c r="J33" s="17"/>
      <c r="K33" s="18"/>
    </row>
    <row r="34" ht="20.25" customHeight="1" spans="1:11">
      <c r="A34" s="19" t="s">
        <v>32</v>
      </c>
      <c r="B34" s="19"/>
      <c r="C34" s="19"/>
      <c r="D34" s="19"/>
      <c r="E34" s="19"/>
      <c r="F34" s="19"/>
      <c r="G34" s="19"/>
      <c r="H34" s="17">
        <v>21900000</v>
      </c>
      <c r="I34" s="17">
        <v>21900000</v>
      </c>
      <c r="J34" s="17"/>
      <c r="K34" s="17"/>
    </row>
  </sheetData>
  <mergeCells count="15">
    <mergeCell ref="A3:K3"/>
    <mergeCell ref="A4:G4"/>
    <mergeCell ref="I5:K5"/>
    <mergeCell ref="A34:G34"/>
    <mergeCell ref="A5:A7"/>
    <mergeCell ref="B5:B7"/>
    <mergeCell ref="C5:C7"/>
    <mergeCell ref="D5:D7"/>
    <mergeCell ref="E5:E7"/>
    <mergeCell ref="F5:F7"/>
    <mergeCell ref="G5:G7"/>
    <mergeCell ref="H5:H7"/>
    <mergeCell ref="I6:I7"/>
    <mergeCell ref="J6:J7"/>
    <mergeCell ref="K6:K7"/>
  </mergeCells>
  <pageMargins left="0.75" right="0.75" top="1" bottom="1" header="0.5" footer="0.5"/>
  <pageSetup paperSize="1" pageOrder="overThenDown"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G27"/>
  <sheetViews>
    <sheetView showZeros="0" tabSelected="1" workbookViewId="0">
      <pane ySplit="1" topLeftCell="A2" activePane="bottomLeft" state="frozen"/>
      <selection/>
      <selection pane="bottomLeft" activeCell="A1" sqref="A1"/>
    </sheetView>
  </sheetViews>
  <sheetFormatPr defaultColWidth="8.85454545454546" defaultRowHeight="15" customHeight="1" outlineLevelCol="6"/>
  <cols>
    <col min="1" max="1" width="35.7090909090909" customWidth="1"/>
    <col min="2" max="2" width="21.4181818181818" customWidth="1"/>
    <col min="3" max="3" width="35.7090909090909" customWidth="1"/>
    <col min="4" max="4" width="21.4181818181818" customWidth="1"/>
    <col min="5" max="7" width="17.1363636363636" customWidth="1"/>
  </cols>
  <sheetData>
    <row r="1" customHeight="1" spans="1:7">
      <c r="A1" s="1"/>
      <c r="B1" s="1"/>
      <c r="C1" s="1"/>
      <c r="D1" s="1"/>
      <c r="E1" s="1"/>
      <c r="F1" s="1"/>
      <c r="G1" s="1"/>
    </row>
    <row r="2" ht="18.75" customHeight="1" spans="1:7">
      <c r="A2" s="2"/>
      <c r="B2" s="2"/>
      <c r="C2" s="2"/>
      <c r="D2" s="2"/>
      <c r="E2" s="3"/>
      <c r="F2" s="3"/>
      <c r="G2" s="3" t="s">
        <v>723</v>
      </c>
    </row>
    <row r="3" ht="45" customHeight="1" spans="1:7">
      <c r="A3" s="4" t="s">
        <v>724</v>
      </c>
      <c r="B3" s="4"/>
      <c r="C3" s="4"/>
      <c r="D3" s="4"/>
      <c r="E3" s="4"/>
      <c r="F3" s="4"/>
      <c r="G3" s="4"/>
    </row>
    <row r="4" ht="24.15" customHeight="1" spans="1:7">
      <c r="A4" s="5" t="str">
        <f>"单位名称："&amp;"峨山彝族自治县民政局"</f>
        <v>单位名称：峨山彝族自治县民政局</v>
      </c>
      <c r="B4" s="5"/>
      <c r="C4" s="5"/>
      <c r="D4" s="5"/>
      <c r="E4" s="6"/>
      <c r="F4" s="6"/>
      <c r="G4" s="6" t="s">
        <v>29</v>
      </c>
    </row>
    <row r="5" ht="18.75" customHeight="1" spans="1:7">
      <c r="A5" s="7" t="s">
        <v>273</v>
      </c>
      <c r="B5" s="7" t="s">
        <v>272</v>
      </c>
      <c r="C5" s="7" t="s">
        <v>168</v>
      </c>
      <c r="D5" s="7" t="s">
        <v>725</v>
      </c>
      <c r="E5" s="7" t="s">
        <v>35</v>
      </c>
      <c r="F5" s="7"/>
      <c r="G5" s="7"/>
    </row>
    <row r="6" ht="18.75" customHeight="1" spans="1:7">
      <c r="A6" s="7"/>
      <c r="B6" s="7"/>
      <c r="C6" s="7"/>
      <c r="D6" s="7"/>
      <c r="E6" s="7">
        <v>2025</v>
      </c>
      <c r="F6" s="7">
        <v>2026</v>
      </c>
      <c r="G6" s="7">
        <v>2027</v>
      </c>
    </row>
    <row r="7" ht="22.65" customHeight="1" spans="1:7">
      <c r="A7" s="7"/>
      <c r="B7" s="7"/>
      <c r="C7" s="7"/>
      <c r="D7" s="7"/>
      <c r="E7" s="7"/>
      <c r="F7" s="7"/>
      <c r="G7" s="7"/>
    </row>
    <row r="8" ht="18.75" customHeight="1" spans="1:7">
      <c r="A8" s="8" t="s">
        <v>46</v>
      </c>
      <c r="B8" s="8">
        <v>2</v>
      </c>
      <c r="C8" s="8">
        <v>3</v>
      </c>
      <c r="D8" s="8">
        <v>4</v>
      </c>
      <c r="E8" s="8">
        <v>5</v>
      </c>
      <c r="F8" s="8">
        <v>6</v>
      </c>
      <c r="G8" s="8">
        <v>7</v>
      </c>
    </row>
    <row r="9" ht="20.25" customHeight="1" spans="1:7">
      <c r="A9" s="9" t="s">
        <v>56</v>
      </c>
      <c r="B9" s="9" t="s">
        <v>278</v>
      </c>
      <c r="C9" s="10" t="s">
        <v>277</v>
      </c>
      <c r="D9" s="9" t="s">
        <v>726</v>
      </c>
      <c r="E9" s="11">
        <v>7200</v>
      </c>
      <c r="F9" s="11"/>
      <c r="G9" s="11"/>
    </row>
    <row r="10" ht="20.25" customHeight="1" spans="1:7">
      <c r="A10" s="9" t="s">
        <v>56</v>
      </c>
      <c r="B10" s="9" t="s">
        <v>278</v>
      </c>
      <c r="C10" s="10" t="s">
        <v>280</v>
      </c>
      <c r="D10" s="9" t="s">
        <v>726</v>
      </c>
      <c r="E10" s="11">
        <v>793800</v>
      </c>
      <c r="F10" s="11"/>
      <c r="G10" s="11"/>
    </row>
    <row r="11" ht="20.25" customHeight="1" spans="1:7">
      <c r="A11" s="9" t="s">
        <v>56</v>
      </c>
      <c r="B11" s="9" t="s">
        <v>278</v>
      </c>
      <c r="C11" s="10" t="s">
        <v>284</v>
      </c>
      <c r="D11" s="9" t="s">
        <v>726</v>
      </c>
      <c r="E11" s="11">
        <v>93222.8</v>
      </c>
      <c r="F11" s="11"/>
      <c r="G11" s="11"/>
    </row>
    <row r="12" ht="36" customHeight="1" spans="1:7">
      <c r="A12" s="9" t="s">
        <v>56</v>
      </c>
      <c r="B12" s="9" t="s">
        <v>278</v>
      </c>
      <c r="C12" s="10" t="s">
        <v>286</v>
      </c>
      <c r="D12" s="9" t="s">
        <v>726</v>
      </c>
      <c r="E12" s="11">
        <v>64600</v>
      </c>
      <c r="F12" s="11"/>
      <c r="G12" s="11"/>
    </row>
    <row r="13" ht="20.25" customHeight="1" spans="1:7">
      <c r="A13" s="9" t="s">
        <v>56</v>
      </c>
      <c r="B13" s="9" t="s">
        <v>278</v>
      </c>
      <c r="C13" s="10" t="s">
        <v>288</v>
      </c>
      <c r="D13" s="9" t="s">
        <v>726</v>
      </c>
      <c r="E13" s="11">
        <v>103384</v>
      </c>
      <c r="F13" s="11"/>
      <c r="G13" s="11"/>
    </row>
    <row r="14" ht="20.25" customHeight="1" spans="1:7">
      <c r="A14" s="9" t="s">
        <v>56</v>
      </c>
      <c r="B14" s="9" t="s">
        <v>278</v>
      </c>
      <c r="C14" s="10" t="s">
        <v>290</v>
      </c>
      <c r="D14" s="9" t="s">
        <v>726</v>
      </c>
      <c r="E14" s="11">
        <v>60000</v>
      </c>
      <c r="F14" s="11"/>
      <c r="G14" s="11"/>
    </row>
    <row r="15" ht="20.25" customHeight="1" spans="1:7">
      <c r="A15" s="9" t="s">
        <v>56</v>
      </c>
      <c r="B15" s="9" t="s">
        <v>293</v>
      </c>
      <c r="C15" s="10" t="s">
        <v>292</v>
      </c>
      <c r="D15" s="9" t="s">
        <v>726</v>
      </c>
      <c r="E15" s="11">
        <v>200972</v>
      </c>
      <c r="F15" s="11"/>
      <c r="G15" s="11"/>
    </row>
    <row r="16" ht="20.25" customHeight="1" spans="1:7">
      <c r="A16" s="9" t="s">
        <v>56</v>
      </c>
      <c r="B16" s="9" t="s">
        <v>278</v>
      </c>
      <c r="C16" s="10" t="s">
        <v>297</v>
      </c>
      <c r="D16" s="9" t="s">
        <v>726</v>
      </c>
      <c r="E16" s="11">
        <v>2406000</v>
      </c>
      <c r="F16" s="11"/>
      <c r="G16" s="11"/>
    </row>
    <row r="17" ht="20.25" customHeight="1" spans="1:7">
      <c r="A17" s="9" t="s">
        <v>56</v>
      </c>
      <c r="B17" s="9" t="s">
        <v>278</v>
      </c>
      <c r="C17" s="10" t="s">
        <v>299</v>
      </c>
      <c r="D17" s="9" t="s">
        <v>726</v>
      </c>
      <c r="E17" s="11">
        <v>4999320</v>
      </c>
      <c r="F17" s="11"/>
      <c r="G17" s="11"/>
    </row>
    <row r="18" ht="34" customHeight="1" spans="1:7">
      <c r="A18" s="9" t="s">
        <v>56</v>
      </c>
      <c r="B18" s="9" t="s">
        <v>278</v>
      </c>
      <c r="C18" s="10" t="s">
        <v>301</v>
      </c>
      <c r="D18" s="9" t="s">
        <v>726</v>
      </c>
      <c r="E18" s="11">
        <v>4168800</v>
      </c>
      <c r="F18" s="11"/>
      <c r="G18" s="11"/>
    </row>
    <row r="19" ht="20.25" customHeight="1" spans="1:7">
      <c r="A19" s="9" t="s">
        <v>56</v>
      </c>
      <c r="B19" s="9" t="s">
        <v>278</v>
      </c>
      <c r="C19" s="10" t="s">
        <v>303</v>
      </c>
      <c r="D19" s="9" t="s">
        <v>726</v>
      </c>
      <c r="E19" s="11">
        <v>379200</v>
      </c>
      <c r="F19" s="11"/>
      <c r="G19" s="11"/>
    </row>
    <row r="20" ht="20.25" customHeight="1" spans="1:7">
      <c r="A20" s="9" t="s">
        <v>56</v>
      </c>
      <c r="B20" s="9" t="s">
        <v>278</v>
      </c>
      <c r="C20" s="10" t="s">
        <v>305</v>
      </c>
      <c r="D20" s="9" t="s">
        <v>726</v>
      </c>
      <c r="E20" s="11">
        <v>66528</v>
      </c>
      <c r="F20" s="11"/>
      <c r="G20" s="11"/>
    </row>
    <row r="21" ht="20.25" customHeight="1" spans="1:7">
      <c r="A21" s="9" t="s">
        <v>56</v>
      </c>
      <c r="B21" s="9" t="s">
        <v>278</v>
      </c>
      <c r="C21" s="10" t="s">
        <v>307</v>
      </c>
      <c r="D21" s="9" t="s">
        <v>726</v>
      </c>
      <c r="E21" s="11">
        <v>1536000</v>
      </c>
      <c r="F21" s="11"/>
      <c r="G21" s="11"/>
    </row>
    <row r="22" ht="20.25" customHeight="1" spans="1:7">
      <c r="A22" s="9" t="s">
        <v>56</v>
      </c>
      <c r="B22" s="9" t="s">
        <v>278</v>
      </c>
      <c r="C22" s="10" t="s">
        <v>309</v>
      </c>
      <c r="D22" s="9" t="s">
        <v>726</v>
      </c>
      <c r="E22" s="11">
        <v>353038</v>
      </c>
      <c r="F22" s="11"/>
      <c r="G22" s="11"/>
    </row>
    <row r="23" ht="20.25" customHeight="1" spans="1:7">
      <c r="A23" s="9" t="s">
        <v>56</v>
      </c>
      <c r="B23" s="9" t="s">
        <v>278</v>
      </c>
      <c r="C23" s="10" t="s">
        <v>311</v>
      </c>
      <c r="D23" s="9" t="s">
        <v>726</v>
      </c>
      <c r="E23" s="11">
        <v>840</v>
      </c>
      <c r="F23" s="11"/>
      <c r="G23" s="11"/>
    </row>
    <row r="24" ht="20.25" customHeight="1" spans="1:7">
      <c r="A24" s="9" t="s">
        <v>56</v>
      </c>
      <c r="B24" s="9" t="s">
        <v>278</v>
      </c>
      <c r="C24" s="10" t="s">
        <v>313</v>
      </c>
      <c r="D24" s="9" t="s">
        <v>726</v>
      </c>
      <c r="E24" s="11">
        <v>22944</v>
      </c>
      <c r="F24" s="11"/>
      <c r="G24" s="11"/>
    </row>
    <row r="25" ht="20.25" customHeight="1" spans="1:7">
      <c r="A25" s="9" t="s">
        <v>56</v>
      </c>
      <c r="B25" s="9" t="s">
        <v>293</v>
      </c>
      <c r="C25" s="10" t="s">
        <v>315</v>
      </c>
      <c r="D25" s="9" t="s">
        <v>726</v>
      </c>
      <c r="E25" s="11">
        <v>700800</v>
      </c>
      <c r="F25" s="11"/>
      <c r="G25" s="11"/>
    </row>
    <row r="26" ht="20.25" customHeight="1" spans="1:7">
      <c r="A26" s="9" t="s">
        <v>56</v>
      </c>
      <c r="B26" s="9" t="s">
        <v>293</v>
      </c>
      <c r="C26" s="10" t="s">
        <v>317</v>
      </c>
      <c r="D26" s="9" t="s">
        <v>726</v>
      </c>
      <c r="E26" s="11">
        <v>600000</v>
      </c>
      <c r="F26" s="11"/>
      <c r="G26" s="11"/>
    </row>
    <row r="27" ht="20.25" customHeight="1" spans="1:7">
      <c r="A27" s="12" t="s">
        <v>32</v>
      </c>
      <c r="B27" s="12"/>
      <c r="C27" s="12"/>
      <c r="D27" s="12"/>
      <c r="E27" s="11">
        <v>16556648.8</v>
      </c>
      <c r="F27" s="11"/>
      <c r="G27" s="11"/>
    </row>
  </sheetData>
  <mergeCells count="11">
    <mergeCell ref="A3:G3"/>
    <mergeCell ref="A4:D4"/>
    <mergeCell ref="E5:G5"/>
    <mergeCell ref="A27:D27"/>
    <mergeCell ref="A5:A7"/>
    <mergeCell ref="B5:B7"/>
    <mergeCell ref="C5:C7"/>
    <mergeCell ref="D5:D7"/>
    <mergeCell ref="E6:E7"/>
    <mergeCell ref="F6:F7"/>
    <mergeCell ref="G6:G7"/>
  </mergeCells>
  <pageMargins left="0.75" right="0.75" top="1" bottom="1" header="0.5" footer="0.5"/>
  <pageSetup paperSize="1" pageOrder="overThenDown"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S11"/>
  <sheetViews>
    <sheetView showZeros="0" workbookViewId="0">
      <pane ySplit="1" topLeftCell="A2" activePane="bottomLeft" state="frozen"/>
      <selection/>
      <selection pane="bottomLeft" activeCell="A1" sqref="A1"/>
    </sheetView>
  </sheetViews>
  <sheetFormatPr defaultColWidth="8.85454545454546" defaultRowHeight="15" customHeight="1"/>
  <cols>
    <col min="1" max="1" width="25.2727272727273" customWidth="1"/>
    <col min="2" max="2" width="29.9818181818182" customWidth="1"/>
    <col min="3" max="19" width="17.1363636363636" customWidth="1"/>
  </cols>
  <sheetData>
    <row r="1" customHeight="1" spans="1:19">
      <c r="A1" s="1"/>
      <c r="B1" s="1"/>
      <c r="C1" s="1"/>
      <c r="D1" s="1"/>
      <c r="E1" s="1"/>
      <c r="F1" s="1"/>
      <c r="G1" s="1"/>
      <c r="H1" s="1"/>
      <c r="I1" s="1"/>
      <c r="J1" s="1"/>
      <c r="K1" s="1"/>
      <c r="L1" s="1"/>
      <c r="M1" s="1"/>
      <c r="N1" s="1"/>
      <c r="O1" s="1"/>
      <c r="P1" s="1"/>
      <c r="Q1" s="1"/>
      <c r="R1" s="1"/>
      <c r="S1" s="1"/>
    </row>
    <row r="2" ht="18.75" customHeight="1" spans="1:19">
      <c r="A2" s="2"/>
      <c r="B2" s="2"/>
      <c r="C2" s="2"/>
      <c r="D2" s="2"/>
      <c r="E2" s="2"/>
      <c r="F2" s="2"/>
      <c r="G2" s="2"/>
      <c r="H2" s="2"/>
      <c r="I2" s="3"/>
      <c r="J2" s="3"/>
      <c r="K2" s="3"/>
      <c r="L2" s="3"/>
      <c r="M2" s="3"/>
      <c r="N2" s="3"/>
      <c r="O2" s="3"/>
      <c r="P2" s="3"/>
      <c r="Q2" s="3"/>
      <c r="R2" s="3"/>
      <c r="S2" s="3" t="s">
        <v>27</v>
      </c>
    </row>
    <row r="3" ht="37.5" customHeight="1" spans="1:19">
      <c r="A3" s="4" t="s">
        <v>28</v>
      </c>
      <c r="B3" s="4"/>
      <c r="C3" s="4"/>
      <c r="D3" s="4"/>
      <c r="E3" s="4"/>
      <c r="F3" s="4"/>
      <c r="G3" s="4"/>
      <c r="H3" s="4"/>
      <c r="I3" s="4"/>
      <c r="J3" s="4"/>
      <c r="K3" s="4"/>
      <c r="L3" s="4"/>
      <c r="M3" s="4"/>
      <c r="N3" s="4"/>
      <c r="O3" s="4"/>
      <c r="P3" s="4"/>
      <c r="Q3" s="4"/>
      <c r="R3" s="4"/>
      <c r="S3" s="4"/>
    </row>
    <row r="4" ht="18.75" customHeight="1" spans="1:19">
      <c r="A4" s="5" t="str">
        <f>"单位名称："&amp;"峨山彝族自治县民政局"</f>
        <v>单位名称：峨山彝族自治县民政局</v>
      </c>
      <c r="B4" s="5"/>
      <c r="C4" s="5"/>
      <c r="D4" s="5"/>
      <c r="E4" s="59"/>
      <c r="F4" s="59"/>
      <c r="G4" s="59"/>
      <c r="H4" s="59"/>
      <c r="I4" s="6"/>
      <c r="J4" s="6"/>
      <c r="K4" s="6"/>
      <c r="L4" s="6"/>
      <c r="M4" s="6"/>
      <c r="N4" s="6"/>
      <c r="O4" s="6"/>
      <c r="P4" s="6"/>
      <c r="Q4" s="6"/>
      <c r="R4" s="6"/>
      <c r="S4" s="6" t="s">
        <v>29</v>
      </c>
    </row>
    <row r="5" ht="18.75" customHeight="1" spans="1:19">
      <c r="A5" s="13" t="s">
        <v>30</v>
      </c>
      <c r="B5" s="77" t="s">
        <v>31</v>
      </c>
      <c r="C5" s="77" t="s">
        <v>32</v>
      </c>
      <c r="D5" s="77" t="s">
        <v>33</v>
      </c>
      <c r="E5" s="77"/>
      <c r="F5" s="77"/>
      <c r="G5" s="77"/>
      <c r="H5" s="77"/>
      <c r="I5" s="77"/>
      <c r="J5" s="80"/>
      <c r="K5" s="80"/>
      <c r="L5" s="80"/>
      <c r="M5" s="80"/>
      <c r="N5" s="80"/>
      <c r="O5" s="77" t="s">
        <v>20</v>
      </c>
      <c r="P5" s="77"/>
      <c r="Q5" s="77"/>
      <c r="R5" s="77"/>
      <c r="S5" s="77"/>
    </row>
    <row r="6" ht="18.75" customHeight="1" spans="1:19">
      <c r="A6" s="13"/>
      <c r="B6" s="77"/>
      <c r="C6" s="77"/>
      <c r="D6" s="78" t="s">
        <v>34</v>
      </c>
      <c r="E6" s="78" t="s">
        <v>35</v>
      </c>
      <c r="F6" s="78" t="s">
        <v>36</v>
      </c>
      <c r="G6" s="78" t="s">
        <v>37</v>
      </c>
      <c r="H6" s="78" t="s">
        <v>38</v>
      </c>
      <c r="I6" s="81" t="s">
        <v>39</v>
      </c>
      <c r="J6" s="82"/>
      <c r="K6" s="82"/>
      <c r="L6" s="82"/>
      <c r="M6" s="82"/>
      <c r="N6" s="82"/>
      <c r="O6" s="81" t="s">
        <v>34</v>
      </c>
      <c r="P6" s="81" t="s">
        <v>35</v>
      </c>
      <c r="Q6" s="81" t="s">
        <v>36</v>
      </c>
      <c r="R6" s="81" t="s">
        <v>37</v>
      </c>
      <c r="S6" s="78" t="s">
        <v>40</v>
      </c>
    </row>
    <row r="7" ht="18.75" customHeight="1" spans="1:19">
      <c r="A7" s="13"/>
      <c r="B7" s="77"/>
      <c r="C7" s="77"/>
      <c r="D7" s="78"/>
      <c r="E7" s="78"/>
      <c r="F7" s="78"/>
      <c r="G7" s="78"/>
      <c r="H7" s="78"/>
      <c r="I7" s="81" t="s">
        <v>34</v>
      </c>
      <c r="J7" s="81" t="s">
        <v>41</v>
      </c>
      <c r="K7" s="81" t="s">
        <v>42</v>
      </c>
      <c r="L7" s="81" t="s">
        <v>43</v>
      </c>
      <c r="M7" s="81" t="s">
        <v>44</v>
      </c>
      <c r="N7" s="81" t="s">
        <v>45</v>
      </c>
      <c r="O7" s="81"/>
      <c r="P7" s="81"/>
      <c r="Q7" s="81"/>
      <c r="R7" s="81"/>
      <c r="S7" s="78"/>
    </row>
    <row r="8" ht="18.75" customHeight="1" spans="1:19">
      <c r="A8" s="79" t="s">
        <v>46</v>
      </c>
      <c r="B8" s="14" t="s">
        <v>47</v>
      </c>
      <c r="C8" s="14" t="s">
        <v>48</v>
      </c>
      <c r="D8" s="14" t="s">
        <v>49</v>
      </c>
      <c r="E8" s="79" t="s">
        <v>50</v>
      </c>
      <c r="F8" s="14" t="s">
        <v>51</v>
      </c>
      <c r="G8" s="14" t="s">
        <v>52</v>
      </c>
      <c r="H8" s="79" t="s">
        <v>53</v>
      </c>
      <c r="I8" s="14" t="s">
        <v>54</v>
      </c>
      <c r="J8" s="14">
        <v>10</v>
      </c>
      <c r="K8" s="14">
        <v>11</v>
      </c>
      <c r="L8" s="14">
        <v>12</v>
      </c>
      <c r="M8" s="14">
        <v>13</v>
      </c>
      <c r="N8" s="14">
        <v>14</v>
      </c>
      <c r="O8" s="14">
        <v>15</v>
      </c>
      <c r="P8" s="14">
        <v>16</v>
      </c>
      <c r="Q8" s="14">
        <v>17</v>
      </c>
      <c r="R8" s="14">
        <v>18</v>
      </c>
      <c r="S8" s="14">
        <v>19</v>
      </c>
    </row>
    <row r="9" ht="20.25" customHeight="1" spans="1:19">
      <c r="A9" s="16" t="s">
        <v>55</v>
      </c>
      <c r="B9" s="16" t="s">
        <v>56</v>
      </c>
      <c r="C9" s="17">
        <v>21531609.98</v>
      </c>
      <c r="D9" s="17">
        <v>21531609.98</v>
      </c>
      <c r="E9" s="17">
        <v>21531609.98</v>
      </c>
      <c r="F9" s="17"/>
      <c r="G9" s="17"/>
      <c r="H9" s="17"/>
      <c r="I9" s="17"/>
      <c r="J9" s="17"/>
      <c r="K9" s="17"/>
      <c r="L9" s="17"/>
      <c r="M9" s="17"/>
      <c r="N9" s="17"/>
      <c r="O9" s="17"/>
      <c r="P9" s="17"/>
      <c r="Q9" s="17"/>
      <c r="R9" s="17"/>
      <c r="S9" s="17"/>
    </row>
    <row r="10" ht="20.25" customHeight="1" spans="1:19">
      <c r="A10" s="70" t="s">
        <v>57</v>
      </c>
      <c r="B10" s="70" t="s">
        <v>56</v>
      </c>
      <c r="C10" s="17">
        <v>21531609.98</v>
      </c>
      <c r="D10" s="17">
        <v>21531609.98</v>
      </c>
      <c r="E10" s="17">
        <v>21531609.98</v>
      </c>
      <c r="F10" s="17"/>
      <c r="G10" s="17"/>
      <c r="H10" s="17"/>
      <c r="I10" s="17"/>
      <c r="J10" s="17"/>
      <c r="K10" s="17"/>
      <c r="L10" s="17"/>
      <c r="M10" s="17"/>
      <c r="N10" s="17"/>
      <c r="O10" s="18"/>
      <c r="P10" s="18"/>
      <c r="Q10" s="18"/>
      <c r="R10" s="18"/>
      <c r="S10" s="18"/>
    </row>
    <row r="11" ht="20.25" customHeight="1" spans="1:19">
      <c r="A11" s="52" t="s">
        <v>32</v>
      </c>
      <c r="B11" s="52"/>
      <c r="C11" s="17">
        <v>21531609.98</v>
      </c>
      <c r="D11" s="17">
        <v>21531609.98</v>
      </c>
      <c r="E11" s="17">
        <v>21531609.98</v>
      </c>
      <c r="F11" s="17"/>
      <c r="G11" s="17"/>
      <c r="H11" s="17"/>
      <c r="I11" s="17"/>
      <c r="J11" s="17"/>
      <c r="K11" s="17"/>
      <c r="L11" s="17"/>
      <c r="M11" s="17"/>
      <c r="N11" s="17"/>
      <c r="O11" s="17"/>
      <c r="P11" s="17"/>
      <c r="Q11" s="17"/>
      <c r="R11" s="17"/>
      <c r="S11" s="17"/>
    </row>
  </sheetData>
  <mergeCells count="19">
    <mergeCell ref="A3:S3"/>
    <mergeCell ref="A4:D4"/>
    <mergeCell ref="D5:N5"/>
    <mergeCell ref="O5:S5"/>
    <mergeCell ref="I6:N6"/>
    <mergeCell ref="A11:B11"/>
    <mergeCell ref="A5:A7"/>
    <mergeCell ref="B5:B7"/>
    <mergeCell ref="C5:C7"/>
    <mergeCell ref="D6:D7"/>
    <mergeCell ref="E6:E7"/>
    <mergeCell ref="F6:F7"/>
    <mergeCell ref="G6:G7"/>
    <mergeCell ref="H6:H7"/>
    <mergeCell ref="O6:O7"/>
    <mergeCell ref="P6:P7"/>
    <mergeCell ref="Q6:Q7"/>
    <mergeCell ref="R6:R7"/>
    <mergeCell ref="S6:S7"/>
  </mergeCells>
  <pageMargins left="0.75" right="0.75" top="1" bottom="1" header="0.5" footer="0.5"/>
  <pageSetup paperSize="1" pageOrder="overThenDown"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O41"/>
  <sheetViews>
    <sheetView showZeros="0" workbookViewId="0">
      <pane ySplit="1" topLeftCell="A2" activePane="bottomLeft" state="frozen"/>
      <selection/>
      <selection pane="bottomLeft" activeCell="A1" sqref="A1"/>
    </sheetView>
  </sheetViews>
  <sheetFormatPr defaultColWidth="8.85454545454546" defaultRowHeight="15" customHeight="1"/>
  <cols>
    <col min="1" max="1" width="21.5545454545455" customWidth="1"/>
    <col min="2" max="2" width="28.5727272727273" customWidth="1"/>
    <col min="3" max="15" width="17.1363636363636" customWidth="1"/>
  </cols>
  <sheetData>
    <row r="1" customHeight="1" spans="1:15">
      <c r="A1" s="1"/>
      <c r="B1" s="1"/>
      <c r="C1" s="1"/>
      <c r="D1" s="1"/>
      <c r="E1" s="1"/>
      <c r="F1" s="1"/>
      <c r="G1" s="1"/>
      <c r="H1" s="1"/>
      <c r="I1" s="1"/>
      <c r="J1" s="1"/>
      <c r="K1" s="1"/>
      <c r="L1" s="1"/>
      <c r="M1" s="1"/>
      <c r="N1" s="1"/>
      <c r="O1" s="1"/>
    </row>
    <row r="2" ht="18.75" customHeight="1" spans="1:15">
      <c r="A2" s="2"/>
      <c r="B2" s="2"/>
      <c r="C2" s="2"/>
      <c r="D2" s="2"/>
      <c r="E2" s="2"/>
      <c r="F2" s="2"/>
      <c r="G2" s="2"/>
      <c r="H2" s="2"/>
      <c r="I2" s="2"/>
      <c r="J2" s="3"/>
      <c r="K2" s="3"/>
      <c r="L2" s="3"/>
      <c r="M2" s="3"/>
      <c r="N2" s="3"/>
      <c r="O2" s="3" t="s">
        <v>58</v>
      </c>
    </row>
    <row r="3" ht="37.5" customHeight="1" spans="1:15">
      <c r="A3" s="4" t="s">
        <v>59</v>
      </c>
      <c r="B3" s="4"/>
      <c r="C3" s="4"/>
      <c r="D3" s="4"/>
      <c r="E3" s="4"/>
      <c r="F3" s="4"/>
      <c r="G3" s="4"/>
      <c r="H3" s="4"/>
      <c r="I3" s="4"/>
      <c r="J3" s="4"/>
      <c r="K3" s="58"/>
      <c r="L3" s="58"/>
      <c r="M3" s="58"/>
      <c r="N3" s="58"/>
      <c r="O3" s="58"/>
    </row>
    <row r="4" ht="18.75" customHeight="1" spans="1:15">
      <c r="A4" s="47" t="str">
        <f>"单位名称："&amp;"峨山彝族自治县民政局"</f>
        <v>单位名称：峨山彝族自治县民政局</v>
      </c>
      <c r="B4" s="47"/>
      <c r="C4" s="47"/>
      <c r="D4" s="47"/>
      <c r="E4" s="47"/>
      <c r="F4" s="47"/>
      <c r="G4" s="47"/>
      <c r="H4" s="47"/>
      <c r="I4" s="47"/>
      <c r="J4" s="3"/>
      <c r="K4" s="3"/>
      <c r="L4" s="3"/>
      <c r="M4" s="3"/>
      <c r="N4" s="3"/>
      <c r="O4" s="3" t="s">
        <v>29</v>
      </c>
    </row>
    <row r="5" ht="18.75" customHeight="1" spans="1:15">
      <c r="A5" s="13" t="s">
        <v>60</v>
      </c>
      <c r="B5" s="13" t="s">
        <v>61</v>
      </c>
      <c r="C5" s="50" t="s">
        <v>32</v>
      </c>
      <c r="D5" s="50" t="s">
        <v>35</v>
      </c>
      <c r="E5" s="50"/>
      <c r="F5" s="50"/>
      <c r="G5" s="13" t="s">
        <v>36</v>
      </c>
      <c r="H5" s="50" t="s">
        <v>37</v>
      </c>
      <c r="I5" s="13" t="s">
        <v>62</v>
      </c>
      <c r="J5" s="50" t="s">
        <v>63</v>
      </c>
      <c r="K5" s="50"/>
      <c r="L5" s="50"/>
      <c r="M5" s="50"/>
      <c r="N5" s="50"/>
      <c r="O5" s="50"/>
    </row>
    <row r="6" ht="18.75" customHeight="1" spans="1:15">
      <c r="A6" s="13"/>
      <c r="B6" s="13"/>
      <c r="C6" s="50"/>
      <c r="D6" s="50" t="s">
        <v>34</v>
      </c>
      <c r="E6" s="50" t="s">
        <v>64</v>
      </c>
      <c r="F6" s="50" t="s">
        <v>65</v>
      </c>
      <c r="G6" s="13"/>
      <c r="H6" s="50"/>
      <c r="I6" s="13"/>
      <c r="J6" s="50" t="s">
        <v>34</v>
      </c>
      <c r="K6" s="50" t="s">
        <v>66</v>
      </c>
      <c r="L6" s="14" t="s">
        <v>67</v>
      </c>
      <c r="M6" s="14" t="s">
        <v>68</v>
      </c>
      <c r="N6" s="14" t="s">
        <v>69</v>
      </c>
      <c r="O6" s="14" t="s">
        <v>70</v>
      </c>
    </row>
    <row r="7" ht="18.75" customHeight="1" spans="1:15">
      <c r="A7" s="14" t="s">
        <v>46</v>
      </c>
      <c r="B7" s="14" t="s">
        <v>47</v>
      </c>
      <c r="C7" s="14" t="s">
        <v>48</v>
      </c>
      <c r="D7" s="14" t="s">
        <v>49</v>
      </c>
      <c r="E7" s="14" t="s">
        <v>50</v>
      </c>
      <c r="F7" s="14" t="s">
        <v>51</v>
      </c>
      <c r="G7" s="14" t="s">
        <v>52</v>
      </c>
      <c r="H7" s="14" t="s">
        <v>53</v>
      </c>
      <c r="I7" s="14" t="s">
        <v>54</v>
      </c>
      <c r="J7" s="14" t="s">
        <v>71</v>
      </c>
      <c r="K7" s="14">
        <v>11</v>
      </c>
      <c r="L7" s="14">
        <v>12</v>
      </c>
      <c r="M7" s="14">
        <v>13</v>
      </c>
      <c r="N7" s="14">
        <v>14</v>
      </c>
      <c r="O7" s="14">
        <v>15</v>
      </c>
    </row>
    <row r="8" ht="20.25" customHeight="1" spans="1:15">
      <c r="A8" s="16" t="s">
        <v>72</v>
      </c>
      <c r="B8" s="16" t="s">
        <v>73</v>
      </c>
      <c r="C8" s="17">
        <v>21000266.46</v>
      </c>
      <c r="D8" s="17">
        <v>21000266.46</v>
      </c>
      <c r="E8" s="17">
        <v>4443617.66</v>
      </c>
      <c r="F8" s="17">
        <v>16556648.8</v>
      </c>
      <c r="G8" s="17"/>
      <c r="H8" s="17"/>
      <c r="I8" s="17"/>
      <c r="J8" s="17"/>
      <c r="K8" s="17"/>
      <c r="L8" s="17"/>
      <c r="M8" s="17"/>
      <c r="N8" s="17"/>
      <c r="O8" s="17"/>
    </row>
    <row r="9" ht="20.25" customHeight="1" spans="1:15">
      <c r="A9" s="70" t="s">
        <v>74</v>
      </c>
      <c r="B9" s="70" t="s">
        <v>75</v>
      </c>
      <c r="C9" s="17">
        <v>4759855.42</v>
      </c>
      <c r="D9" s="17">
        <v>4759855.42</v>
      </c>
      <c r="E9" s="17">
        <v>3511871.42</v>
      </c>
      <c r="F9" s="17">
        <v>1247984</v>
      </c>
      <c r="G9" s="17"/>
      <c r="H9" s="17"/>
      <c r="I9" s="17"/>
      <c r="J9" s="17"/>
      <c r="K9" s="17"/>
      <c r="L9" s="17"/>
      <c r="M9" s="17"/>
      <c r="N9" s="17"/>
      <c r="O9" s="17"/>
    </row>
    <row r="10" ht="20.25" customHeight="1" spans="1:15">
      <c r="A10" s="71" t="s">
        <v>76</v>
      </c>
      <c r="B10" s="71" t="s">
        <v>77</v>
      </c>
      <c r="C10" s="17">
        <v>2992471.42</v>
      </c>
      <c r="D10" s="17">
        <v>2992471.42</v>
      </c>
      <c r="E10" s="17">
        <v>2992471.42</v>
      </c>
      <c r="F10" s="17"/>
      <c r="G10" s="17"/>
      <c r="H10" s="17"/>
      <c r="I10" s="17"/>
      <c r="J10" s="17"/>
      <c r="K10" s="17"/>
      <c r="L10" s="17"/>
      <c r="M10" s="17"/>
      <c r="N10" s="17"/>
      <c r="O10" s="17"/>
    </row>
    <row r="11" ht="20.25" customHeight="1" spans="1:15">
      <c r="A11" s="71" t="s">
        <v>78</v>
      </c>
      <c r="B11" s="71" t="s">
        <v>79</v>
      </c>
      <c r="C11" s="17">
        <v>14000</v>
      </c>
      <c r="D11" s="17">
        <v>14000</v>
      </c>
      <c r="E11" s="17">
        <v>14000</v>
      </c>
      <c r="F11" s="17"/>
      <c r="G11" s="17"/>
      <c r="H11" s="17"/>
      <c r="I11" s="17"/>
      <c r="J11" s="17"/>
      <c r="K11" s="17"/>
      <c r="L11" s="17"/>
      <c r="M11" s="17"/>
      <c r="N11" s="17"/>
      <c r="O11" s="17"/>
    </row>
    <row r="12" ht="20.25" customHeight="1" spans="1:15">
      <c r="A12" s="71" t="s">
        <v>80</v>
      </c>
      <c r="B12" s="71" t="s">
        <v>81</v>
      </c>
      <c r="C12" s="17">
        <v>35000</v>
      </c>
      <c r="D12" s="17">
        <v>35000</v>
      </c>
      <c r="E12" s="17">
        <v>35000</v>
      </c>
      <c r="F12" s="17"/>
      <c r="G12" s="17"/>
      <c r="H12" s="17"/>
      <c r="I12" s="17"/>
      <c r="J12" s="17"/>
      <c r="K12" s="17"/>
      <c r="L12" s="17"/>
      <c r="M12" s="17"/>
      <c r="N12" s="17"/>
      <c r="O12" s="17"/>
    </row>
    <row r="13" ht="20.25" customHeight="1" spans="1:15">
      <c r="A13" s="71" t="s">
        <v>82</v>
      </c>
      <c r="B13" s="71" t="s">
        <v>83</v>
      </c>
      <c r="C13" s="17">
        <v>64600</v>
      </c>
      <c r="D13" s="17">
        <v>64600</v>
      </c>
      <c r="E13" s="17"/>
      <c r="F13" s="17">
        <v>64600</v>
      </c>
      <c r="G13" s="17"/>
      <c r="H13" s="17"/>
      <c r="I13" s="17"/>
      <c r="J13" s="17"/>
      <c r="K13" s="17"/>
      <c r="L13" s="17"/>
      <c r="M13" s="17"/>
      <c r="N13" s="17"/>
      <c r="O13" s="17"/>
    </row>
    <row r="14" ht="20.25" customHeight="1" spans="1:15">
      <c r="A14" s="71" t="s">
        <v>84</v>
      </c>
      <c r="B14" s="71" t="s">
        <v>85</v>
      </c>
      <c r="C14" s="17">
        <v>1653784</v>
      </c>
      <c r="D14" s="17">
        <v>1653784</v>
      </c>
      <c r="E14" s="17">
        <v>470400</v>
      </c>
      <c r="F14" s="17">
        <v>1183384</v>
      </c>
      <c r="G14" s="17"/>
      <c r="H14" s="17"/>
      <c r="I14" s="17"/>
      <c r="J14" s="17"/>
      <c r="K14" s="17"/>
      <c r="L14" s="17"/>
      <c r="M14" s="17"/>
      <c r="N14" s="17"/>
      <c r="O14" s="17"/>
    </row>
    <row r="15" ht="20.25" customHeight="1" spans="1:15">
      <c r="A15" s="70" t="s">
        <v>86</v>
      </c>
      <c r="B15" s="70" t="s">
        <v>87</v>
      </c>
      <c r="C15" s="17">
        <v>931746.24</v>
      </c>
      <c r="D15" s="17">
        <v>931746.24</v>
      </c>
      <c r="E15" s="17">
        <v>931746.24</v>
      </c>
      <c r="F15" s="17"/>
      <c r="G15" s="17"/>
      <c r="H15" s="17"/>
      <c r="I15" s="17"/>
      <c r="J15" s="17"/>
      <c r="K15" s="17"/>
      <c r="L15" s="17"/>
      <c r="M15" s="17"/>
      <c r="N15" s="17"/>
      <c r="O15" s="17"/>
    </row>
    <row r="16" ht="20.25" customHeight="1" spans="1:15">
      <c r="A16" s="71" t="s">
        <v>88</v>
      </c>
      <c r="B16" s="71" t="s">
        <v>89</v>
      </c>
      <c r="C16" s="17">
        <v>570000</v>
      </c>
      <c r="D16" s="17">
        <v>570000</v>
      </c>
      <c r="E16" s="17">
        <v>570000</v>
      </c>
      <c r="F16" s="17"/>
      <c r="G16" s="17"/>
      <c r="H16" s="17"/>
      <c r="I16" s="17"/>
      <c r="J16" s="17"/>
      <c r="K16" s="17"/>
      <c r="L16" s="17"/>
      <c r="M16" s="17"/>
      <c r="N16" s="17"/>
      <c r="O16" s="17"/>
    </row>
    <row r="17" ht="20.25" customHeight="1" spans="1:15">
      <c r="A17" s="71" t="s">
        <v>90</v>
      </c>
      <c r="B17" s="71" t="s">
        <v>91</v>
      </c>
      <c r="C17" s="17">
        <v>361746.24</v>
      </c>
      <c r="D17" s="17">
        <v>361746.24</v>
      </c>
      <c r="E17" s="17">
        <v>361746.24</v>
      </c>
      <c r="F17" s="17"/>
      <c r="G17" s="17"/>
      <c r="H17" s="17"/>
      <c r="I17" s="17"/>
      <c r="J17" s="17"/>
      <c r="K17" s="17"/>
      <c r="L17" s="17"/>
      <c r="M17" s="17"/>
      <c r="N17" s="17"/>
      <c r="O17" s="17"/>
    </row>
    <row r="18" ht="20.25" customHeight="1" spans="1:15">
      <c r="A18" s="70" t="s">
        <v>92</v>
      </c>
      <c r="B18" s="70" t="s">
        <v>93</v>
      </c>
      <c r="C18" s="17">
        <v>223916</v>
      </c>
      <c r="D18" s="17">
        <v>223916</v>
      </c>
      <c r="E18" s="17"/>
      <c r="F18" s="17">
        <v>223916</v>
      </c>
      <c r="G18" s="17"/>
      <c r="H18" s="17"/>
      <c r="I18" s="17"/>
      <c r="J18" s="17"/>
      <c r="K18" s="17"/>
      <c r="L18" s="17"/>
      <c r="M18" s="17"/>
      <c r="N18" s="17"/>
      <c r="O18" s="17"/>
    </row>
    <row r="19" ht="20.25" customHeight="1" spans="1:15">
      <c r="A19" s="71" t="s">
        <v>94</v>
      </c>
      <c r="B19" s="71" t="s">
        <v>95</v>
      </c>
      <c r="C19" s="17">
        <v>223916</v>
      </c>
      <c r="D19" s="17">
        <v>223916</v>
      </c>
      <c r="E19" s="17"/>
      <c r="F19" s="17">
        <v>223916</v>
      </c>
      <c r="G19" s="17"/>
      <c r="H19" s="17"/>
      <c r="I19" s="17"/>
      <c r="J19" s="17"/>
      <c r="K19" s="17"/>
      <c r="L19" s="17"/>
      <c r="M19" s="17"/>
      <c r="N19" s="17"/>
      <c r="O19" s="17"/>
    </row>
    <row r="20" ht="20.25" customHeight="1" spans="1:15">
      <c r="A20" s="70" t="s">
        <v>96</v>
      </c>
      <c r="B20" s="70" t="s">
        <v>97</v>
      </c>
      <c r="C20" s="17">
        <v>8072520</v>
      </c>
      <c r="D20" s="17">
        <v>8072520</v>
      </c>
      <c r="E20" s="17"/>
      <c r="F20" s="17">
        <v>8072520</v>
      </c>
      <c r="G20" s="17"/>
      <c r="H20" s="17"/>
      <c r="I20" s="17"/>
      <c r="J20" s="17"/>
      <c r="K20" s="17"/>
      <c r="L20" s="17"/>
      <c r="M20" s="17"/>
      <c r="N20" s="17"/>
      <c r="O20" s="17"/>
    </row>
    <row r="21" ht="20.25" customHeight="1" spans="1:15">
      <c r="A21" s="71" t="s">
        <v>98</v>
      </c>
      <c r="B21" s="71" t="s">
        <v>99</v>
      </c>
      <c r="C21" s="17">
        <v>2466000</v>
      </c>
      <c r="D21" s="17">
        <v>2466000</v>
      </c>
      <c r="E21" s="17"/>
      <c r="F21" s="17">
        <v>2466000</v>
      </c>
      <c r="G21" s="17"/>
      <c r="H21" s="17"/>
      <c r="I21" s="17"/>
      <c r="J21" s="17"/>
      <c r="K21" s="17"/>
      <c r="L21" s="17"/>
      <c r="M21" s="17"/>
      <c r="N21" s="17"/>
      <c r="O21" s="17"/>
    </row>
    <row r="22" ht="20.25" customHeight="1" spans="1:15">
      <c r="A22" s="71" t="s">
        <v>100</v>
      </c>
      <c r="B22" s="71" t="s">
        <v>101</v>
      </c>
      <c r="C22" s="17">
        <v>5606520</v>
      </c>
      <c r="D22" s="17">
        <v>5606520</v>
      </c>
      <c r="E22" s="17"/>
      <c r="F22" s="17">
        <v>5606520</v>
      </c>
      <c r="G22" s="17"/>
      <c r="H22" s="17"/>
      <c r="I22" s="17"/>
      <c r="J22" s="17"/>
      <c r="K22" s="17"/>
      <c r="L22" s="17"/>
      <c r="M22" s="17"/>
      <c r="N22" s="17"/>
      <c r="O22" s="17"/>
    </row>
    <row r="23" ht="20.25" customHeight="1" spans="1:15">
      <c r="A23" s="70" t="s">
        <v>102</v>
      </c>
      <c r="B23" s="70" t="s">
        <v>103</v>
      </c>
      <c r="C23" s="17">
        <v>4168800</v>
      </c>
      <c r="D23" s="17">
        <v>4168800</v>
      </c>
      <c r="E23" s="17"/>
      <c r="F23" s="17">
        <v>4168800</v>
      </c>
      <c r="G23" s="17"/>
      <c r="H23" s="17"/>
      <c r="I23" s="17"/>
      <c r="J23" s="17"/>
      <c r="K23" s="17"/>
      <c r="L23" s="17"/>
      <c r="M23" s="17"/>
      <c r="N23" s="17"/>
      <c r="O23" s="17"/>
    </row>
    <row r="24" ht="20.25" customHeight="1" spans="1:15">
      <c r="A24" s="71" t="s">
        <v>104</v>
      </c>
      <c r="B24" s="71" t="s">
        <v>105</v>
      </c>
      <c r="C24" s="17">
        <v>4168800</v>
      </c>
      <c r="D24" s="17">
        <v>4168800</v>
      </c>
      <c r="E24" s="17"/>
      <c r="F24" s="17">
        <v>4168800</v>
      </c>
      <c r="G24" s="17"/>
      <c r="H24" s="17"/>
      <c r="I24" s="17"/>
      <c r="J24" s="17"/>
      <c r="K24" s="17"/>
      <c r="L24" s="17"/>
      <c r="M24" s="17"/>
      <c r="N24" s="17"/>
      <c r="O24" s="17"/>
    </row>
    <row r="25" ht="20.25" customHeight="1" spans="1:15">
      <c r="A25" s="70" t="s">
        <v>106</v>
      </c>
      <c r="B25" s="70" t="s">
        <v>107</v>
      </c>
      <c r="C25" s="17">
        <v>2329800</v>
      </c>
      <c r="D25" s="17">
        <v>2329800</v>
      </c>
      <c r="E25" s="17"/>
      <c r="F25" s="17">
        <v>2329800</v>
      </c>
      <c r="G25" s="17"/>
      <c r="H25" s="17"/>
      <c r="I25" s="17"/>
      <c r="J25" s="17"/>
      <c r="K25" s="17"/>
      <c r="L25" s="17"/>
      <c r="M25" s="17"/>
      <c r="N25" s="17"/>
      <c r="O25" s="17"/>
    </row>
    <row r="26" ht="20.25" customHeight="1" spans="1:15">
      <c r="A26" s="71" t="s">
        <v>108</v>
      </c>
      <c r="B26" s="71" t="s">
        <v>109</v>
      </c>
      <c r="C26" s="17">
        <v>793800</v>
      </c>
      <c r="D26" s="17">
        <v>793800</v>
      </c>
      <c r="E26" s="17"/>
      <c r="F26" s="17">
        <v>793800</v>
      </c>
      <c r="G26" s="17"/>
      <c r="H26" s="17"/>
      <c r="I26" s="17"/>
      <c r="J26" s="17"/>
      <c r="K26" s="17"/>
      <c r="L26" s="17"/>
      <c r="M26" s="17"/>
      <c r="N26" s="17"/>
      <c r="O26" s="17"/>
    </row>
    <row r="27" ht="20.25" customHeight="1" spans="1:15">
      <c r="A27" s="71" t="s">
        <v>110</v>
      </c>
      <c r="B27" s="71" t="s">
        <v>111</v>
      </c>
      <c r="C27" s="17">
        <v>1536000</v>
      </c>
      <c r="D27" s="17">
        <v>1536000</v>
      </c>
      <c r="E27" s="17"/>
      <c r="F27" s="17">
        <v>1536000</v>
      </c>
      <c r="G27" s="17"/>
      <c r="H27" s="17"/>
      <c r="I27" s="17"/>
      <c r="J27" s="17"/>
      <c r="K27" s="17"/>
      <c r="L27" s="17"/>
      <c r="M27" s="17"/>
      <c r="N27" s="17"/>
      <c r="O27" s="17"/>
    </row>
    <row r="28" ht="20.25" customHeight="1" spans="1:15">
      <c r="A28" s="70" t="s">
        <v>112</v>
      </c>
      <c r="B28" s="70" t="s">
        <v>113</v>
      </c>
      <c r="C28" s="17">
        <v>446260.8</v>
      </c>
      <c r="D28" s="17">
        <v>446260.8</v>
      </c>
      <c r="E28" s="17"/>
      <c r="F28" s="17">
        <v>446260.8</v>
      </c>
      <c r="G28" s="17"/>
      <c r="H28" s="17"/>
      <c r="I28" s="17"/>
      <c r="J28" s="17"/>
      <c r="K28" s="17"/>
      <c r="L28" s="17"/>
      <c r="M28" s="17"/>
      <c r="N28" s="17"/>
      <c r="O28" s="17"/>
    </row>
    <row r="29" ht="20.25" customHeight="1" spans="1:15">
      <c r="A29" s="71" t="s">
        <v>114</v>
      </c>
      <c r="B29" s="71" t="s">
        <v>115</v>
      </c>
      <c r="C29" s="17">
        <v>93222.8</v>
      </c>
      <c r="D29" s="17">
        <v>93222.8</v>
      </c>
      <c r="E29" s="17"/>
      <c r="F29" s="17">
        <v>93222.8</v>
      </c>
      <c r="G29" s="17"/>
      <c r="H29" s="17"/>
      <c r="I29" s="17"/>
      <c r="J29" s="17"/>
      <c r="K29" s="17"/>
      <c r="L29" s="17"/>
      <c r="M29" s="17"/>
      <c r="N29" s="17"/>
      <c r="O29" s="17"/>
    </row>
    <row r="30" ht="20.25" customHeight="1" spans="1:15">
      <c r="A30" s="71" t="s">
        <v>116</v>
      </c>
      <c r="B30" s="71" t="s">
        <v>117</v>
      </c>
      <c r="C30" s="17">
        <v>353038</v>
      </c>
      <c r="D30" s="17">
        <v>353038</v>
      </c>
      <c r="E30" s="17"/>
      <c r="F30" s="17">
        <v>353038</v>
      </c>
      <c r="G30" s="17"/>
      <c r="H30" s="17"/>
      <c r="I30" s="17"/>
      <c r="J30" s="17"/>
      <c r="K30" s="17"/>
      <c r="L30" s="17"/>
      <c r="M30" s="17"/>
      <c r="N30" s="17"/>
      <c r="O30" s="17"/>
    </row>
    <row r="31" ht="20.25" customHeight="1" spans="1:15">
      <c r="A31" s="70" t="s">
        <v>118</v>
      </c>
      <c r="B31" s="70" t="s">
        <v>119</v>
      </c>
      <c r="C31" s="17">
        <v>67368</v>
      </c>
      <c r="D31" s="17">
        <v>67368</v>
      </c>
      <c r="E31" s="17"/>
      <c r="F31" s="17">
        <v>67368</v>
      </c>
      <c r="G31" s="17"/>
      <c r="H31" s="17"/>
      <c r="I31" s="17"/>
      <c r="J31" s="17"/>
      <c r="K31" s="17"/>
      <c r="L31" s="17"/>
      <c r="M31" s="17"/>
      <c r="N31" s="17"/>
      <c r="O31" s="17"/>
    </row>
    <row r="32" ht="20.25" customHeight="1" spans="1:15">
      <c r="A32" s="71" t="s">
        <v>120</v>
      </c>
      <c r="B32" s="71" t="s">
        <v>121</v>
      </c>
      <c r="C32" s="17">
        <v>67368</v>
      </c>
      <c r="D32" s="17">
        <v>67368</v>
      </c>
      <c r="E32" s="17"/>
      <c r="F32" s="17">
        <v>67368</v>
      </c>
      <c r="G32" s="17"/>
      <c r="H32" s="17"/>
      <c r="I32" s="17"/>
      <c r="J32" s="17"/>
      <c r="K32" s="17"/>
      <c r="L32" s="17"/>
      <c r="M32" s="17"/>
      <c r="N32" s="17"/>
      <c r="O32" s="17"/>
    </row>
    <row r="33" ht="20.25" customHeight="1" spans="1:15">
      <c r="A33" s="16" t="s">
        <v>122</v>
      </c>
      <c r="B33" s="16" t="s">
        <v>123</v>
      </c>
      <c r="C33" s="17">
        <v>213643.52</v>
      </c>
      <c r="D33" s="17">
        <v>213643.52</v>
      </c>
      <c r="E33" s="17">
        <v>213643.52</v>
      </c>
      <c r="F33" s="17"/>
      <c r="G33" s="17"/>
      <c r="H33" s="17"/>
      <c r="I33" s="17"/>
      <c r="J33" s="17"/>
      <c r="K33" s="17"/>
      <c r="L33" s="17"/>
      <c r="M33" s="17"/>
      <c r="N33" s="17"/>
      <c r="O33" s="17"/>
    </row>
    <row r="34" ht="20.25" customHeight="1" spans="1:15">
      <c r="A34" s="70" t="s">
        <v>124</v>
      </c>
      <c r="B34" s="70" t="s">
        <v>125</v>
      </c>
      <c r="C34" s="17">
        <v>213643.52</v>
      </c>
      <c r="D34" s="17">
        <v>213643.52</v>
      </c>
      <c r="E34" s="17">
        <v>213643.52</v>
      </c>
      <c r="F34" s="17"/>
      <c r="G34" s="17"/>
      <c r="H34" s="17"/>
      <c r="I34" s="17"/>
      <c r="J34" s="17"/>
      <c r="K34" s="17"/>
      <c r="L34" s="17"/>
      <c r="M34" s="17"/>
      <c r="N34" s="17"/>
      <c r="O34" s="17"/>
    </row>
    <row r="35" ht="20.25" customHeight="1" spans="1:15">
      <c r="A35" s="71" t="s">
        <v>126</v>
      </c>
      <c r="B35" s="71" t="s">
        <v>127</v>
      </c>
      <c r="C35" s="17">
        <v>80851.96</v>
      </c>
      <c r="D35" s="17">
        <v>80851.96</v>
      </c>
      <c r="E35" s="17">
        <v>80851.96</v>
      </c>
      <c r="F35" s="17"/>
      <c r="G35" s="17"/>
      <c r="H35" s="17"/>
      <c r="I35" s="17"/>
      <c r="J35" s="17"/>
      <c r="K35" s="17"/>
      <c r="L35" s="17"/>
      <c r="M35" s="17"/>
      <c r="N35" s="17"/>
      <c r="O35" s="17"/>
    </row>
    <row r="36" ht="20.25" customHeight="1" spans="1:15">
      <c r="A36" s="71" t="s">
        <v>128</v>
      </c>
      <c r="B36" s="71" t="s">
        <v>129</v>
      </c>
      <c r="C36" s="17">
        <v>106803.9</v>
      </c>
      <c r="D36" s="17">
        <v>106803.9</v>
      </c>
      <c r="E36" s="17">
        <v>106803.9</v>
      </c>
      <c r="F36" s="17"/>
      <c r="G36" s="17"/>
      <c r="H36" s="17"/>
      <c r="I36" s="17"/>
      <c r="J36" s="17"/>
      <c r="K36" s="17"/>
      <c r="L36" s="17"/>
      <c r="M36" s="17"/>
      <c r="N36" s="17"/>
      <c r="O36" s="17"/>
    </row>
    <row r="37" ht="20.25" customHeight="1" spans="1:15">
      <c r="A37" s="71" t="s">
        <v>130</v>
      </c>
      <c r="B37" s="71" t="s">
        <v>131</v>
      </c>
      <c r="C37" s="17">
        <v>25987.66</v>
      </c>
      <c r="D37" s="17">
        <v>25987.66</v>
      </c>
      <c r="E37" s="17">
        <v>25987.66</v>
      </c>
      <c r="F37" s="17"/>
      <c r="G37" s="17"/>
      <c r="H37" s="17"/>
      <c r="I37" s="17"/>
      <c r="J37" s="17"/>
      <c r="K37" s="17"/>
      <c r="L37" s="17"/>
      <c r="M37" s="17"/>
      <c r="N37" s="17"/>
      <c r="O37" s="17"/>
    </row>
    <row r="38" ht="20.25" customHeight="1" spans="1:15">
      <c r="A38" s="16" t="s">
        <v>132</v>
      </c>
      <c r="B38" s="16" t="s">
        <v>133</v>
      </c>
      <c r="C38" s="17">
        <v>317700</v>
      </c>
      <c r="D38" s="17">
        <v>317700</v>
      </c>
      <c r="E38" s="17">
        <v>317700</v>
      </c>
      <c r="F38" s="17"/>
      <c r="G38" s="17"/>
      <c r="H38" s="17"/>
      <c r="I38" s="17"/>
      <c r="J38" s="17"/>
      <c r="K38" s="17"/>
      <c r="L38" s="17"/>
      <c r="M38" s="17"/>
      <c r="N38" s="17"/>
      <c r="O38" s="17"/>
    </row>
    <row r="39" ht="20.25" customHeight="1" spans="1:15">
      <c r="A39" s="70" t="s">
        <v>134</v>
      </c>
      <c r="B39" s="70" t="s">
        <v>135</v>
      </c>
      <c r="C39" s="17">
        <v>317700</v>
      </c>
      <c r="D39" s="17">
        <v>317700</v>
      </c>
      <c r="E39" s="17">
        <v>317700</v>
      </c>
      <c r="F39" s="17"/>
      <c r="G39" s="17"/>
      <c r="H39" s="17"/>
      <c r="I39" s="17"/>
      <c r="J39" s="17"/>
      <c r="K39" s="17"/>
      <c r="L39" s="17"/>
      <c r="M39" s="17"/>
      <c r="N39" s="17"/>
      <c r="O39" s="17"/>
    </row>
    <row r="40" ht="20.25" customHeight="1" spans="1:15">
      <c r="A40" s="71" t="s">
        <v>136</v>
      </c>
      <c r="B40" s="71" t="s">
        <v>137</v>
      </c>
      <c r="C40" s="17">
        <v>317700</v>
      </c>
      <c r="D40" s="17">
        <v>317700</v>
      </c>
      <c r="E40" s="17">
        <v>317700</v>
      </c>
      <c r="F40" s="17"/>
      <c r="G40" s="17"/>
      <c r="H40" s="17"/>
      <c r="I40" s="17"/>
      <c r="J40" s="17"/>
      <c r="K40" s="17"/>
      <c r="L40" s="17"/>
      <c r="M40" s="17"/>
      <c r="N40" s="17"/>
      <c r="O40" s="17"/>
    </row>
    <row r="41" ht="20.25" customHeight="1" spans="1:15">
      <c r="A41" s="52" t="s">
        <v>138</v>
      </c>
      <c r="B41" s="52"/>
      <c r="C41" s="17">
        <v>21531609.98</v>
      </c>
      <c r="D41" s="17">
        <v>21531609.98</v>
      </c>
      <c r="E41" s="17">
        <v>4974961.18</v>
      </c>
      <c r="F41" s="17">
        <v>16556648.8</v>
      </c>
      <c r="G41" s="17"/>
      <c r="H41" s="17"/>
      <c r="I41" s="17"/>
      <c r="J41" s="17"/>
      <c r="K41" s="17"/>
      <c r="L41" s="17"/>
      <c r="M41" s="17"/>
      <c r="N41" s="17"/>
      <c r="O41" s="17"/>
    </row>
  </sheetData>
  <mergeCells count="11">
    <mergeCell ref="A3:O3"/>
    <mergeCell ref="A4:I4"/>
    <mergeCell ref="D5:F5"/>
    <mergeCell ref="J5:O5"/>
    <mergeCell ref="A41:B41"/>
    <mergeCell ref="A5:A6"/>
    <mergeCell ref="B5:B6"/>
    <mergeCell ref="C5:C6"/>
    <mergeCell ref="G5:G6"/>
    <mergeCell ref="H5:H6"/>
    <mergeCell ref="I5:I6"/>
  </mergeCells>
  <pageMargins left="0.75" right="0.75" top="1" bottom="1" header="0.5" footer="0.5"/>
  <pageSetup paperSize="1" pageOrder="overThenDown"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D17"/>
  <sheetViews>
    <sheetView showZeros="0" workbookViewId="0">
      <pane ySplit="1" topLeftCell="A2" activePane="bottomLeft" state="frozen"/>
      <selection/>
      <selection pane="bottomLeft" activeCell="A1" sqref="A1"/>
    </sheetView>
  </sheetViews>
  <sheetFormatPr defaultColWidth="8.85454545454546" defaultRowHeight="15" customHeight="1" outlineLevelCol="3"/>
  <cols>
    <col min="1" max="4" width="35.7090909090909" customWidth="1"/>
  </cols>
  <sheetData>
    <row r="1" customHeight="1" spans="1:4">
      <c r="A1" s="1"/>
      <c r="B1" s="1"/>
      <c r="C1" s="1"/>
      <c r="D1" s="1"/>
    </row>
    <row r="2" ht="18.75" customHeight="1" spans="1:4">
      <c r="A2" s="2"/>
      <c r="B2" s="2"/>
      <c r="C2" s="2"/>
      <c r="D2" s="6" t="s">
        <v>139</v>
      </c>
    </row>
    <row r="3" ht="45" customHeight="1" spans="1:4">
      <c r="A3" s="4" t="s">
        <v>140</v>
      </c>
      <c r="B3" s="4"/>
      <c r="C3" s="4"/>
      <c r="D3" s="4"/>
    </row>
    <row r="4" ht="18.75" customHeight="1" spans="1:4">
      <c r="A4" s="5" t="str">
        <f>"单位名称："&amp;"峨山彝族自治县民政局"</f>
        <v>单位名称：峨山彝族自治县民政局</v>
      </c>
      <c r="B4" s="5"/>
      <c r="C4" s="72"/>
      <c r="D4" s="6" t="s">
        <v>2</v>
      </c>
    </row>
    <row r="5" ht="22.5" customHeight="1" spans="1:4">
      <c r="A5" s="8" t="s">
        <v>3</v>
      </c>
      <c r="B5" s="8"/>
      <c r="C5" s="8" t="s">
        <v>4</v>
      </c>
      <c r="D5" s="8"/>
    </row>
    <row r="6" ht="18.75" customHeight="1" spans="1:4">
      <c r="A6" s="8" t="s">
        <v>5</v>
      </c>
      <c r="B6" s="8" t="s">
        <v>6</v>
      </c>
      <c r="C6" s="8" t="s">
        <v>141</v>
      </c>
      <c r="D6" s="8" t="s">
        <v>6</v>
      </c>
    </row>
    <row r="7" ht="18.75" customHeight="1" spans="1:4">
      <c r="A7" s="8"/>
      <c r="B7" s="8"/>
      <c r="C7" s="8"/>
      <c r="D7" s="8"/>
    </row>
    <row r="8" ht="22.5" customHeight="1" spans="1:4">
      <c r="A8" s="15" t="s">
        <v>142</v>
      </c>
      <c r="B8" s="17">
        <v>21531609.98</v>
      </c>
      <c r="C8" s="15" t="s">
        <v>143</v>
      </c>
      <c r="D8" s="17">
        <v>21531609.98</v>
      </c>
    </row>
    <row r="9" ht="22.5" customHeight="1" spans="1:4">
      <c r="A9" s="15" t="s">
        <v>144</v>
      </c>
      <c r="B9" s="17">
        <v>21531609.98</v>
      </c>
      <c r="C9" s="15" t="str">
        <f>"（"&amp;"一"&amp;"）"&amp;"社会保障和就业支出"</f>
        <v>（一）社会保障和就业支出</v>
      </c>
      <c r="D9" s="17">
        <v>21000266.46</v>
      </c>
    </row>
    <row r="10" ht="22.5" customHeight="1" spans="1:4">
      <c r="A10" s="15" t="s">
        <v>145</v>
      </c>
      <c r="B10" s="17"/>
      <c r="C10" s="15" t="str">
        <f>"（"&amp;"二"&amp;"）"&amp;"卫生健康支出"</f>
        <v>（二）卫生健康支出</v>
      </c>
      <c r="D10" s="17">
        <v>213643.52</v>
      </c>
    </row>
    <row r="11" ht="22.5" customHeight="1" spans="1:4">
      <c r="A11" s="15" t="s">
        <v>146</v>
      </c>
      <c r="B11" s="17"/>
      <c r="C11" s="15" t="str">
        <f>"（"&amp;"三"&amp;"）"&amp;"住房保障支出"</f>
        <v>（三）住房保障支出</v>
      </c>
      <c r="D11" s="17">
        <v>317700</v>
      </c>
    </row>
    <row r="12" ht="22.5" customHeight="1" spans="1:4">
      <c r="A12" s="15" t="s">
        <v>147</v>
      </c>
      <c r="B12" s="17"/>
      <c r="C12" s="15"/>
      <c r="D12" s="17"/>
    </row>
    <row r="13" ht="22.5" customHeight="1" spans="1:4">
      <c r="A13" s="15" t="s">
        <v>144</v>
      </c>
      <c r="B13" s="17"/>
      <c r="C13" s="15"/>
      <c r="D13" s="17"/>
    </row>
    <row r="14" ht="22.5" customHeight="1" spans="1:4">
      <c r="A14" s="15" t="s">
        <v>145</v>
      </c>
      <c r="B14" s="17"/>
      <c r="C14" s="15"/>
      <c r="D14" s="17"/>
    </row>
    <row r="15" ht="22.5" customHeight="1" spans="1:4">
      <c r="A15" s="15" t="s">
        <v>146</v>
      </c>
      <c r="B15" s="17"/>
      <c r="C15" s="15"/>
      <c r="D15" s="17"/>
    </row>
    <row r="16" ht="22.5" customHeight="1" spans="1:4">
      <c r="A16" s="73"/>
      <c r="B16" s="17"/>
      <c r="C16" s="15" t="s">
        <v>148</v>
      </c>
      <c r="D16" s="17"/>
    </row>
    <row r="17" ht="22.5" customHeight="1" spans="1:4">
      <c r="A17" s="74" t="s">
        <v>149</v>
      </c>
      <c r="B17" s="75">
        <v>21531609.98</v>
      </c>
      <c r="C17" s="76" t="s">
        <v>150</v>
      </c>
      <c r="D17" s="75">
        <v>21531609.98</v>
      </c>
    </row>
  </sheetData>
  <mergeCells count="8">
    <mergeCell ref="A3:D3"/>
    <mergeCell ref="A4:B4"/>
    <mergeCell ref="A5:B5"/>
    <mergeCell ref="C5:D5"/>
    <mergeCell ref="A6:A7"/>
    <mergeCell ref="B6:B7"/>
    <mergeCell ref="C6:C7"/>
    <mergeCell ref="D6:D7"/>
  </mergeCells>
  <pageMargins left="0.75" right="0.75" top="1" bottom="1" header="0.5" footer="0.5"/>
  <pageSetup paperSize="1" pageOrder="overThenDown"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G41"/>
  <sheetViews>
    <sheetView showZeros="0" workbookViewId="0">
      <pane ySplit="1" topLeftCell="A2" activePane="bottomLeft" state="frozen"/>
      <selection/>
      <selection pane="bottomLeft" activeCell="A1" sqref="A1"/>
    </sheetView>
  </sheetViews>
  <sheetFormatPr defaultColWidth="8.85454545454546" defaultRowHeight="15" customHeight="1" outlineLevelCol="6"/>
  <cols>
    <col min="1" max="1" width="21.4181818181818" customWidth="1"/>
    <col min="2" max="2" width="28.5727272727273" customWidth="1"/>
    <col min="3" max="7" width="21.4181818181818" customWidth="1"/>
  </cols>
  <sheetData>
    <row r="1" customHeight="1" spans="1:7">
      <c r="A1" s="1"/>
      <c r="B1" s="1"/>
      <c r="C1" s="1"/>
      <c r="D1" s="1"/>
      <c r="E1" s="1"/>
      <c r="F1" s="1"/>
      <c r="G1" s="1"/>
    </row>
    <row r="2" ht="18.75" customHeight="1" spans="1:7">
      <c r="A2" s="2"/>
      <c r="B2" s="2"/>
      <c r="C2" s="2"/>
      <c r="D2" s="2"/>
      <c r="E2" s="2"/>
      <c r="F2" s="2"/>
      <c r="G2" s="46" t="s">
        <v>151</v>
      </c>
    </row>
    <row r="3" ht="37.5" customHeight="1" spans="1:7">
      <c r="A3" s="4" t="s">
        <v>152</v>
      </c>
      <c r="B3" s="4"/>
      <c r="C3" s="4"/>
      <c r="D3" s="4"/>
      <c r="E3" s="4"/>
      <c r="F3" s="4"/>
      <c r="G3" s="4"/>
    </row>
    <row r="4" ht="18.75" customHeight="1" spans="1:7">
      <c r="A4" s="47" t="str">
        <f>"单位名称："&amp;"峨山彝族自治县民政局"</f>
        <v>单位名称：峨山彝族自治县民政局</v>
      </c>
      <c r="B4" s="47"/>
      <c r="C4" s="47"/>
      <c r="D4" s="48"/>
      <c r="E4" s="48"/>
      <c r="F4" s="48"/>
      <c r="G4" s="49" t="s">
        <v>29</v>
      </c>
    </row>
    <row r="5" ht="18.75" customHeight="1" spans="1:7">
      <c r="A5" s="13" t="s">
        <v>153</v>
      </c>
      <c r="B5" s="13" t="s">
        <v>61</v>
      </c>
      <c r="C5" s="50" t="s">
        <v>32</v>
      </c>
      <c r="D5" s="50" t="s">
        <v>64</v>
      </c>
      <c r="E5" s="50"/>
      <c r="F5" s="50"/>
      <c r="G5" s="13" t="s">
        <v>65</v>
      </c>
    </row>
    <row r="6" ht="18.75" customHeight="1" spans="1:7">
      <c r="A6" s="13" t="s">
        <v>60</v>
      </c>
      <c r="B6" s="13" t="s">
        <v>61</v>
      </c>
      <c r="C6" s="50"/>
      <c r="D6" s="50" t="s">
        <v>34</v>
      </c>
      <c r="E6" s="50" t="s">
        <v>154</v>
      </c>
      <c r="F6" s="50" t="s">
        <v>155</v>
      </c>
      <c r="G6" s="13"/>
    </row>
    <row r="7" ht="18.75" customHeight="1" spans="1:7">
      <c r="A7" s="14" t="s">
        <v>46</v>
      </c>
      <c r="B7" s="14" t="s">
        <v>47</v>
      </c>
      <c r="C7" s="14" t="s">
        <v>48</v>
      </c>
      <c r="D7" s="14" t="s">
        <v>49</v>
      </c>
      <c r="E7" s="14" t="s">
        <v>50</v>
      </c>
      <c r="F7" s="14" t="s">
        <v>51</v>
      </c>
      <c r="G7" s="14" t="s">
        <v>52</v>
      </c>
    </row>
    <row r="8" ht="20.25" customHeight="1" spans="1:7">
      <c r="A8" s="16" t="s">
        <v>72</v>
      </c>
      <c r="B8" s="16" t="s">
        <v>73</v>
      </c>
      <c r="C8" s="17">
        <v>21000266.46</v>
      </c>
      <c r="D8" s="17">
        <v>4443617.66</v>
      </c>
      <c r="E8" s="17">
        <v>4088257.66</v>
      </c>
      <c r="F8" s="17">
        <v>355360</v>
      </c>
      <c r="G8" s="17">
        <v>16556648.8</v>
      </c>
    </row>
    <row r="9" ht="20.25" customHeight="1" spans="1:7">
      <c r="A9" s="70" t="s">
        <v>74</v>
      </c>
      <c r="B9" s="70" t="s">
        <v>75</v>
      </c>
      <c r="C9" s="17">
        <v>4759855.42</v>
      </c>
      <c r="D9" s="17">
        <v>3511871.42</v>
      </c>
      <c r="E9" s="17">
        <v>3171511.42</v>
      </c>
      <c r="F9" s="17">
        <v>340360</v>
      </c>
      <c r="G9" s="17">
        <v>1247984</v>
      </c>
    </row>
    <row r="10" ht="20.25" customHeight="1" spans="1:7">
      <c r="A10" s="71" t="s">
        <v>76</v>
      </c>
      <c r="B10" s="71" t="s">
        <v>77</v>
      </c>
      <c r="C10" s="17">
        <v>2992471.42</v>
      </c>
      <c r="D10" s="17">
        <v>2992471.42</v>
      </c>
      <c r="E10" s="17">
        <v>2701111.42</v>
      </c>
      <c r="F10" s="17">
        <v>291360</v>
      </c>
      <c r="G10" s="17"/>
    </row>
    <row r="11" ht="20.25" customHeight="1" spans="1:7">
      <c r="A11" s="71" t="s">
        <v>78</v>
      </c>
      <c r="B11" s="71" t="s">
        <v>79</v>
      </c>
      <c r="C11" s="17">
        <v>14000</v>
      </c>
      <c r="D11" s="17">
        <v>14000</v>
      </c>
      <c r="E11" s="17"/>
      <c r="F11" s="17">
        <v>14000</v>
      </c>
      <c r="G11" s="17"/>
    </row>
    <row r="12" ht="20.25" customHeight="1" spans="1:7">
      <c r="A12" s="71" t="s">
        <v>80</v>
      </c>
      <c r="B12" s="71" t="s">
        <v>81</v>
      </c>
      <c r="C12" s="17">
        <v>35000</v>
      </c>
      <c r="D12" s="17">
        <v>35000</v>
      </c>
      <c r="E12" s="17"/>
      <c r="F12" s="17">
        <v>35000</v>
      </c>
      <c r="G12" s="17"/>
    </row>
    <row r="13" ht="20.25" customHeight="1" spans="1:7">
      <c r="A13" s="71" t="s">
        <v>82</v>
      </c>
      <c r="B13" s="71" t="s">
        <v>83</v>
      </c>
      <c r="C13" s="17">
        <v>64600</v>
      </c>
      <c r="D13" s="17"/>
      <c r="E13" s="17"/>
      <c r="F13" s="17"/>
      <c r="G13" s="17">
        <v>64600</v>
      </c>
    </row>
    <row r="14" ht="20.25" customHeight="1" spans="1:7">
      <c r="A14" s="71" t="s">
        <v>84</v>
      </c>
      <c r="B14" s="71" t="s">
        <v>85</v>
      </c>
      <c r="C14" s="17">
        <v>1653784</v>
      </c>
      <c r="D14" s="17">
        <v>470400</v>
      </c>
      <c r="E14" s="17">
        <v>470400</v>
      </c>
      <c r="F14" s="17"/>
      <c r="G14" s="17">
        <v>1183384</v>
      </c>
    </row>
    <row r="15" ht="20.25" customHeight="1" spans="1:7">
      <c r="A15" s="70" t="s">
        <v>86</v>
      </c>
      <c r="B15" s="70" t="s">
        <v>87</v>
      </c>
      <c r="C15" s="17">
        <v>931746.24</v>
      </c>
      <c r="D15" s="17">
        <v>931746.24</v>
      </c>
      <c r="E15" s="17">
        <v>916746.24</v>
      </c>
      <c r="F15" s="17">
        <v>15000</v>
      </c>
      <c r="G15" s="17"/>
    </row>
    <row r="16" ht="20.25" customHeight="1" spans="1:7">
      <c r="A16" s="71" t="s">
        <v>88</v>
      </c>
      <c r="B16" s="71" t="s">
        <v>89</v>
      </c>
      <c r="C16" s="17">
        <v>570000</v>
      </c>
      <c r="D16" s="17">
        <v>570000</v>
      </c>
      <c r="E16" s="17">
        <v>555000</v>
      </c>
      <c r="F16" s="17">
        <v>15000</v>
      </c>
      <c r="G16" s="17"/>
    </row>
    <row r="17" ht="20.25" customHeight="1" spans="1:7">
      <c r="A17" s="71" t="s">
        <v>90</v>
      </c>
      <c r="B17" s="71" t="s">
        <v>91</v>
      </c>
      <c r="C17" s="17">
        <v>361746.24</v>
      </c>
      <c r="D17" s="17">
        <v>361746.24</v>
      </c>
      <c r="E17" s="17">
        <v>361746.24</v>
      </c>
      <c r="F17" s="17"/>
      <c r="G17" s="17"/>
    </row>
    <row r="18" ht="20.25" customHeight="1" spans="1:7">
      <c r="A18" s="70" t="s">
        <v>92</v>
      </c>
      <c r="B18" s="70" t="s">
        <v>93</v>
      </c>
      <c r="C18" s="17">
        <v>223916</v>
      </c>
      <c r="D18" s="17"/>
      <c r="E18" s="17"/>
      <c r="F18" s="17"/>
      <c r="G18" s="17">
        <v>223916</v>
      </c>
    </row>
    <row r="19" ht="20.25" customHeight="1" spans="1:7">
      <c r="A19" s="71" t="s">
        <v>94</v>
      </c>
      <c r="B19" s="71" t="s">
        <v>95</v>
      </c>
      <c r="C19" s="17">
        <v>223916</v>
      </c>
      <c r="D19" s="17"/>
      <c r="E19" s="17"/>
      <c r="F19" s="17"/>
      <c r="G19" s="17">
        <v>223916</v>
      </c>
    </row>
    <row r="20" ht="20.25" customHeight="1" spans="1:7">
      <c r="A20" s="70" t="s">
        <v>96</v>
      </c>
      <c r="B20" s="70" t="s">
        <v>97</v>
      </c>
      <c r="C20" s="17">
        <v>8072520</v>
      </c>
      <c r="D20" s="17"/>
      <c r="E20" s="17"/>
      <c r="F20" s="17"/>
      <c r="G20" s="17">
        <v>8072520</v>
      </c>
    </row>
    <row r="21" ht="20.25" customHeight="1" spans="1:7">
      <c r="A21" s="71" t="s">
        <v>98</v>
      </c>
      <c r="B21" s="71" t="s">
        <v>99</v>
      </c>
      <c r="C21" s="17">
        <v>2466000</v>
      </c>
      <c r="D21" s="17"/>
      <c r="E21" s="17"/>
      <c r="F21" s="17"/>
      <c r="G21" s="17">
        <v>2466000</v>
      </c>
    </row>
    <row r="22" ht="20.25" customHeight="1" spans="1:7">
      <c r="A22" s="71" t="s">
        <v>100</v>
      </c>
      <c r="B22" s="71" t="s">
        <v>101</v>
      </c>
      <c r="C22" s="17">
        <v>5606520</v>
      </c>
      <c r="D22" s="17"/>
      <c r="E22" s="17"/>
      <c r="F22" s="17"/>
      <c r="G22" s="17">
        <v>5606520</v>
      </c>
    </row>
    <row r="23" ht="20.25" customHeight="1" spans="1:7">
      <c r="A23" s="70" t="s">
        <v>102</v>
      </c>
      <c r="B23" s="70" t="s">
        <v>103</v>
      </c>
      <c r="C23" s="17">
        <v>4168800</v>
      </c>
      <c r="D23" s="17"/>
      <c r="E23" s="17"/>
      <c r="F23" s="17"/>
      <c r="G23" s="17">
        <v>4168800</v>
      </c>
    </row>
    <row r="24" ht="20.25" customHeight="1" spans="1:7">
      <c r="A24" s="71" t="s">
        <v>104</v>
      </c>
      <c r="B24" s="71" t="s">
        <v>105</v>
      </c>
      <c r="C24" s="17">
        <v>4168800</v>
      </c>
      <c r="D24" s="17"/>
      <c r="E24" s="17"/>
      <c r="F24" s="17"/>
      <c r="G24" s="17">
        <v>4168800</v>
      </c>
    </row>
    <row r="25" ht="20.25" customHeight="1" spans="1:7">
      <c r="A25" s="70" t="s">
        <v>106</v>
      </c>
      <c r="B25" s="70" t="s">
        <v>107</v>
      </c>
      <c r="C25" s="17">
        <v>2329800</v>
      </c>
      <c r="D25" s="17"/>
      <c r="E25" s="17"/>
      <c r="F25" s="17"/>
      <c r="G25" s="17">
        <v>2329800</v>
      </c>
    </row>
    <row r="26" ht="20.25" customHeight="1" spans="1:7">
      <c r="A26" s="71" t="s">
        <v>108</v>
      </c>
      <c r="B26" s="71" t="s">
        <v>109</v>
      </c>
      <c r="C26" s="17">
        <v>793800</v>
      </c>
      <c r="D26" s="17"/>
      <c r="E26" s="17"/>
      <c r="F26" s="17"/>
      <c r="G26" s="17">
        <v>793800</v>
      </c>
    </row>
    <row r="27" ht="20.25" customHeight="1" spans="1:7">
      <c r="A27" s="71" t="s">
        <v>110</v>
      </c>
      <c r="B27" s="71" t="s">
        <v>111</v>
      </c>
      <c r="C27" s="17">
        <v>1536000</v>
      </c>
      <c r="D27" s="17"/>
      <c r="E27" s="17"/>
      <c r="F27" s="17"/>
      <c r="G27" s="17">
        <v>1536000</v>
      </c>
    </row>
    <row r="28" ht="20.25" customHeight="1" spans="1:7">
      <c r="A28" s="70" t="s">
        <v>112</v>
      </c>
      <c r="B28" s="70" t="s">
        <v>113</v>
      </c>
      <c r="C28" s="17">
        <v>446260.8</v>
      </c>
      <c r="D28" s="17"/>
      <c r="E28" s="17"/>
      <c r="F28" s="17"/>
      <c r="G28" s="17">
        <v>446260.8</v>
      </c>
    </row>
    <row r="29" ht="20.25" customHeight="1" spans="1:7">
      <c r="A29" s="71" t="s">
        <v>114</v>
      </c>
      <c r="B29" s="71" t="s">
        <v>115</v>
      </c>
      <c r="C29" s="17">
        <v>93222.8</v>
      </c>
      <c r="D29" s="17"/>
      <c r="E29" s="17"/>
      <c r="F29" s="17"/>
      <c r="G29" s="17">
        <v>93222.8</v>
      </c>
    </row>
    <row r="30" ht="20.25" customHeight="1" spans="1:7">
      <c r="A30" s="71" t="s">
        <v>116</v>
      </c>
      <c r="B30" s="71" t="s">
        <v>117</v>
      </c>
      <c r="C30" s="17">
        <v>353038</v>
      </c>
      <c r="D30" s="17"/>
      <c r="E30" s="17"/>
      <c r="F30" s="17"/>
      <c r="G30" s="17">
        <v>353038</v>
      </c>
    </row>
    <row r="31" ht="20.25" customHeight="1" spans="1:7">
      <c r="A31" s="70" t="s">
        <v>118</v>
      </c>
      <c r="B31" s="70" t="s">
        <v>119</v>
      </c>
      <c r="C31" s="17">
        <v>67368</v>
      </c>
      <c r="D31" s="17"/>
      <c r="E31" s="17"/>
      <c r="F31" s="17"/>
      <c r="G31" s="17">
        <v>67368</v>
      </c>
    </row>
    <row r="32" ht="20.25" customHeight="1" spans="1:7">
      <c r="A32" s="71" t="s">
        <v>120</v>
      </c>
      <c r="B32" s="71" t="s">
        <v>121</v>
      </c>
      <c r="C32" s="17">
        <v>67368</v>
      </c>
      <c r="D32" s="17"/>
      <c r="E32" s="17"/>
      <c r="F32" s="17"/>
      <c r="G32" s="17">
        <v>67368</v>
      </c>
    </row>
    <row r="33" ht="20.25" customHeight="1" spans="1:7">
      <c r="A33" s="16" t="s">
        <v>122</v>
      </c>
      <c r="B33" s="16" t="s">
        <v>123</v>
      </c>
      <c r="C33" s="17">
        <v>213643.52</v>
      </c>
      <c r="D33" s="17">
        <v>213643.52</v>
      </c>
      <c r="E33" s="17">
        <v>213643.52</v>
      </c>
      <c r="F33" s="17"/>
      <c r="G33" s="17"/>
    </row>
    <row r="34" ht="20.25" customHeight="1" spans="1:7">
      <c r="A34" s="70" t="s">
        <v>124</v>
      </c>
      <c r="B34" s="70" t="s">
        <v>125</v>
      </c>
      <c r="C34" s="17">
        <v>213643.52</v>
      </c>
      <c r="D34" s="17">
        <v>213643.52</v>
      </c>
      <c r="E34" s="17">
        <v>213643.52</v>
      </c>
      <c r="F34" s="17"/>
      <c r="G34" s="17"/>
    </row>
    <row r="35" ht="20.25" customHeight="1" spans="1:7">
      <c r="A35" s="71" t="s">
        <v>126</v>
      </c>
      <c r="B35" s="71" t="s">
        <v>127</v>
      </c>
      <c r="C35" s="17">
        <v>80851.96</v>
      </c>
      <c r="D35" s="17">
        <v>80851.96</v>
      </c>
      <c r="E35" s="17">
        <v>80851.96</v>
      </c>
      <c r="F35" s="17"/>
      <c r="G35" s="17"/>
    </row>
    <row r="36" ht="20.25" customHeight="1" spans="1:7">
      <c r="A36" s="71" t="s">
        <v>128</v>
      </c>
      <c r="B36" s="71" t="s">
        <v>129</v>
      </c>
      <c r="C36" s="17">
        <v>106803.9</v>
      </c>
      <c r="D36" s="17">
        <v>106803.9</v>
      </c>
      <c r="E36" s="17">
        <v>106803.9</v>
      </c>
      <c r="F36" s="17"/>
      <c r="G36" s="17"/>
    </row>
    <row r="37" ht="20.25" customHeight="1" spans="1:7">
      <c r="A37" s="71" t="s">
        <v>130</v>
      </c>
      <c r="B37" s="71" t="s">
        <v>131</v>
      </c>
      <c r="C37" s="17">
        <v>25987.66</v>
      </c>
      <c r="D37" s="17">
        <v>25987.66</v>
      </c>
      <c r="E37" s="17">
        <v>25987.66</v>
      </c>
      <c r="F37" s="17"/>
      <c r="G37" s="17"/>
    </row>
    <row r="38" ht="20.25" customHeight="1" spans="1:7">
      <c r="A38" s="16" t="s">
        <v>132</v>
      </c>
      <c r="B38" s="16" t="s">
        <v>133</v>
      </c>
      <c r="C38" s="17">
        <v>317700</v>
      </c>
      <c r="D38" s="17">
        <v>317700</v>
      </c>
      <c r="E38" s="17">
        <v>317700</v>
      </c>
      <c r="F38" s="17"/>
      <c r="G38" s="17"/>
    </row>
    <row r="39" ht="20.25" customHeight="1" spans="1:7">
      <c r="A39" s="70" t="s">
        <v>134</v>
      </c>
      <c r="B39" s="70" t="s">
        <v>135</v>
      </c>
      <c r="C39" s="17">
        <v>317700</v>
      </c>
      <c r="D39" s="17">
        <v>317700</v>
      </c>
      <c r="E39" s="17">
        <v>317700</v>
      </c>
      <c r="F39" s="17"/>
      <c r="G39" s="17"/>
    </row>
    <row r="40" ht="20.25" customHeight="1" spans="1:7">
      <c r="A40" s="71" t="s">
        <v>136</v>
      </c>
      <c r="B40" s="71" t="s">
        <v>137</v>
      </c>
      <c r="C40" s="17">
        <v>317700</v>
      </c>
      <c r="D40" s="17">
        <v>317700</v>
      </c>
      <c r="E40" s="17">
        <v>317700</v>
      </c>
      <c r="F40" s="17"/>
      <c r="G40" s="17"/>
    </row>
    <row r="41" ht="20.25" customHeight="1" spans="1:7">
      <c r="A41" s="52" t="s">
        <v>138</v>
      </c>
      <c r="B41" s="52"/>
      <c r="C41" s="53">
        <v>21531609.98</v>
      </c>
      <c r="D41" s="53">
        <v>4974961.18</v>
      </c>
      <c r="E41" s="53">
        <v>4619601.18</v>
      </c>
      <c r="F41" s="53">
        <v>355360</v>
      </c>
      <c r="G41" s="53">
        <v>16556648.8</v>
      </c>
    </row>
  </sheetData>
  <mergeCells count="7">
    <mergeCell ref="A3:G3"/>
    <mergeCell ref="A4:C4"/>
    <mergeCell ref="A5:B5"/>
    <mergeCell ref="D5:F5"/>
    <mergeCell ref="A41:B41"/>
    <mergeCell ref="C5:C6"/>
    <mergeCell ref="G5:G6"/>
  </mergeCells>
  <pageMargins left="0.75" right="0.75" top="1" bottom="1" header="0.5" footer="0.5"/>
  <pageSetup paperSize="1" pageOrder="overThenDown"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F8"/>
  <sheetViews>
    <sheetView showZeros="0" workbookViewId="0">
      <pane ySplit="1" topLeftCell="A2" activePane="bottomLeft" state="frozen"/>
      <selection/>
      <selection pane="bottomLeft" activeCell="A1" sqref="A1"/>
    </sheetView>
  </sheetViews>
  <sheetFormatPr defaultColWidth="8.85454545454546" defaultRowHeight="15" customHeight="1" outlineLevelRow="7" outlineLevelCol="5"/>
  <cols>
    <col min="1" max="6" width="28.5727272727273" customWidth="1"/>
  </cols>
  <sheetData>
    <row r="1" customHeight="1" spans="1:6">
      <c r="A1" s="1"/>
      <c r="B1" s="1"/>
      <c r="C1" s="1"/>
      <c r="D1" s="1"/>
      <c r="E1" s="1"/>
      <c r="F1" s="1"/>
    </row>
    <row r="2" ht="18.75" customHeight="1" spans="1:6">
      <c r="A2" s="63"/>
      <c r="B2" s="63"/>
      <c r="C2" s="64"/>
      <c r="D2" s="2"/>
      <c r="E2" s="2"/>
      <c r="F2" s="65" t="s">
        <v>156</v>
      </c>
    </row>
    <row r="3" ht="41.25" customHeight="1" spans="1:6">
      <c r="A3" s="66" t="s">
        <v>157</v>
      </c>
      <c r="B3" s="66"/>
      <c r="C3" s="66"/>
      <c r="D3" s="66"/>
      <c r="E3" s="66"/>
      <c r="F3" s="66"/>
    </row>
    <row r="4" ht="18.75" customHeight="1" spans="1:6">
      <c r="A4" s="5" t="str">
        <f>"单位名称："&amp;"峨山彝族自治县民政局"</f>
        <v>单位名称：峨山彝族自治县民政局</v>
      </c>
      <c r="B4" s="5"/>
      <c r="C4" s="5"/>
      <c r="D4" s="67"/>
      <c r="E4" s="2"/>
      <c r="F4" s="65" t="s">
        <v>29</v>
      </c>
    </row>
    <row r="5" ht="18.75" customHeight="1" spans="1:6">
      <c r="A5" s="13" t="s">
        <v>158</v>
      </c>
      <c r="B5" s="50" t="s">
        <v>159</v>
      </c>
      <c r="C5" s="50" t="s">
        <v>160</v>
      </c>
      <c r="D5" s="50"/>
      <c r="E5" s="50"/>
      <c r="F5" s="50" t="s">
        <v>161</v>
      </c>
    </row>
    <row r="6" ht="18.75" customHeight="1" spans="1:6">
      <c r="A6" s="13"/>
      <c r="B6" s="50"/>
      <c r="C6" s="50" t="s">
        <v>34</v>
      </c>
      <c r="D6" s="50" t="s">
        <v>162</v>
      </c>
      <c r="E6" s="50" t="s">
        <v>163</v>
      </c>
      <c r="F6" s="50"/>
    </row>
    <row r="7" ht="18.75" customHeight="1" spans="1:6">
      <c r="A7" s="68">
        <v>1</v>
      </c>
      <c r="B7" s="69">
        <v>2</v>
      </c>
      <c r="C7" s="68">
        <v>3</v>
      </c>
      <c r="D7" s="68">
        <v>4</v>
      </c>
      <c r="E7" s="68">
        <v>5</v>
      </c>
      <c r="F7" s="68">
        <v>6</v>
      </c>
    </row>
    <row r="8" ht="20.25" customHeight="1" spans="1:6">
      <c r="A8" s="17">
        <v>62000</v>
      </c>
      <c r="B8" s="17"/>
      <c r="C8" s="17">
        <v>50000</v>
      </c>
      <c r="D8" s="17"/>
      <c r="E8" s="17">
        <v>50000</v>
      </c>
      <c r="F8" s="17">
        <v>12000</v>
      </c>
    </row>
  </sheetData>
  <mergeCells count="6">
    <mergeCell ref="A3:F3"/>
    <mergeCell ref="A4:C4"/>
    <mergeCell ref="C5:E5"/>
    <mergeCell ref="A5:A6"/>
    <mergeCell ref="B5:B6"/>
    <mergeCell ref="F5:F6"/>
  </mergeCells>
  <pageMargins left="0.75" right="0.75" top="1" bottom="1" header="0.5" footer="0.5"/>
  <pageSetup paperSize="1" pageOrder="overThenDown"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W63"/>
  <sheetViews>
    <sheetView showZeros="0" workbookViewId="0">
      <pane ySplit="1" topLeftCell="A2" activePane="bottomLeft" state="frozen"/>
      <selection/>
      <selection pane="bottomLeft" activeCell="A1" sqref="A1"/>
    </sheetView>
  </sheetViews>
  <sheetFormatPr defaultColWidth="8.85454545454546" defaultRowHeight="15" customHeight="1"/>
  <cols>
    <col min="1" max="7" width="28.5727272727273" customWidth="1"/>
    <col min="8" max="23" width="14.2818181818182"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8.75" customHeight="1" spans="1:23">
      <c r="A2" s="2"/>
      <c r="B2" s="2"/>
      <c r="C2" s="2"/>
      <c r="D2" s="2"/>
      <c r="E2" s="2"/>
      <c r="F2" s="2"/>
      <c r="G2" s="2"/>
      <c r="H2" s="2"/>
      <c r="I2" s="2"/>
      <c r="J2" s="2"/>
      <c r="K2" s="2"/>
      <c r="L2" s="3"/>
      <c r="M2" s="3"/>
      <c r="N2" s="3"/>
      <c r="O2" s="3"/>
      <c r="P2" s="3"/>
      <c r="Q2" s="3"/>
      <c r="R2" s="3"/>
      <c r="S2" s="3"/>
      <c r="T2" s="3"/>
      <c r="U2" s="3"/>
      <c r="V2" s="3"/>
      <c r="W2" s="3" t="s">
        <v>164</v>
      </c>
    </row>
    <row r="3" ht="45" customHeight="1" spans="1:23">
      <c r="A3" s="4" t="s">
        <v>165</v>
      </c>
      <c r="B3" s="4"/>
      <c r="C3" s="4"/>
      <c r="D3" s="4"/>
      <c r="E3" s="4"/>
      <c r="F3" s="4"/>
      <c r="G3" s="4"/>
      <c r="H3" s="4"/>
      <c r="I3" s="4"/>
      <c r="J3" s="4"/>
      <c r="K3" s="4"/>
      <c r="L3" s="58"/>
      <c r="M3" s="58"/>
      <c r="N3" s="58"/>
      <c r="O3" s="58"/>
      <c r="P3" s="58"/>
      <c r="Q3" s="58"/>
      <c r="R3" s="58"/>
      <c r="S3" s="58"/>
      <c r="T3" s="58"/>
      <c r="U3" s="58"/>
      <c r="V3" s="58"/>
      <c r="W3" s="58"/>
    </row>
    <row r="4" ht="18.75" customHeight="1" spans="1:23">
      <c r="A4" s="5" t="str">
        <f>"单位名称："&amp;"峨山彝族自治县民政局"</f>
        <v>单位名称：峨山彝族自治县民政局</v>
      </c>
      <c r="B4" s="5"/>
      <c r="C4" s="5"/>
      <c r="D4" s="5"/>
      <c r="E4" s="5"/>
      <c r="F4" s="5"/>
      <c r="G4" s="5"/>
      <c r="H4" s="59"/>
      <c r="I4" s="59"/>
      <c r="J4" s="59"/>
      <c r="K4" s="59"/>
      <c r="L4" s="6"/>
      <c r="M4" s="6"/>
      <c r="N4" s="6"/>
      <c r="O4" s="6"/>
      <c r="P4" s="6"/>
      <c r="Q4" s="6"/>
      <c r="R4" s="6"/>
      <c r="S4" s="6"/>
      <c r="T4" s="6"/>
      <c r="U4" s="6"/>
      <c r="V4" s="6"/>
      <c r="W4" s="6" t="s">
        <v>29</v>
      </c>
    </row>
    <row r="5" ht="18.75" customHeight="1" spans="1:23">
      <c r="A5" s="60" t="s">
        <v>166</v>
      </c>
      <c r="B5" s="60" t="s">
        <v>167</v>
      </c>
      <c r="C5" s="60" t="s">
        <v>168</v>
      </c>
      <c r="D5" s="60" t="s">
        <v>169</v>
      </c>
      <c r="E5" s="60" t="s">
        <v>170</v>
      </c>
      <c r="F5" s="60" t="s">
        <v>171</v>
      </c>
      <c r="G5" s="60" t="s">
        <v>172</v>
      </c>
      <c r="H5" s="61" t="s">
        <v>32</v>
      </c>
      <c r="I5" s="61" t="s">
        <v>173</v>
      </c>
      <c r="J5" s="60"/>
      <c r="K5" s="60"/>
      <c r="L5" s="60"/>
      <c r="M5" s="60"/>
      <c r="N5" s="60" t="s">
        <v>174</v>
      </c>
      <c r="O5" s="60"/>
      <c r="P5" s="60"/>
      <c r="Q5" s="60" t="s">
        <v>38</v>
      </c>
      <c r="R5" s="60" t="s">
        <v>63</v>
      </c>
      <c r="S5" s="60"/>
      <c r="T5" s="60"/>
      <c r="U5" s="60"/>
      <c r="V5" s="60"/>
      <c r="W5" s="60"/>
    </row>
    <row r="6" ht="18.75" customHeight="1" spans="1:23">
      <c r="A6" s="60"/>
      <c r="B6" s="60"/>
      <c r="C6" s="60"/>
      <c r="D6" s="60"/>
      <c r="E6" s="60"/>
      <c r="F6" s="60"/>
      <c r="G6" s="60"/>
      <c r="H6" s="61" t="s">
        <v>175</v>
      </c>
      <c r="I6" s="61" t="s">
        <v>176</v>
      </c>
      <c r="J6" s="60" t="s">
        <v>36</v>
      </c>
      <c r="K6" s="60" t="s">
        <v>37</v>
      </c>
      <c r="L6" s="60"/>
      <c r="M6" s="60"/>
      <c r="N6" s="60" t="s">
        <v>174</v>
      </c>
      <c r="O6" s="60" t="s">
        <v>36</v>
      </c>
      <c r="P6" s="60" t="s">
        <v>37</v>
      </c>
      <c r="Q6" s="60" t="s">
        <v>38</v>
      </c>
      <c r="R6" s="60" t="s">
        <v>63</v>
      </c>
      <c r="S6" s="60" t="s">
        <v>41</v>
      </c>
      <c r="T6" s="60" t="s">
        <v>42</v>
      </c>
      <c r="U6" s="60" t="s">
        <v>43</v>
      </c>
      <c r="V6" s="60" t="s">
        <v>44</v>
      </c>
      <c r="W6" s="60" t="s">
        <v>45</v>
      </c>
    </row>
    <row r="7" ht="18.75" customHeight="1" spans="1:23">
      <c r="A7" s="60"/>
      <c r="B7" s="60"/>
      <c r="C7" s="60"/>
      <c r="D7" s="60"/>
      <c r="E7" s="60"/>
      <c r="F7" s="60"/>
      <c r="G7" s="60"/>
      <c r="H7" s="61"/>
      <c r="I7" s="61" t="s">
        <v>177</v>
      </c>
      <c r="J7" s="60" t="s">
        <v>178</v>
      </c>
      <c r="K7" s="60" t="s">
        <v>179</v>
      </c>
      <c r="L7" s="60" t="s">
        <v>180</v>
      </c>
      <c r="M7" s="60" t="s">
        <v>181</v>
      </c>
      <c r="N7" s="60" t="s">
        <v>35</v>
      </c>
      <c r="O7" s="60" t="s">
        <v>36</v>
      </c>
      <c r="P7" s="60" t="s">
        <v>37</v>
      </c>
      <c r="Q7" s="60"/>
      <c r="R7" s="60" t="s">
        <v>34</v>
      </c>
      <c r="S7" s="60" t="s">
        <v>41</v>
      </c>
      <c r="T7" s="60" t="s">
        <v>42</v>
      </c>
      <c r="U7" s="60" t="s">
        <v>43</v>
      </c>
      <c r="V7" s="60" t="s">
        <v>44</v>
      </c>
      <c r="W7" s="60" t="s">
        <v>45</v>
      </c>
    </row>
    <row r="8" ht="22.65" customHeight="1" spans="1:23">
      <c r="A8" s="60"/>
      <c r="B8" s="60"/>
      <c r="C8" s="60"/>
      <c r="D8" s="60"/>
      <c r="E8" s="60"/>
      <c r="F8" s="60"/>
      <c r="G8" s="60"/>
      <c r="H8" s="61"/>
      <c r="I8" s="61" t="s">
        <v>34</v>
      </c>
      <c r="J8" s="60"/>
      <c r="K8" s="60"/>
      <c r="L8" s="60"/>
      <c r="M8" s="60"/>
      <c r="N8" s="60"/>
      <c r="O8" s="60"/>
      <c r="P8" s="60"/>
      <c r="Q8" s="60"/>
      <c r="R8" s="60"/>
      <c r="S8" s="60"/>
      <c r="T8" s="60"/>
      <c r="U8" s="60"/>
      <c r="V8" s="60"/>
      <c r="W8" s="60"/>
    </row>
    <row r="9" ht="18.75" customHeight="1" spans="1:23">
      <c r="A9" s="61" t="s">
        <v>46</v>
      </c>
      <c r="B9" s="61">
        <v>2</v>
      </c>
      <c r="C9" s="61">
        <v>3</v>
      </c>
      <c r="D9" s="61">
        <v>4</v>
      </c>
      <c r="E9" s="61">
        <v>5</v>
      </c>
      <c r="F9" s="61">
        <v>6</v>
      </c>
      <c r="G9" s="61">
        <v>7</v>
      </c>
      <c r="H9" s="61">
        <v>8</v>
      </c>
      <c r="I9" s="61">
        <v>9</v>
      </c>
      <c r="J9" s="61">
        <v>10</v>
      </c>
      <c r="K9" s="61">
        <v>11</v>
      </c>
      <c r="L9" s="61">
        <v>12</v>
      </c>
      <c r="M9" s="61">
        <v>13</v>
      </c>
      <c r="N9" s="61">
        <v>14</v>
      </c>
      <c r="O9" s="61">
        <v>15</v>
      </c>
      <c r="P9" s="61">
        <v>16</v>
      </c>
      <c r="Q9" s="61">
        <v>17</v>
      </c>
      <c r="R9" s="61">
        <v>18</v>
      </c>
      <c r="S9" s="61">
        <v>19</v>
      </c>
      <c r="T9" s="61">
        <v>20</v>
      </c>
      <c r="U9" s="61">
        <v>21</v>
      </c>
      <c r="V9" s="61">
        <v>22</v>
      </c>
      <c r="W9" s="61">
        <v>23</v>
      </c>
    </row>
    <row r="10" ht="18.75" customHeight="1" spans="1:23">
      <c r="A10" s="9" t="s">
        <v>56</v>
      </c>
      <c r="B10" s="9"/>
      <c r="C10" s="10"/>
      <c r="D10" s="9"/>
      <c r="E10" s="9"/>
      <c r="F10" s="9"/>
      <c r="G10" s="9"/>
      <c r="H10" s="17">
        <v>4974961.18</v>
      </c>
      <c r="I10" s="17">
        <v>4974961.18</v>
      </c>
      <c r="J10" s="17"/>
      <c r="K10" s="17"/>
      <c r="L10" s="17">
        <v>4974961.18</v>
      </c>
      <c r="M10" s="17"/>
      <c r="N10" s="17"/>
      <c r="O10" s="17"/>
      <c r="P10" s="17"/>
      <c r="Q10" s="17"/>
      <c r="R10" s="17"/>
      <c r="S10" s="17"/>
      <c r="T10" s="17"/>
      <c r="U10" s="17"/>
      <c r="V10" s="17"/>
      <c r="W10" s="17"/>
    </row>
    <row r="11" ht="18.75" customHeight="1" spans="1:23">
      <c r="A11" s="62" t="s">
        <v>56</v>
      </c>
      <c r="B11" s="9" t="s">
        <v>182</v>
      </c>
      <c r="C11" s="10" t="s">
        <v>183</v>
      </c>
      <c r="D11" s="9" t="s">
        <v>76</v>
      </c>
      <c r="E11" s="9" t="s">
        <v>77</v>
      </c>
      <c r="F11" s="9" t="s">
        <v>184</v>
      </c>
      <c r="G11" s="9" t="s">
        <v>185</v>
      </c>
      <c r="H11" s="17">
        <v>392352</v>
      </c>
      <c r="I11" s="17">
        <v>392352</v>
      </c>
      <c r="J11" s="17"/>
      <c r="K11" s="17"/>
      <c r="L11" s="17">
        <v>392352</v>
      </c>
      <c r="M11" s="17"/>
      <c r="N11" s="17"/>
      <c r="O11" s="17"/>
      <c r="P11" s="18"/>
      <c r="Q11" s="17"/>
      <c r="R11" s="17"/>
      <c r="S11" s="17"/>
      <c r="T11" s="17"/>
      <c r="U11" s="17"/>
      <c r="V11" s="17"/>
      <c r="W11" s="17"/>
    </row>
    <row r="12" ht="18.75" customHeight="1" spans="1:23">
      <c r="A12" s="62" t="s">
        <v>56</v>
      </c>
      <c r="B12" s="9" t="s">
        <v>182</v>
      </c>
      <c r="C12" s="10" t="s">
        <v>183</v>
      </c>
      <c r="D12" s="9" t="s">
        <v>76</v>
      </c>
      <c r="E12" s="9" t="s">
        <v>77</v>
      </c>
      <c r="F12" s="9" t="s">
        <v>186</v>
      </c>
      <c r="G12" s="9" t="s">
        <v>187</v>
      </c>
      <c r="H12" s="17">
        <v>170412</v>
      </c>
      <c r="I12" s="17">
        <v>170412</v>
      </c>
      <c r="J12" s="17"/>
      <c r="K12" s="17"/>
      <c r="L12" s="17">
        <v>170412</v>
      </c>
      <c r="M12" s="17"/>
      <c r="N12" s="17"/>
      <c r="O12" s="17"/>
      <c r="P12" s="18"/>
      <c r="Q12" s="17"/>
      <c r="R12" s="17"/>
      <c r="S12" s="17"/>
      <c r="T12" s="17"/>
      <c r="U12" s="17"/>
      <c r="V12" s="17"/>
      <c r="W12" s="17"/>
    </row>
    <row r="13" ht="18.75" customHeight="1" spans="1:23">
      <c r="A13" s="62" t="s">
        <v>56</v>
      </c>
      <c r="B13" s="9" t="s">
        <v>182</v>
      </c>
      <c r="C13" s="10" t="s">
        <v>183</v>
      </c>
      <c r="D13" s="9" t="s">
        <v>76</v>
      </c>
      <c r="E13" s="9" t="s">
        <v>77</v>
      </c>
      <c r="F13" s="9" t="s">
        <v>186</v>
      </c>
      <c r="G13" s="9" t="s">
        <v>187</v>
      </c>
      <c r="H13" s="17">
        <v>379260</v>
      </c>
      <c r="I13" s="17">
        <v>379260</v>
      </c>
      <c r="J13" s="17"/>
      <c r="K13" s="17"/>
      <c r="L13" s="17">
        <v>379260</v>
      </c>
      <c r="M13" s="17"/>
      <c r="N13" s="17"/>
      <c r="O13" s="17"/>
      <c r="P13" s="18"/>
      <c r="Q13" s="17"/>
      <c r="R13" s="17"/>
      <c r="S13" s="17"/>
      <c r="T13" s="17"/>
      <c r="U13" s="17"/>
      <c r="V13" s="17"/>
      <c r="W13" s="17"/>
    </row>
    <row r="14" ht="18.75" customHeight="1" spans="1:23">
      <c r="A14" s="62" t="s">
        <v>56</v>
      </c>
      <c r="B14" s="9" t="s">
        <v>182</v>
      </c>
      <c r="C14" s="10" t="s">
        <v>183</v>
      </c>
      <c r="D14" s="9" t="s">
        <v>76</v>
      </c>
      <c r="E14" s="9" t="s">
        <v>77</v>
      </c>
      <c r="F14" s="9" t="s">
        <v>188</v>
      </c>
      <c r="G14" s="9" t="s">
        <v>189</v>
      </c>
      <c r="H14" s="17">
        <v>32696</v>
      </c>
      <c r="I14" s="17">
        <v>32696</v>
      </c>
      <c r="J14" s="17"/>
      <c r="K14" s="17"/>
      <c r="L14" s="17">
        <v>32696</v>
      </c>
      <c r="M14" s="17"/>
      <c r="N14" s="17"/>
      <c r="O14" s="17"/>
      <c r="P14" s="18"/>
      <c r="Q14" s="17"/>
      <c r="R14" s="17"/>
      <c r="S14" s="17"/>
      <c r="T14" s="17"/>
      <c r="U14" s="17"/>
      <c r="V14" s="17"/>
      <c r="W14" s="17"/>
    </row>
    <row r="15" ht="18.75" customHeight="1" spans="1:23">
      <c r="A15" s="62" t="s">
        <v>56</v>
      </c>
      <c r="B15" s="9" t="s">
        <v>190</v>
      </c>
      <c r="C15" s="10" t="s">
        <v>191</v>
      </c>
      <c r="D15" s="9" t="s">
        <v>76</v>
      </c>
      <c r="E15" s="9" t="s">
        <v>77</v>
      </c>
      <c r="F15" s="9" t="s">
        <v>184</v>
      </c>
      <c r="G15" s="9" t="s">
        <v>185</v>
      </c>
      <c r="H15" s="17">
        <v>570648</v>
      </c>
      <c r="I15" s="17">
        <v>570648</v>
      </c>
      <c r="J15" s="17"/>
      <c r="K15" s="17"/>
      <c r="L15" s="17">
        <v>570648</v>
      </c>
      <c r="M15" s="17"/>
      <c r="N15" s="17"/>
      <c r="O15" s="17"/>
      <c r="P15" s="18"/>
      <c r="Q15" s="17"/>
      <c r="R15" s="17"/>
      <c r="S15" s="17"/>
      <c r="T15" s="17"/>
      <c r="U15" s="17"/>
      <c r="V15" s="17"/>
      <c r="W15" s="17"/>
    </row>
    <row r="16" ht="18.75" customHeight="1" spans="1:23">
      <c r="A16" s="62" t="s">
        <v>56</v>
      </c>
      <c r="B16" s="9" t="s">
        <v>190</v>
      </c>
      <c r="C16" s="10" t="s">
        <v>191</v>
      </c>
      <c r="D16" s="9" t="s">
        <v>76</v>
      </c>
      <c r="E16" s="9" t="s">
        <v>77</v>
      </c>
      <c r="F16" s="9" t="s">
        <v>186</v>
      </c>
      <c r="G16" s="9" t="s">
        <v>187</v>
      </c>
      <c r="H16" s="17">
        <v>66120</v>
      </c>
      <c r="I16" s="17">
        <v>66120</v>
      </c>
      <c r="J16" s="17"/>
      <c r="K16" s="17"/>
      <c r="L16" s="17">
        <v>66120</v>
      </c>
      <c r="M16" s="17"/>
      <c r="N16" s="17"/>
      <c r="O16" s="17"/>
      <c r="P16" s="18"/>
      <c r="Q16" s="17"/>
      <c r="R16" s="17"/>
      <c r="S16" s="17"/>
      <c r="T16" s="17"/>
      <c r="U16" s="17"/>
      <c r="V16" s="17"/>
      <c r="W16" s="17"/>
    </row>
    <row r="17" ht="18.75" customHeight="1" spans="1:23">
      <c r="A17" s="62" t="s">
        <v>56</v>
      </c>
      <c r="B17" s="9" t="s">
        <v>190</v>
      </c>
      <c r="C17" s="10" t="s">
        <v>191</v>
      </c>
      <c r="D17" s="9" t="s">
        <v>76</v>
      </c>
      <c r="E17" s="9" t="s">
        <v>77</v>
      </c>
      <c r="F17" s="9" t="s">
        <v>192</v>
      </c>
      <c r="G17" s="9" t="s">
        <v>193</v>
      </c>
      <c r="H17" s="17">
        <v>214560</v>
      </c>
      <c r="I17" s="17">
        <v>214560</v>
      </c>
      <c r="J17" s="17"/>
      <c r="K17" s="17"/>
      <c r="L17" s="17">
        <v>214560</v>
      </c>
      <c r="M17" s="17"/>
      <c r="N17" s="17"/>
      <c r="O17" s="17"/>
      <c r="P17" s="18"/>
      <c r="Q17" s="17"/>
      <c r="R17" s="17"/>
      <c r="S17" s="17"/>
      <c r="T17" s="17"/>
      <c r="U17" s="17"/>
      <c r="V17" s="17"/>
      <c r="W17" s="17"/>
    </row>
    <row r="18" ht="18.75" customHeight="1" spans="1:23">
      <c r="A18" s="62" t="s">
        <v>56</v>
      </c>
      <c r="B18" s="9" t="s">
        <v>190</v>
      </c>
      <c r="C18" s="10" t="s">
        <v>191</v>
      </c>
      <c r="D18" s="9" t="s">
        <v>76</v>
      </c>
      <c r="E18" s="9" t="s">
        <v>77</v>
      </c>
      <c r="F18" s="9" t="s">
        <v>192</v>
      </c>
      <c r="G18" s="9" t="s">
        <v>193</v>
      </c>
      <c r="H18" s="17">
        <v>436800</v>
      </c>
      <c r="I18" s="17">
        <v>436800</v>
      </c>
      <c r="J18" s="17"/>
      <c r="K18" s="17"/>
      <c r="L18" s="17">
        <v>436800</v>
      </c>
      <c r="M18" s="17"/>
      <c r="N18" s="17"/>
      <c r="O18" s="17"/>
      <c r="P18" s="18"/>
      <c r="Q18" s="17"/>
      <c r="R18" s="17"/>
      <c r="S18" s="17"/>
      <c r="T18" s="17"/>
      <c r="U18" s="17"/>
      <c r="V18" s="17"/>
      <c r="W18" s="17"/>
    </row>
    <row r="19" ht="18.75" customHeight="1" spans="1:23">
      <c r="A19" s="62" t="s">
        <v>56</v>
      </c>
      <c r="B19" s="9" t="s">
        <v>194</v>
      </c>
      <c r="C19" s="10" t="s">
        <v>195</v>
      </c>
      <c r="D19" s="9" t="s">
        <v>76</v>
      </c>
      <c r="E19" s="9" t="s">
        <v>77</v>
      </c>
      <c r="F19" s="9" t="s">
        <v>196</v>
      </c>
      <c r="G19" s="9" t="s">
        <v>197</v>
      </c>
      <c r="H19" s="17">
        <v>9007.56</v>
      </c>
      <c r="I19" s="17">
        <v>9007.56</v>
      </c>
      <c r="J19" s="17"/>
      <c r="K19" s="17"/>
      <c r="L19" s="17">
        <v>9007.56</v>
      </c>
      <c r="M19" s="17"/>
      <c r="N19" s="17"/>
      <c r="O19" s="17"/>
      <c r="P19" s="18"/>
      <c r="Q19" s="17"/>
      <c r="R19" s="17"/>
      <c r="S19" s="17"/>
      <c r="T19" s="17"/>
      <c r="U19" s="17"/>
      <c r="V19" s="17"/>
      <c r="W19" s="17"/>
    </row>
    <row r="20" ht="18.75" customHeight="1" spans="1:23">
      <c r="A20" s="62" t="s">
        <v>56</v>
      </c>
      <c r="B20" s="9" t="s">
        <v>194</v>
      </c>
      <c r="C20" s="10" t="s">
        <v>195</v>
      </c>
      <c r="D20" s="9" t="s">
        <v>76</v>
      </c>
      <c r="E20" s="9" t="s">
        <v>77</v>
      </c>
      <c r="F20" s="9" t="s">
        <v>196</v>
      </c>
      <c r="G20" s="9" t="s">
        <v>197</v>
      </c>
      <c r="H20" s="17">
        <v>1409.81</v>
      </c>
      <c r="I20" s="17">
        <v>1409.81</v>
      </c>
      <c r="J20" s="17"/>
      <c r="K20" s="17"/>
      <c r="L20" s="17">
        <v>1409.81</v>
      </c>
      <c r="M20" s="17"/>
      <c r="N20" s="17"/>
      <c r="O20" s="17"/>
      <c r="P20" s="18"/>
      <c r="Q20" s="17"/>
      <c r="R20" s="17"/>
      <c r="S20" s="17"/>
      <c r="T20" s="17"/>
      <c r="U20" s="17"/>
      <c r="V20" s="17"/>
      <c r="W20" s="17"/>
    </row>
    <row r="21" ht="18.75" customHeight="1" spans="1:23">
      <c r="A21" s="62" t="s">
        <v>56</v>
      </c>
      <c r="B21" s="9" t="s">
        <v>194</v>
      </c>
      <c r="C21" s="10" t="s">
        <v>195</v>
      </c>
      <c r="D21" s="9" t="s">
        <v>90</v>
      </c>
      <c r="E21" s="9" t="s">
        <v>91</v>
      </c>
      <c r="F21" s="9" t="s">
        <v>198</v>
      </c>
      <c r="G21" s="9" t="s">
        <v>199</v>
      </c>
      <c r="H21" s="17">
        <v>205887.04</v>
      </c>
      <c r="I21" s="17">
        <v>205887.04</v>
      </c>
      <c r="J21" s="17"/>
      <c r="K21" s="17"/>
      <c r="L21" s="17">
        <v>205887.04</v>
      </c>
      <c r="M21" s="17"/>
      <c r="N21" s="17"/>
      <c r="O21" s="17"/>
      <c r="P21" s="18"/>
      <c r="Q21" s="17"/>
      <c r="R21" s="17"/>
      <c r="S21" s="17"/>
      <c r="T21" s="17"/>
      <c r="U21" s="17"/>
      <c r="V21" s="17"/>
      <c r="W21" s="17"/>
    </row>
    <row r="22" ht="18.75" customHeight="1" spans="1:23">
      <c r="A22" s="62" t="s">
        <v>56</v>
      </c>
      <c r="B22" s="9" t="s">
        <v>194</v>
      </c>
      <c r="C22" s="10" t="s">
        <v>195</v>
      </c>
      <c r="D22" s="9" t="s">
        <v>90</v>
      </c>
      <c r="E22" s="9" t="s">
        <v>91</v>
      </c>
      <c r="F22" s="9" t="s">
        <v>198</v>
      </c>
      <c r="G22" s="9" t="s">
        <v>199</v>
      </c>
      <c r="H22" s="17">
        <v>155859.2</v>
      </c>
      <c r="I22" s="17">
        <v>155859.2</v>
      </c>
      <c r="J22" s="17"/>
      <c r="K22" s="17"/>
      <c r="L22" s="17">
        <v>155859.2</v>
      </c>
      <c r="M22" s="17"/>
      <c r="N22" s="17"/>
      <c r="O22" s="17"/>
      <c r="P22" s="18"/>
      <c r="Q22" s="17"/>
      <c r="R22" s="17"/>
      <c r="S22" s="17"/>
      <c r="T22" s="17"/>
      <c r="U22" s="17"/>
      <c r="V22" s="17"/>
      <c r="W22" s="17"/>
    </row>
    <row r="23" ht="18.75" customHeight="1" spans="1:23">
      <c r="A23" s="62" t="s">
        <v>56</v>
      </c>
      <c r="B23" s="9" t="s">
        <v>194</v>
      </c>
      <c r="C23" s="10" t="s">
        <v>195</v>
      </c>
      <c r="D23" s="9" t="s">
        <v>126</v>
      </c>
      <c r="E23" s="9" t="s">
        <v>127</v>
      </c>
      <c r="F23" s="9" t="s">
        <v>200</v>
      </c>
      <c r="G23" s="9" t="s">
        <v>201</v>
      </c>
      <c r="H23" s="17">
        <v>80851.96</v>
      </c>
      <c r="I23" s="17">
        <v>80851.96</v>
      </c>
      <c r="J23" s="17"/>
      <c r="K23" s="17"/>
      <c r="L23" s="17">
        <v>80851.96</v>
      </c>
      <c r="M23" s="17"/>
      <c r="N23" s="17"/>
      <c r="O23" s="17"/>
      <c r="P23" s="18"/>
      <c r="Q23" s="17"/>
      <c r="R23" s="17"/>
      <c r="S23" s="17"/>
      <c r="T23" s="17"/>
      <c r="U23" s="17"/>
      <c r="V23" s="17"/>
      <c r="W23" s="17"/>
    </row>
    <row r="24" ht="18.75" customHeight="1" spans="1:23">
      <c r="A24" s="62" t="s">
        <v>56</v>
      </c>
      <c r="B24" s="9" t="s">
        <v>194</v>
      </c>
      <c r="C24" s="10" t="s">
        <v>195</v>
      </c>
      <c r="D24" s="9" t="s">
        <v>128</v>
      </c>
      <c r="E24" s="9" t="s">
        <v>129</v>
      </c>
      <c r="F24" s="9" t="s">
        <v>200</v>
      </c>
      <c r="G24" s="9" t="s">
        <v>201</v>
      </c>
      <c r="H24" s="17">
        <v>106803.9</v>
      </c>
      <c r="I24" s="17">
        <v>106803.9</v>
      </c>
      <c r="J24" s="17"/>
      <c r="K24" s="17"/>
      <c r="L24" s="17">
        <v>106803.9</v>
      </c>
      <c r="M24" s="17"/>
      <c r="N24" s="17"/>
      <c r="O24" s="17"/>
      <c r="P24" s="18"/>
      <c r="Q24" s="17"/>
      <c r="R24" s="17"/>
      <c r="S24" s="17"/>
      <c r="T24" s="17"/>
      <c r="U24" s="17"/>
      <c r="V24" s="17"/>
      <c r="W24" s="17"/>
    </row>
    <row r="25" ht="18.75" customHeight="1" spans="1:23">
      <c r="A25" s="62" t="s">
        <v>56</v>
      </c>
      <c r="B25" s="9" t="s">
        <v>194</v>
      </c>
      <c r="C25" s="10" t="s">
        <v>195</v>
      </c>
      <c r="D25" s="9" t="s">
        <v>130</v>
      </c>
      <c r="E25" s="9" t="s">
        <v>131</v>
      </c>
      <c r="F25" s="9" t="s">
        <v>196</v>
      </c>
      <c r="G25" s="9" t="s">
        <v>197</v>
      </c>
      <c r="H25" s="17">
        <v>4942</v>
      </c>
      <c r="I25" s="17">
        <v>4942</v>
      </c>
      <c r="J25" s="17"/>
      <c r="K25" s="17"/>
      <c r="L25" s="17">
        <v>4942</v>
      </c>
      <c r="M25" s="17"/>
      <c r="N25" s="17"/>
      <c r="O25" s="17"/>
      <c r="P25" s="18"/>
      <c r="Q25" s="17"/>
      <c r="R25" s="17"/>
      <c r="S25" s="17"/>
      <c r="T25" s="17"/>
      <c r="U25" s="17"/>
      <c r="V25" s="17"/>
      <c r="W25" s="17"/>
    </row>
    <row r="26" ht="18.75" customHeight="1" spans="1:23">
      <c r="A26" s="62" t="s">
        <v>56</v>
      </c>
      <c r="B26" s="9" t="s">
        <v>194</v>
      </c>
      <c r="C26" s="10" t="s">
        <v>195</v>
      </c>
      <c r="D26" s="9" t="s">
        <v>130</v>
      </c>
      <c r="E26" s="9" t="s">
        <v>131</v>
      </c>
      <c r="F26" s="9" t="s">
        <v>196</v>
      </c>
      <c r="G26" s="9" t="s">
        <v>197</v>
      </c>
      <c r="H26" s="17">
        <v>5147.18</v>
      </c>
      <c r="I26" s="17">
        <v>5147.18</v>
      </c>
      <c r="J26" s="17"/>
      <c r="K26" s="17"/>
      <c r="L26" s="17">
        <v>5147.18</v>
      </c>
      <c r="M26" s="17"/>
      <c r="N26" s="17"/>
      <c r="O26" s="17"/>
      <c r="P26" s="18"/>
      <c r="Q26" s="17"/>
      <c r="R26" s="17"/>
      <c r="S26" s="17"/>
      <c r="T26" s="17"/>
      <c r="U26" s="17"/>
      <c r="V26" s="17"/>
      <c r="W26" s="17"/>
    </row>
    <row r="27" ht="18.75" customHeight="1" spans="1:23">
      <c r="A27" s="62" t="s">
        <v>56</v>
      </c>
      <c r="B27" s="9" t="s">
        <v>194</v>
      </c>
      <c r="C27" s="10" t="s">
        <v>195</v>
      </c>
      <c r="D27" s="9" t="s">
        <v>130</v>
      </c>
      <c r="E27" s="9" t="s">
        <v>131</v>
      </c>
      <c r="F27" s="9" t="s">
        <v>196</v>
      </c>
      <c r="G27" s="9" t="s">
        <v>197</v>
      </c>
      <c r="H27" s="17">
        <v>12002</v>
      </c>
      <c r="I27" s="17">
        <v>12002</v>
      </c>
      <c r="J27" s="17"/>
      <c r="K27" s="17"/>
      <c r="L27" s="17">
        <v>12002</v>
      </c>
      <c r="M27" s="17"/>
      <c r="N27" s="17"/>
      <c r="O27" s="17"/>
      <c r="P27" s="18"/>
      <c r="Q27" s="17"/>
      <c r="R27" s="17"/>
      <c r="S27" s="17"/>
      <c r="T27" s="17"/>
      <c r="U27" s="17"/>
      <c r="V27" s="17"/>
      <c r="W27" s="17"/>
    </row>
    <row r="28" ht="18.75" customHeight="1" spans="1:23">
      <c r="A28" s="62" t="s">
        <v>56</v>
      </c>
      <c r="B28" s="9" t="s">
        <v>194</v>
      </c>
      <c r="C28" s="10" t="s">
        <v>195</v>
      </c>
      <c r="D28" s="9" t="s">
        <v>130</v>
      </c>
      <c r="E28" s="9" t="s">
        <v>131</v>
      </c>
      <c r="F28" s="9" t="s">
        <v>196</v>
      </c>
      <c r="G28" s="9" t="s">
        <v>197</v>
      </c>
      <c r="H28" s="17">
        <v>3896.48</v>
      </c>
      <c r="I28" s="17">
        <v>3896.48</v>
      </c>
      <c r="J28" s="17"/>
      <c r="K28" s="17"/>
      <c r="L28" s="17">
        <v>3896.48</v>
      </c>
      <c r="M28" s="17"/>
      <c r="N28" s="17"/>
      <c r="O28" s="17"/>
      <c r="P28" s="18"/>
      <c r="Q28" s="17"/>
      <c r="R28" s="17"/>
      <c r="S28" s="17"/>
      <c r="T28" s="17"/>
      <c r="U28" s="17"/>
      <c r="V28" s="17"/>
      <c r="W28" s="17"/>
    </row>
    <row r="29" ht="18.75" customHeight="1" spans="1:23">
      <c r="A29" s="62" t="s">
        <v>56</v>
      </c>
      <c r="B29" s="9" t="s">
        <v>202</v>
      </c>
      <c r="C29" s="10" t="s">
        <v>137</v>
      </c>
      <c r="D29" s="9" t="s">
        <v>136</v>
      </c>
      <c r="E29" s="9" t="s">
        <v>137</v>
      </c>
      <c r="F29" s="9" t="s">
        <v>203</v>
      </c>
      <c r="G29" s="9" t="s">
        <v>137</v>
      </c>
      <c r="H29" s="17">
        <v>179652</v>
      </c>
      <c r="I29" s="17">
        <v>179652</v>
      </c>
      <c r="J29" s="17"/>
      <c r="K29" s="17"/>
      <c r="L29" s="17">
        <v>179652</v>
      </c>
      <c r="M29" s="17"/>
      <c r="N29" s="17"/>
      <c r="O29" s="17"/>
      <c r="P29" s="18"/>
      <c r="Q29" s="17"/>
      <c r="R29" s="17"/>
      <c r="S29" s="17"/>
      <c r="T29" s="17"/>
      <c r="U29" s="17"/>
      <c r="V29" s="17"/>
      <c r="W29" s="17"/>
    </row>
    <row r="30" ht="18.75" customHeight="1" spans="1:23">
      <c r="A30" s="62" t="s">
        <v>56</v>
      </c>
      <c r="B30" s="9" t="s">
        <v>202</v>
      </c>
      <c r="C30" s="10" t="s">
        <v>137</v>
      </c>
      <c r="D30" s="9" t="s">
        <v>136</v>
      </c>
      <c r="E30" s="9" t="s">
        <v>137</v>
      </c>
      <c r="F30" s="9" t="s">
        <v>203</v>
      </c>
      <c r="G30" s="9" t="s">
        <v>137</v>
      </c>
      <c r="H30" s="17">
        <v>138048</v>
      </c>
      <c r="I30" s="17">
        <v>138048</v>
      </c>
      <c r="J30" s="17"/>
      <c r="K30" s="17"/>
      <c r="L30" s="17">
        <v>138048</v>
      </c>
      <c r="M30" s="17"/>
      <c r="N30" s="17"/>
      <c r="O30" s="17"/>
      <c r="P30" s="18"/>
      <c r="Q30" s="17"/>
      <c r="R30" s="17"/>
      <c r="S30" s="17"/>
      <c r="T30" s="17"/>
      <c r="U30" s="17"/>
      <c r="V30" s="17"/>
      <c r="W30" s="17"/>
    </row>
    <row r="31" ht="18.75" customHeight="1" spans="1:23">
      <c r="A31" s="62" t="s">
        <v>56</v>
      </c>
      <c r="B31" s="9" t="s">
        <v>204</v>
      </c>
      <c r="C31" s="10" t="s">
        <v>205</v>
      </c>
      <c r="D31" s="9" t="s">
        <v>88</v>
      </c>
      <c r="E31" s="9" t="s">
        <v>89</v>
      </c>
      <c r="F31" s="9" t="s">
        <v>206</v>
      </c>
      <c r="G31" s="9" t="s">
        <v>207</v>
      </c>
      <c r="H31" s="17">
        <v>360000</v>
      </c>
      <c r="I31" s="17">
        <v>360000</v>
      </c>
      <c r="J31" s="17"/>
      <c r="K31" s="17"/>
      <c r="L31" s="17">
        <v>360000</v>
      </c>
      <c r="M31" s="17"/>
      <c r="N31" s="17"/>
      <c r="O31" s="17"/>
      <c r="P31" s="18"/>
      <c r="Q31" s="17"/>
      <c r="R31" s="17"/>
      <c r="S31" s="17"/>
      <c r="T31" s="17"/>
      <c r="U31" s="17"/>
      <c r="V31" s="17"/>
      <c r="W31" s="17"/>
    </row>
    <row r="32" ht="18.75" customHeight="1" spans="1:23">
      <c r="A32" s="62" t="s">
        <v>56</v>
      </c>
      <c r="B32" s="9" t="s">
        <v>208</v>
      </c>
      <c r="C32" s="10" t="s">
        <v>209</v>
      </c>
      <c r="D32" s="9" t="s">
        <v>76</v>
      </c>
      <c r="E32" s="9" t="s">
        <v>77</v>
      </c>
      <c r="F32" s="9" t="s">
        <v>210</v>
      </c>
      <c r="G32" s="9" t="s">
        <v>211</v>
      </c>
      <c r="H32" s="17">
        <v>25000</v>
      </c>
      <c r="I32" s="17">
        <v>25000</v>
      </c>
      <c r="J32" s="17"/>
      <c r="K32" s="17"/>
      <c r="L32" s="17">
        <v>25000</v>
      </c>
      <c r="M32" s="17"/>
      <c r="N32" s="17"/>
      <c r="O32" s="17"/>
      <c r="P32" s="18"/>
      <c r="Q32" s="17"/>
      <c r="R32" s="17"/>
      <c r="S32" s="17"/>
      <c r="T32" s="17"/>
      <c r="U32" s="17"/>
      <c r="V32" s="17"/>
      <c r="W32" s="17"/>
    </row>
    <row r="33" ht="18.75" customHeight="1" spans="1:23">
      <c r="A33" s="62" t="s">
        <v>56</v>
      </c>
      <c r="B33" s="9" t="s">
        <v>212</v>
      </c>
      <c r="C33" s="10" t="s">
        <v>213</v>
      </c>
      <c r="D33" s="9" t="s">
        <v>76</v>
      </c>
      <c r="E33" s="9" t="s">
        <v>77</v>
      </c>
      <c r="F33" s="9" t="s">
        <v>214</v>
      </c>
      <c r="G33" s="9" t="s">
        <v>215</v>
      </c>
      <c r="H33" s="17">
        <v>78600</v>
      </c>
      <c r="I33" s="17">
        <v>78600</v>
      </c>
      <c r="J33" s="17"/>
      <c r="K33" s="17"/>
      <c r="L33" s="17">
        <v>78600</v>
      </c>
      <c r="M33" s="17"/>
      <c r="N33" s="17"/>
      <c r="O33" s="17"/>
      <c r="P33" s="18"/>
      <c r="Q33" s="17"/>
      <c r="R33" s="17"/>
      <c r="S33" s="17"/>
      <c r="T33" s="17"/>
      <c r="U33" s="17"/>
      <c r="V33" s="17"/>
      <c r="W33" s="17"/>
    </row>
    <row r="34" ht="18.75" customHeight="1" spans="1:23">
      <c r="A34" s="62" t="s">
        <v>56</v>
      </c>
      <c r="B34" s="9" t="s">
        <v>216</v>
      </c>
      <c r="C34" s="10" t="s">
        <v>217</v>
      </c>
      <c r="D34" s="9" t="s">
        <v>76</v>
      </c>
      <c r="E34" s="9" t="s">
        <v>77</v>
      </c>
      <c r="F34" s="9" t="s">
        <v>218</v>
      </c>
      <c r="G34" s="9" t="s">
        <v>217</v>
      </c>
      <c r="H34" s="17">
        <v>18400</v>
      </c>
      <c r="I34" s="17">
        <v>18400</v>
      </c>
      <c r="J34" s="17"/>
      <c r="K34" s="17"/>
      <c r="L34" s="17">
        <v>18400</v>
      </c>
      <c r="M34" s="17"/>
      <c r="N34" s="17"/>
      <c r="O34" s="17"/>
      <c r="P34" s="18"/>
      <c r="Q34" s="17"/>
      <c r="R34" s="17"/>
      <c r="S34" s="17"/>
      <c r="T34" s="17"/>
      <c r="U34" s="17"/>
      <c r="V34" s="17"/>
      <c r="W34" s="17"/>
    </row>
    <row r="35" ht="18.75" customHeight="1" spans="1:23">
      <c r="A35" s="62" t="s">
        <v>56</v>
      </c>
      <c r="B35" s="9" t="s">
        <v>219</v>
      </c>
      <c r="C35" s="10" t="s">
        <v>220</v>
      </c>
      <c r="D35" s="9" t="s">
        <v>76</v>
      </c>
      <c r="E35" s="9" t="s">
        <v>77</v>
      </c>
      <c r="F35" s="9" t="s">
        <v>221</v>
      </c>
      <c r="G35" s="9" t="s">
        <v>222</v>
      </c>
      <c r="H35" s="17">
        <v>26200</v>
      </c>
      <c r="I35" s="17">
        <v>26200</v>
      </c>
      <c r="J35" s="17"/>
      <c r="K35" s="17"/>
      <c r="L35" s="17">
        <v>26200</v>
      </c>
      <c r="M35" s="17"/>
      <c r="N35" s="17"/>
      <c r="O35" s="17"/>
      <c r="P35" s="18"/>
      <c r="Q35" s="17"/>
      <c r="R35" s="17"/>
      <c r="S35" s="17"/>
      <c r="T35" s="17"/>
      <c r="U35" s="17"/>
      <c r="V35" s="17"/>
      <c r="W35" s="17"/>
    </row>
    <row r="36" ht="18.75" customHeight="1" spans="1:23">
      <c r="A36" s="62" t="s">
        <v>56</v>
      </c>
      <c r="B36" s="9" t="s">
        <v>219</v>
      </c>
      <c r="C36" s="10" t="s">
        <v>220</v>
      </c>
      <c r="D36" s="9" t="s">
        <v>76</v>
      </c>
      <c r="E36" s="9" t="s">
        <v>77</v>
      </c>
      <c r="F36" s="9" t="s">
        <v>223</v>
      </c>
      <c r="G36" s="9" t="s">
        <v>224</v>
      </c>
      <c r="H36" s="17">
        <v>4300</v>
      </c>
      <c r="I36" s="17">
        <v>4300</v>
      </c>
      <c r="J36" s="17"/>
      <c r="K36" s="17"/>
      <c r="L36" s="17">
        <v>4300</v>
      </c>
      <c r="M36" s="17"/>
      <c r="N36" s="17"/>
      <c r="O36" s="17"/>
      <c r="P36" s="18"/>
      <c r="Q36" s="17"/>
      <c r="R36" s="17"/>
      <c r="S36" s="17"/>
      <c r="T36" s="17"/>
      <c r="U36" s="17"/>
      <c r="V36" s="17"/>
      <c r="W36" s="17"/>
    </row>
    <row r="37" ht="18.75" customHeight="1" spans="1:23">
      <c r="A37" s="62" t="s">
        <v>56</v>
      </c>
      <c r="B37" s="9" t="s">
        <v>219</v>
      </c>
      <c r="C37" s="10" t="s">
        <v>220</v>
      </c>
      <c r="D37" s="9" t="s">
        <v>76</v>
      </c>
      <c r="E37" s="9" t="s">
        <v>77</v>
      </c>
      <c r="F37" s="9" t="s">
        <v>225</v>
      </c>
      <c r="G37" s="9" t="s">
        <v>226</v>
      </c>
      <c r="H37" s="17">
        <v>6600</v>
      </c>
      <c r="I37" s="17">
        <v>6600</v>
      </c>
      <c r="J37" s="17"/>
      <c r="K37" s="17"/>
      <c r="L37" s="17">
        <v>6600</v>
      </c>
      <c r="M37" s="17"/>
      <c r="N37" s="17"/>
      <c r="O37" s="17"/>
      <c r="P37" s="18"/>
      <c r="Q37" s="17"/>
      <c r="R37" s="17"/>
      <c r="S37" s="17"/>
      <c r="T37" s="17"/>
      <c r="U37" s="17"/>
      <c r="V37" s="17"/>
      <c r="W37" s="17"/>
    </row>
    <row r="38" ht="18.75" customHeight="1" spans="1:23">
      <c r="A38" s="62" t="s">
        <v>56</v>
      </c>
      <c r="B38" s="9" t="s">
        <v>219</v>
      </c>
      <c r="C38" s="10" t="s">
        <v>220</v>
      </c>
      <c r="D38" s="9" t="s">
        <v>76</v>
      </c>
      <c r="E38" s="9" t="s">
        <v>77</v>
      </c>
      <c r="F38" s="9" t="s">
        <v>227</v>
      </c>
      <c r="G38" s="9" t="s">
        <v>228</v>
      </c>
      <c r="H38" s="17">
        <v>18000</v>
      </c>
      <c r="I38" s="17">
        <v>18000</v>
      </c>
      <c r="J38" s="17"/>
      <c r="K38" s="17"/>
      <c r="L38" s="17">
        <v>18000</v>
      </c>
      <c r="M38" s="17"/>
      <c r="N38" s="17"/>
      <c r="O38" s="17"/>
      <c r="P38" s="18"/>
      <c r="Q38" s="17"/>
      <c r="R38" s="17"/>
      <c r="S38" s="17"/>
      <c r="T38" s="17"/>
      <c r="U38" s="17"/>
      <c r="V38" s="17"/>
      <c r="W38" s="17"/>
    </row>
    <row r="39" ht="18.75" customHeight="1" spans="1:23">
      <c r="A39" s="62" t="s">
        <v>56</v>
      </c>
      <c r="B39" s="9" t="s">
        <v>219</v>
      </c>
      <c r="C39" s="10" t="s">
        <v>220</v>
      </c>
      <c r="D39" s="9" t="s">
        <v>76</v>
      </c>
      <c r="E39" s="9" t="s">
        <v>77</v>
      </c>
      <c r="F39" s="9" t="s">
        <v>229</v>
      </c>
      <c r="G39" s="9" t="s">
        <v>230</v>
      </c>
      <c r="H39" s="17">
        <v>1500</v>
      </c>
      <c r="I39" s="17">
        <v>1500</v>
      </c>
      <c r="J39" s="17"/>
      <c r="K39" s="17"/>
      <c r="L39" s="17">
        <v>1500</v>
      </c>
      <c r="M39" s="17"/>
      <c r="N39" s="17"/>
      <c r="O39" s="17"/>
      <c r="P39" s="18"/>
      <c r="Q39" s="17"/>
      <c r="R39" s="17"/>
      <c r="S39" s="17"/>
      <c r="T39" s="17"/>
      <c r="U39" s="17"/>
      <c r="V39" s="17"/>
      <c r="W39" s="17"/>
    </row>
    <row r="40" ht="18.75" customHeight="1" spans="1:23">
      <c r="A40" s="62" t="s">
        <v>56</v>
      </c>
      <c r="B40" s="9" t="s">
        <v>219</v>
      </c>
      <c r="C40" s="10" t="s">
        <v>220</v>
      </c>
      <c r="D40" s="9" t="s">
        <v>76</v>
      </c>
      <c r="E40" s="9" t="s">
        <v>77</v>
      </c>
      <c r="F40" s="9" t="s">
        <v>231</v>
      </c>
      <c r="G40" s="9" t="s">
        <v>232</v>
      </c>
      <c r="H40" s="17">
        <v>1500</v>
      </c>
      <c r="I40" s="17">
        <v>1500</v>
      </c>
      <c r="J40" s="17"/>
      <c r="K40" s="17"/>
      <c r="L40" s="17">
        <v>1500</v>
      </c>
      <c r="M40" s="17"/>
      <c r="N40" s="17"/>
      <c r="O40" s="17"/>
      <c r="P40" s="18"/>
      <c r="Q40" s="17"/>
      <c r="R40" s="17"/>
      <c r="S40" s="17"/>
      <c r="T40" s="17"/>
      <c r="U40" s="17"/>
      <c r="V40" s="17"/>
      <c r="W40" s="17"/>
    </row>
    <row r="41" ht="18.75" customHeight="1" spans="1:23">
      <c r="A41" s="62" t="s">
        <v>56</v>
      </c>
      <c r="B41" s="9" t="s">
        <v>219</v>
      </c>
      <c r="C41" s="10" t="s">
        <v>220</v>
      </c>
      <c r="D41" s="9" t="s">
        <v>76</v>
      </c>
      <c r="E41" s="9" t="s">
        <v>77</v>
      </c>
      <c r="F41" s="9" t="s">
        <v>233</v>
      </c>
      <c r="G41" s="9" t="s">
        <v>234</v>
      </c>
      <c r="H41" s="17">
        <v>2000</v>
      </c>
      <c r="I41" s="17">
        <v>2000</v>
      </c>
      <c r="J41" s="17"/>
      <c r="K41" s="17"/>
      <c r="L41" s="17">
        <v>2000</v>
      </c>
      <c r="M41" s="17"/>
      <c r="N41" s="17"/>
      <c r="O41" s="17"/>
      <c r="P41" s="18"/>
      <c r="Q41" s="17"/>
      <c r="R41" s="17"/>
      <c r="S41" s="17"/>
      <c r="T41" s="17"/>
      <c r="U41" s="17"/>
      <c r="V41" s="17"/>
      <c r="W41" s="17"/>
    </row>
    <row r="42" ht="18.75" customHeight="1" spans="1:23">
      <c r="A42" s="62" t="s">
        <v>56</v>
      </c>
      <c r="B42" s="9" t="s">
        <v>219</v>
      </c>
      <c r="C42" s="10" t="s">
        <v>220</v>
      </c>
      <c r="D42" s="9" t="s">
        <v>76</v>
      </c>
      <c r="E42" s="9" t="s">
        <v>77</v>
      </c>
      <c r="F42" s="9" t="s">
        <v>235</v>
      </c>
      <c r="G42" s="9" t="s">
        <v>236</v>
      </c>
      <c r="H42" s="17">
        <v>8400</v>
      </c>
      <c r="I42" s="17">
        <v>8400</v>
      </c>
      <c r="J42" s="17"/>
      <c r="K42" s="17"/>
      <c r="L42" s="17">
        <v>8400</v>
      </c>
      <c r="M42" s="17"/>
      <c r="N42" s="17"/>
      <c r="O42" s="17"/>
      <c r="P42" s="18"/>
      <c r="Q42" s="17"/>
      <c r="R42" s="17"/>
      <c r="S42" s="17"/>
      <c r="T42" s="17"/>
      <c r="U42" s="17"/>
      <c r="V42" s="17"/>
      <c r="W42" s="17"/>
    </row>
    <row r="43" ht="18.75" customHeight="1" spans="1:23">
      <c r="A43" s="62" t="s">
        <v>56</v>
      </c>
      <c r="B43" s="9" t="s">
        <v>219</v>
      </c>
      <c r="C43" s="10" t="s">
        <v>220</v>
      </c>
      <c r="D43" s="9" t="s">
        <v>76</v>
      </c>
      <c r="E43" s="9" t="s">
        <v>77</v>
      </c>
      <c r="F43" s="9" t="s">
        <v>214</v>
      </c>
      <c r="G43" s="9" t="s">
        <v>215</v>
      </c>
      <c r="H43" s="17">
        <v>7860</v>
      </c>
      <c r="I43" s="17">
        <v>7860</v>
      </c>
      <c r="J43" s="17"/>
      <c r="K43" s="17"/>
      <c r="L43" s="17">
        <v>7860</v>
      </c>
      <c r="M43" s="17"/>
      <c r="N43" s="17"/>
      <c r="O43" s="17"/>
      <c r="P43" s="18"/>
      <c r="Q43" s="17"/>
      <c r="R43" s="17"/>
      <c r="S43" s="17"/>
      <c r="T43" s="17"/>
      <c r="U43" s="17"/>
      <c r="V43" s="17"/>
      <c r="W43" s="17"/>
    </row>
    <row r="44" ht="18.75" customHeight="1" spans="1:23">
      <c r="A44" s="62" t="s">
        <v>56</v>
      </c>
      <c r="B44" s="9" t="s">
        <v>219</v>
      </c>
      <c r="C44" s="10" t="s">
        <v>220</v>
      </c>
      <c r="D44" s="9" t="s">
        <v>88</v>
      </c>
      <c r="E44" s="9" t="s">
        <v>89</v>
      </c>
      <c r="F44" s="9" t="s">
        <v>237</v>
      </c>
      <c r="G44" s="9" t="s">
        <v>238</v>
      </c>
      <c r="H44" s="17">
        <v>15000</v>
      </c>
      <c r="I44" s="17">
        <v>15000</v>
      </c>
      <c r="J44" s="17"/>
      <c r="K44" s="17"/>
      <c r="L44" s="17">
        <v>15000</v>
      </c>
      <c r="M44" s="17"/>
      <c r="N44" s="17"/>
      <c r="O44" s="17"/>
      <c r="P44" s="18"/>
      <c r="Q44" s="17"/>
      <c r="R44" s="17"/>
      <c r="S44" s="17"/>
      <c r="T44" s="17"/>
      <c r="U44" s="17"/>
      <c r="V44" s="17"/>
      <c r="W44" s="17"/>
    </row>
    <row r="45" ht="18.75" customHeight="1" spans="1:23">
      <c r="A45" s="62" t="s">
        <v>56</v>
      </c>
      <c r="B45" s="9" t="s">
        <v>239</v>
      </c>
      <c r="C45" s="10" t="s">
        <v>161</v>
      </c>
      <c r="D45" s="9" t="s">
        <v>76</v>
      </c>
      <c r="E45" s="9" t="s">
        <v>77</v>
      </c>
      <c r="F45" s="9" t="s">
        <v>240</v>
      </c>
      <c r="G45" s="9" t="s">
        <v>161</v>
      </c>
      <c r="H45" s="17">
        <v>12000</v>
      </c>
      <c r="I45" s="17">
        <v>12000</v>
      </c>
      <c r="J45" s="17"/>
      <c r="K45" s="17"/>
      <c r="L45" s="17">
        <v>12000</v>
      </c>
      <c r="M45" s="17"/>
      <c r="N45" s="17"/>
      <c r="O45" s="17"/>
      <c r="P45" s="18"/>
      <c r="Q45" s="17"/>
      <c r="R45" s="17"/>
      <c r="S45" s="17"/>
      <c r="T45" s="17"/>
      <c r="U45" s="17"/>
      <c r="V45" s="17"/>
      <c r="W45" s="17"/>
    </row>
    <row r="46" ht="18.75" customHeight="1" spans="1:23">
      <c r="A46" s="62" t="s">
        <v>56</v>
      </c>
      <c r="B46" s="9" t="s">
        <v>241</v>
      </c>
      <c r="C46" s="10" t="s">
        <v>242</v>
      </c>
      <c r="D46" s="9" t="s">
        <v>76</v>
      </c>
      <c r="E46" s="9" t="s">
        <v>77</v>
      </c>
      <c r="F46" s="9" t="s">
        <v>192</v>
      </c>
      <c r="G46" s="9" t="s">
        <v>193</v>
      </c>
      <c r="H46" s="17">
        <v>184800</v>
      </c>
      <c r="I46" s="17">
        <v>184800</v>
      </c>
      <c r="J46" s="17"/>
      <c r="K46" s="17"/>
      <c r="L46" s="17">
        <v>184800</v>
      </c>
      <c r="M46" s="17"/>
      <c r="N46" s="17"/>
      <c r="O46" s="17"/>
      <c r="P46" s="18"/>
      <c r="Q46" s="17"/>
      <c r="R46" s="17"/>
      <c r="S46" s="17"/>
      <c r="T46" s="17"/>
      <c r="U46" s="17"/>
      <c r="V46" s="17"/>
      <c r="W46" s="17"/>
    </row>
    <row r="47" ht="18.75" customHeight="1" spans="1:23">
      <c r="A47" s="62" t="s">
        <v>56</v>
      </c>
      <c r="B47" s="9" t="s">
        <v>241</v>
      </c>
      <c r="C47" s="10" t="s">
        <v>242</v>
      </c>
      <c r="D47" s="9" t="s">
        <v>76</v>
      </c>
      <c r="E47" s="9" t="s">
        <v>77</v>
      </c>
      <c r="F47" s="9" t="s">
        <v>192</v>
      </c>
      <c r="G47" s="9" t="s">
        <v>193</v>
      </c>
      <c r="H47" s="17">
        <v>50400</v>
      </c>
      <c r="I47" s="17">
        <v>50400</v>
      </c>
      <c r="J47" s="17"/>
      <c r="K47" s="17"/>
      <c r="L47" s="17">
        <v>50400</v>
      </c>
      <c r="M47" s="17"/>
      <c r="N47" s="17"/>
      <c r="O47" s="17"/>
      <c r="P47" s="18"/>
      <c r="Q47" s="17"/>
      <c r="R47" s="17"/>
      <c r="S47" s="17"/>
      <c r="T47" s="17"/>
      <c r="U47" s="17"/>
      <c r="V47" s="17"/>
      <c r="W47" s="17"/>
    </row>
    <row r="48" ht="18.75" customHeight="1" spans="1:23">
      <c r="A48" s="62" t="s">
        <v>56</v>
      </c>
      <c r="B48" s="9" t="s">
        <v>243</v>
      </c>
      <c r="C48" s="10" t="s">
        <v>244</v>
      </c>
      <c r="D48" s="9" t="s">
        <v>76</v>
      </c>
      <c r="E48" s="9" t="s">
        <v>77</v>
      </c>
      <c r="F48" s="9" t="s">
        <v>196</v>
      </c>
      <c r="G48" s="9" t="s">
        <v>197</v>
      </c>
      <c r="H48" s="17">
        <v>23063.06</v>
      </c>
      <c r="I48" s="17">
        <v>23063.06</v>
      </c>
      <c r="J48" s="17"/>
      <c r="K48" s="17"/>
      <c r="L48" s="17">
        <v>23063.06</v>
      </c>
      <c r="M48" s="17"/>
      <c r="N48" s="17"/>
      <c r="O48" s="17"/>
      <c r="P48" s="18"/>
      <c r="Q48" s="17"/>
      <c r="R48" s="17"/>
      <c r="S48" s="17"/>
      <c r="T48" s="17"/>
      <c r="U48" s="17"/>
      <c r="V48" s="17"/>
      <c r="W48" s="17"/>
    </row>
    <row r="49" ht="18.75" customHeight="1" spans="1:23">
      <c r="A49" s="62" t="s">
        <v>56</v>
      </c>
      <c r="B49" s="9" t="s">
        <v>243</v>
      </c>
      <c r="C49" s="10" t="s">
        <v>244</v>
      </c>
      <c r="D49" s="9" t="s">
        <v>76</v>
      </c>
      <c r="E49" s="9" t="s">
        <v>77</v>
      </c>
      <c r="F49" s="9" t="s">
        <v>196</v>
      </c>
      <c r="G49" s="9" t="s">
        <v>197</v>
      </c>
      <c r="H49" s="17">
        <v>16492.99</v>
      </c>
      <c r="I49" s="17">
        <v>16492.99</v>
      </c>
      <c r="J49" s="17"/>
      <c r="K49" s="17"/>
      <c r="L49" s="17">
        <v>16492.99</v>
      </c>
      <c r="M49" s="17"/>
      <c r="N49" s="17"/>
      <c r="O49" s="17"/>
      <c r="P49" s="18"/>
      <c r="Q49" s="17"/>
      <c r="R49" s="17"/>
      <c r="S49" s="17"/>
      <c r="T49" s="17"/>
      <c r="U49" s="17"/>
      <c r="V49" s="17"/>
      <c r="W49" s="17"/>
    </row>
    <row r="50" ht="18.75" customHeight="1" spans="1:23">
      <c r="A50" s="62" t="s">
        <v>56</v>
      </c>
      <c r="B50" s="9" t="s">
        <v>245</v>
      </c>
      <c r="C50" s="10" t="s">
        <v>246</v>
      </c>
      <c r="D50" s="9" t="s">
        <v>76</v>
      </c>
      <c r="E50" s="9" t="s">
        <v>77</v>
      </c>
      <c r="F50" s="9" t="s">
        <v>188</v>
      </c>
      <c r="G50" s="9" t="s">
        <v>189</v>
      </c>
      <c r="H50" s="17">
        <v>103500</v>
      </c>
      <c r="I50" s="17">
        <v>103500</v>
      </c>
      <c r="J50" s="17"/>
      <c r="K50" s="17"/>
      <c r="L50" s="17">
        <v>103500</v>
      </c>
      <c r="M50" s="17"/>
      <c r="N50" s="17"/>
      <c r="O50" s="17"/>
      <c r="P50" s="18"/>
      <c r="Q50" s="17"/>
      <c r="R50" s="17"/>
      <c r="S50" s="17"/>
      <c r="T50" s="17"/>
      <c r="U50" s="17"/>
      <c r="V50" s="17"/>
      <c r="W50" s="17"/>
    </row>
    <row r="51" ht="18.75" customHeight="1" spans="1:23">
      <c r="A51" s="62" t="s">
        <v>56</v>
      </c>
      <c r="B51" s="9" t="s">
        <v>245</v>
      </c>
      <c r="C51" s="10" t="s">
        <v>246</v>
      </c>
      <c r="D51" s="9" t="s">
        <v>76</v>
      </c>
      <c r="E51" s="9" t="s">
        <v>77</v>
      </c>
      <c r="F51" s="9" t="s">
        <v>188</v>
      </c>
      <c r="G51" s="9" t="s">
        <v>189</v>
      </c>
      <c r="H51" s="17">
        <v>49590</v>
      </c>
      <c r="I51" s="17">
        <v>49590</v>
      </c>
      <c r="J51" s="17"/>
      <c r="K51" s="17"/>
      <c r="L51" s="17">
        <v>49590</v>
      </c>
      <c r="M51" s="17"/>
      <c r="N51" s="17"/>
      <c r="O51" s="17"/>
      <c r="P51" s="18"/>
      <c r="Q51" s="17"/>
      <c r="R51" s="17"/>
      <c r="S51" s="17"/>
      <c r="T51" s="17"/>
      <c r="U51" s="17"/>
      <c r="V51" s="17"/>
      <c r="W51" s="17"/>
    </row>
    <row r="52" ht="18.75" customHeight="1" spans="1:23">
      <c r="A52" s="62" t="s">
        <v>56</v>
      </c>
      <c r="B52" s="9" t="s">
        <v>247</v>
      </c>
      <c r="C52" s="10" t="s">
        <v>248</v>
      </c>
      <c r="D52" s="9" t="s">
        <v>76</v>
      </c>
      <c r="E52" s="9" t="s">
        <v>77</v>
      </c>
      <c r="F52" s="9" t="s">
        <v>249</v>
      </c>
      <c r="G52" s="9" t="s">
        <v>248</v>
      </c>
      <c r="H52" s="17">
        <v>46000</v>
      </c>
      <c r="I52" s="17">
        <v>46000</v>
      </c>
      <c r="J52" s="17"/>
      <c r="K52" s="17"/>
      <c r="L52" s="17">
        <v>46000</v>
      </c>
      <c r="M52" s="17"/>
      <c r="N52" s="17"/>
      <c r="O52" s="17"/>
      <c r="P52" s="18"/>
      <c r="Q52" s="17"/>
      <c r="R52" s="17"/>
      <c r="S52" s="17"/>
      <c r="T52" s="17"/>
      <c r="U52" s="17"/>
      <c r="V52" s="17"/>
      <c r="W52" s="17"/>
    </row>
    <row r="53" ht="18.75" customHeight="1" spans="1:23">
      <c r="A53" s="62" t="s">
        <v>56</v>
      </c>
      <c r="B53" s="9" t="s">
        <v>250</v>
      </c>
      <c r="C53" s="10" t="s">
        <v>251</v>
      </c>
      <c r="D53" s="9" t="s">
        <v>88</v>
      </c>
      <c r="E53" s="9" t="s">
        <v>89</v>
      </c>
      <c r="F53" s="9" t="s">
        <v>252</v>
      </c>
      <c r="G53" s="9" t="s">
        <v>253</v>
      </c>
      <c r="H53" s="17">
        <v>195000</v>
      </c>
      <c r="I53" s="17">
        <v>195000</v>
      </c>
      <c r="J53" s="17"/>
      <c r="K53" s="17"/>
      <c r="L53" s="17">
        <v>195000</v>
      </c>
      <c r="M53" s="17"/>
      <c r="N53" s="17"/>
      <c r="O53" s="17"/>
      <c r="P53" s="18"/>
      <c r="Q53" s="17"/>
      <c r="R53" s="17"/>
      <c r="S53" s="17"/>
      <c r="T53" s="17"/>
      <c r="U53" s="17"/>
      <c r="V53" s="17"/>
      <c r="W53" s="17"/>
    </row>
    <row r="54" ht="28" customHeight="1" spans="1:23">
      <c r="A54" s="62" t="s">
        <v>56</v>
      </c>
      <c r="B54" s="9" t="s">
        <v>254</v>
      </c>
      <c r="C54" s="10" t="s">
        <v>255</v>
      </c>
      <c r="D54" s="9" t="s">
        <v>78</v>
      </c>
      <c r="E54" s="9" t="s">
        <v>79</v>
      </c>
      <c r="F54" s="9" t="s">
        <v>256</v>
      </c>
      <c r="G54" s="9" t="s">
        <v>257</v>
      </c>
      <c r="H54" s="17">
        <v>14000</v>
      </c>
      <c r="I54" s="17">
        <v>14000</v>
      </c>
      <c r="J54" s="17"/>
      <c r="K54" s="17"/>
      <c r="L54" s="17">
        <v>14000</v>
      </c>
      <c r="M54" s="17"/>
      <c r="N54" s="17"/>
      <c r="O54" s="17"/>
      <c r="P54" s="18"/>
      <c r="Q54" s="17"/>
      <c r="R54" s="17"/>
      <c r="S54" s="17"/>
      <c r="T54" s="17"/>
      <c r="U54" s="17"/>
      <c r="V54" s="17"/>
      <c r="W54" s="17"/>
    </row>
    <row r="55" ht="31" customHeight="1" spans="1:23">
      <c r="A55" s="62" t="s">
        <v>56</v>
      </c>
      <c r="B55" s="9" t="s">
        <v>258</v>
      </c>
      <c r="C55" s="10" t="s">
        <v>259</v>
      </c>
      <c r="D55" s="9" t="s">
        <v>80</v>
      </c>
      <c r="E55" s="9" t="s">
        <v>81</v>
      </c>
      <c r="F55" s="9" t="s">
        <v>231</v>
      </c>
      <c r="G55" s="9" t="s">
        <v>232</v>
      </c>
      <c r="H55" s="17">
        <v>5000</v>
      </c>
      <c r="I55" s="17">
        <v>5000</v>
      </c>
      <c r="J55" s="17"/>
      <c r="K55" s="17"/>
      <c r="L55" s="17">
        <v>5000</v>
      </c>
      <c r="M55" s="17"/>
      <c r="N55" s="17"/>
      <c r="O55" s="17"/>
      <c r="P55" s="18"/>
      <c r="Q55" s="17"/>
      <c r="R55" s="17"/>
      <c r="S55" s="17"/>
      <c r="T55" s="17"/>
      <c r="U55" s="17"/>
      <c r="V55" s="17"/>
      <c r="W55" s="17"/>
    </row>
    <row r="56" ht="28" customHeight="1" spans="1:23">
      <c r="A56" s="62" t="s">
        <v>56</v>
      </c>
      <c r="B56" s="9" t="s">
        <v>258</v>
      </c>
      <c r="C56" s="10" t="s">
        <v>259</v>
      </c>
      <c r="D56" s="9" t="s">
        <v>80</v>
      </c>
      <c r="E56" s="9" t="s">
        <v>81</v>
      </c>
      <c r="F56" s="9" t="s">
        <v>231</v>
      </c>
      <c r="G56" s="9" t="s">
        <v>232</v>
      </c>
      <c r="H56" s="17">
        <v>5000</v>
      </c>
      <c r="I56" s="17">
        <v>5000</v>
      </c>
      <c r="J56" s="17"/>
      <c r="K56" s="17"/>
      <c r="L56" s="17">
        <v>5000</v>
      </c>
      <c r="M56" s="17"/>
      <c r="N56" s="17"/>
      <c r="O56" s="17"/>
      <c r="P56" s="18"/>
      <c r="Q56" s="17"/>
      <c r="R56" s="17"/>
      <c r="S56" s="17"/>
      <c r="T56" s="17"/>
      <c r="U56" s="17"/>
      <c r="V56" s="17"/>
      <c r="W56" s="17"/>
    </row>
    <row r="57" ht="22" customHeight="1" spans="1:23">
      <c r="A57" s="62" t="s">
        <v>56</v>
      </c>
      <c r="B57" s="9" t="s">
        <v>260</v>
      </c>
      <c r="C57" s="10" t="s">
        <v>261</v>
      </c>
      <c r="D57" s="9" t="s">
        <v>76</v>
      </c>
      <c r="E57" s="9" t="s">
        <v>77</v>
      </c>
      <c r="F57" s="9" t="s">
        <v>233</v>
      </c>
      <c r="G57" s="9" t="s">
        <v>234</v>
      </c>
      <c r="H57" s="17">
        <v>6500</v>
      </c>
      <c r="I57" s="17">
        <v>6500</v>
      </c>
      <c r="J57" s="17"/>
      <c r="K57" s="17"/>
      <c r="L57" s="17">
        <v>6500</v>
      </c>
      <c r="M57" s="17"/>
      <c r="N57" s="17"/>
      <c r="O57" s="17"/>
      <c r="P57" s="18"/>
      <c r="Q57" s="17"/>
      <c r="R57" s="17"/>
      <c r="S57" s="17"/>
      <c r="T57" s="17"/>
      <c r="U57" s="17"/>
      <c r="V57" s="17"/>
      <c r="W57" s="17"/>
    </row>
    <row r="58" ht="22" customHeight="1" spans="1:23">
      <c r="A58" s="62" t="s">
        <v>56</v>
      </c>
      <c r="B58" s="9" t="s">
        <v>260</v>
      </c>
      <c r="C58" s="10" t="s">
        <v>261</v>
      </c>
      <c r="D58" s="9" t="s">
        <v>76</v>
      </c>
      <c r="E58" s="9" t="s">
        <v>77</v>
      </c>
      <c r="F58" s="9" t="s">
        <v>233</v>
      </c>
      <c r="G58" s="9" t="s">
        <v>234</v>
      </c>
      <c r="H58" s="17">
        <v>3500</v>
      </c>
      <c r="I58" s="17">
        <v>3500</v>
      </c>
      <c r="J58" s="17"/>
      <c r="K58" s="17"/>
      <c r="L58" s="17">
        <v>3500</v>
      </c>
      <c r="M58" s="17"/>
      <c r="N58" s="17"/>
      <c r="O58" s="17"/>
      <c r="P58" s="18"/>
      <c r="Q58" s="17"/>
      <c r="R58" s="17"/>
      <c r="S58" s="17"/>
      <c r="T58" s="17"/>
      <c r="U58" s="17"/>
      <c r="V58" s="17"/>
      <c r="W58" s="17"/>
    </row>
    <row r="59" ht="28" customHeight="1" spans="1:23">
      <c r="A59" s="62" t="s">
        <v>56</v>
      </c>
      <c r="B59" s="9" t="s">
        <v>262</v>
      </c>
      <c r="C59" s="10" t="s">
        <v>263</v>
      </c>
      <c r="D59" s="9" t="s">
        <v>80</v>
      </c>
      <c r="E59" s="9" t="s">
        <v>81</v>
      </c>
      <c r="F59" s="9" t="s">
        <v>256</v>
      </c>
      <c r="G59" s="9" t="s">
        <v>257</v>
      </c>
      <c r="H59" s="17">
        <v>24965</v>
      </c>
      <c r="I59" s="17">
        <v>24965</v>
      </c>
      <c r="J59" s="17"/>
      <c r="K59" s="17"/>
      <c r="L59" s="17">
        <v>24965</v>
      </c>
      <c r="M59" s="17"/>
      <c r="N59" s="17"/>
      <c r="O59" s="17"/>
      <c r="P59" s="18"/>
      <c r="Q59" s="17"/>
      <c r="R59" s="17"/>
      <c r="S59" s="17"/>
      <c r="T59" s="17"/>
      <c r="U59" s="17"/>
      <c r="V59" s="17"/>
      <c r="W59" s="17"/>
    </row>
    <row r="60" ht="28" customHeight="1" spans="1:23">
      <c r="A60" s="62" t="s">
        <v>56</v>
      </c>
      <c r="B60" s="9" t="s">
        <v>262</v>
      </c>
      <c r="C60" s="10" t="s">
        <v>263</v>
      </c>
      <c r="D60" s="9" t="s">
        <v>80</v>
      </c>
      <c r="E60" s="9" t="s">
        <v>81</v>
      </c>
      <c r="F60" s="9" t="s">
        <v>256</v>
      </c>
      <c r="G60" s="9" t="s">
        <v>257</v>
      </c>
      <c r="H60" s="17">
        <v>35</v>
      </c>
      <c r="I60" s="17">
        <v>35</v>
      </c>
      <c r="J60" s="17"/>
      <c r="K60" s="17"/>
      <c r="L60" s="17">
        <v>35</v>
      </c>
      <c r="M60" s="17"/>
      <c r="N60" s="17"/>
      <c r="O60" s="17"/>
      <c r="P60" s="18"/>
      <c r="Q60" s="17"/>
      <c r="R60" s="17"/>
      <c r="S60" s="17"/>
      <c r="T60" s="17"/>
      <c r="U60" s="17"/>
      <c r="V60" s="17"/>
      <c r="W60" s="17"/>
    </row>
    <row r="61" ht="18.75" customHeight="1" spans="1:23">
      <c r="A61" s="62" t="s">
        <v>56</v>
      </c>
      <c r="B61" s="9" t="s">
        <v>264</v>
      </c>
      <c r="C61" s="10" t="s">
        <v>265</v>
      </c>
      <c r="D61" s="9" t="s">
        <v>84</v>
      </c>
      <c r="E61" s="9" t="s">
        <v>85</v>
      </c>
      <c r="F61" s="9" t="s">
        <v>266</v>
      </c>
      <c r="G61" s="9" t="s">
        <v>267</v>
      </c>
      <c r="H61" s="17">
        <v>470400</v>
      </c>
      <c r="I61" s="17">
        <v>470400</v>
      </c>
      <c r="J61" s="17"/>
      <c r="K61" s="17"/>
      <c r="L61" s="17">
        <v>470400</v>
      </c>
      <c r="M61" s="17"/>
      <c r="N61" s="17"/>
      <c r="O61" s="17"/>
      <c r="P61" s="18"/>
      <c r="Q61" s="17"/>
      <c r="R61" s="17"/>
      <c r="S61" s="17"/>
      <c r="T61" s="17"/>
      <c r="U61" s="17"/>
      <c r="V61" s="17"/>
      <c r="W61" s="17"/>
    </row>
    <row r="62" ht="18.75" customHeight="1" spans="1:23">
      <c r="A62" s="62" t="s">
        <v>56</v>
      </c>
      <c r="B62" s="9" t="s">
        <v>268</v>
      </c>
      <c r="C62" s="10" t="s">
        <v>269</v>
      </c>
      <c r="D62" s="9" t="s">
        <v>76</v>
      </c>
      <c r="E62" s="9" t="s">
        <v>77</v>
      </c>
      <c r="F62" s="9" t="s">
        <v>210</v>
      </c>
      <c r="G62" s="9" t="s">
        <v>211</v>
      </c>
      <c r="H62" s="17">
        <v>25000</v>
      </c>
      <c r="I62" s="17">
        <v>25000</v>
      </c>
      <c r="J62" s="17"/>
      <c r="K62" s="17"/>
      <c r="L62" s="17">
        <v>25000</v>
      </c>
      <c r="M62" s="17"/>
      <c r="N62" s="17"/>
      <c r="O62" s="17"/>
      <c r="P62" s="18"/>
      <c r="Q62" s="17"/>
      <c r="R62" s="17"/>
      <c r="S62" s="17"/>
      <c r="T62" s="17"/>
      <c r="U62" s="17"/>
      <c r="V62" s="17"/>
      <c r="W62" s="17"/>
    </row>
    <row r="63" ht="18.75" customHeight="1" spans="1:23">
      <c r="A63" s="12" t="s">
        <v>32</v>
      </c>
      <c r="B63" s="12"/>
      <c r="C63" s="12"/>
      <c r="D63" s="12"/>
      <c r="E63" s="12"/>
      <c r="F63" s="12"/>
      <c r="G63" s="12"/>
      <c r="H63" s="17">
        <v>4974961.18</v>
      </c>
      <c r="I63" s="17">
        <v>4974961.18</v>
      </c>
      <c r="J63" s="17"/>
      <c r="K63" s="17"/>
      <c r="L63" s="17">
        <v>4974961.18</v>
      </c>
      <c r="M63" s="17"/>
      <c r="N63" s="17"/>
      <c r="O63" s="17"/>
      <c r="P63" s="17"/>
      <c r="Q63" s="17"/>
      <c r="R63" s="17"/>
      <c r="S63" s="17"/>
      <c r="T63" s="17"/>
      <c r="U63" s="17"/>
      <c r="V63" s="17"/>
      <c r="W63" s="17"/>
    </row>
  </sheetData>
  <mergeCells count="30">
    <mergeCell ref="A3:W3"/>
    <mergeCell ref="A4:G4"/>
    <mergeCell ref="I5:W5"/>
    <mergeCell ref="I6:M6"/>
    <mergeCell ref="N6:P6"/>
    <mergeCell ref="R6:W6"/>
    <mergeCell ref="A63:G63"/>
    <mergeCell ref="A5:A8"/>
    <mergeCell ref="B5:B8"/>
    <mergeCell ref="C5:C8"/>
    <mergeCell ref="D5:D8"/>
    <mergeCell ref="E5:E8"/>
    <mergeCell ref="F5:F8"/>
    <mergeCell ref="G5:G8"/>
    <mergeCell ref="H5:H8"/>
    <mergeCell ref="I7:I8"/>
    <mergeCell ref="J7:J8"/>
    <mergeCell ref="K7:K8"/>
    <mergeCell ref="L7:L8"/>
    <mergeCell ref="M7:M8"/>
    <mergeCell ref="N7:N8"/>
    <mergeCell ref="O7:O8"/>
    <mergeCell ref="P7:P8"/>
    <mergeCell ref="Q6:Q8"/>
    <mergeCell ref="R7:R8"/>
    <mergeCell ref="S7:S8"/>
    <mergeCell ref="T7:T8"/>
    <mergeCell ref="U7:U8"/>
    <mergeCell ref="V7:V8"/>
    <mergeCell ref="W7:W8"/>
  </mergeCells>
  <pageMargins left="0.75" right="0.75" top="1" bottom="1" header="0.5" footer="0.5"/>
  <pageSetup paperSize="1" pageOrder="overThenDown"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W52"/>
  <sheetViews>
    <sheetView showZeros="0" topLeftCell="E1" workbookViewId="0">
      <pane ySplit="1" topLeftCell="A2" activePane="bottomLeft" state="frozen"/>
      <selection/>
      <selection pane="bottomLeft" activeCell="A1" sqref="A1"/>
    </sheetView>
  </sheetViews>
  <sheetFormatPr defaultColWidth="8.85454545454546" defaultRowHeight="15" customHeight="1"/>
  <cols>
    <col min="1" max="8" width="28.5727272727273" customWidth="1"/>
    <col min="9" max="23" width="14.2818181818182"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8.75" customHeight="1" spans="1:23">
      <c r="A2" s="2"/>
      <c r="B2" s="2"/>
      <c r="C2" s="2"/>
      <c r="D2" s="2"/>
      <c r="E2" s="2"/>
      <c r="F2" s="2"/>
      <c r="G2" s="2"/>
      <c r="H2" s="2"/>
      <c r="I2" s="2"/>
      <c r="J2" s="2"/>
      <c r="K2" s="2"/>
      <c r="L2" s="2"/>
      <c r="M2" s="2"/>
      <c r="N2" s="3"/>
      <c r="O2" s="3"/>
      <c r="P2" s="3"/>
      <c r="Q2" s="3"/>
      <c r="R2" s="3"/>
      <c r="S2" s="3"/>
      <c r="T2" s="3"/>
      <c r="U2" s="3"/>
      <c r="V2" s="3"/>
      <c r="W2" s="3" t="s">
        <v>270</v>
      </c>
    </row>
    <row r="3" ht="45" customHeight="1" spans="1:23">
      <c r="A3" s="4" t="s">
        <v>271</v>
      </c>
      <c r="B3" s="4"/>
      <c r="C3" s="4"/>
      <c r="D3" s="4"/>
      <c r="E3" s="4"/>
      <c r="F3" s="4"/>
      <c r="G3" s="4"/>
      <c r="H3" s="4"/>
      <c r="I3" s="4"/>
      <c r="J3" s="4"/>
      <c r="K3" s="4"/>
      <c r="L3" s="4"/>
      <c r="M3" s="4"/>
      <c r="N3" s="58"/>
      <c r="O3" s="58"/>
      <c r="P3" s="58"/>
      <c r="Q3" s="58"/>
      <c r="R3" s="58"/>
      <c r="S3" s="58"/>
      <c r="T3" s="58"/>
      <c r="U3" s="58"/>
      <c r="V3" s="58"/>
      <c r="W3" s="58"/>
    </row>
    <row r="4" ht="18.75" customHeight="1" spans="1:23">
      <c r="A4" s="5" t="str">
        <f>"单位名称："&amp;"峨山彝族自治县民政局"</f>
        <v>单位名称：峨山彝族自治县民政局</v>
      </c>
      <c r="B4" s="5"/>
      <c r="C4" s="5"/>
      <c r="D4" s="5"/>
      <c r="E4" s="5"/>
      <c r="F4" s="5"/>
      <c r="G4" s="5"/>
      <c r="H4" s="5"/>
      <c r="I4" s="59"/>
      <c r="J4" s="59"/>
      <c r="K4" s="59"/>
      <c r="L4" s="59"/>
      <c r="M4" s="59"/>
      <c r="N4" s="6"/>
      <c r="O4" s="6"/>
      <c r="P4" s="6"/>
      <c r="Q4" s="6"/>
      <c r="R4" s="6"/>
      <c r="S4" s="6"/>
      <c r="T4" s="6"/>
      <c r="U4" s="6"/>
      <c r="V4" s="6"/>
      <c r="W4" s="6" t="s">
        <v>29</v>
      </c>
    </row>
    <row r="5" ht="18.75" customHeight="1" spans="1:23">
      <c r="A5" s="13" t="s">
        <v>272</v>
      </c>
      <c r="B5" s="13" t="s">
        <v>167</v>
      </c>
      <c r="C5" s="13" t="s">
        <v>168</v>
      </c>
      <c r="D5" s="13" t="s">
        <v>273</v>
      </c>
      <c r="E5" s="13" t="s">
        <v>169</v>
      </c>
      <c r="F5" s="13" t="s">
        <v>170</v>
      </c>
      <c r="G5" s="13" t="s">
        <v>274</v>
      </c>
      <c r="H5" s="13" t="s">
        <v>172</v>
      </c>
      <c r="I5" s="50" t="s">
        <v>32</v>
      </c>
      <c r="J5" s="50" t="s">
        <v>275</v>
      </c>
      <c r="K5" s="13"/>
      <c r="L5" s="13"/>
      <c r="M5" s="13"/>
      <c r="N5" s="13" t="s">
        <v>174</v>
      </c>
      <c r="O5" s="13"/>
      <c r="P5" s="13"/>
      <c r="Q5" s="13" t="s">
        <v>38</v>
      </c>
      <c r="R5" s="13" t="s">
        <v>63</v>
      </c>
      <c r="S5" s="13"/>
      <c r="T5" s="13"/>
      <c r="U5" s="13"/>
      <c r="V5" s="13"/>
      <c r="W5" s="13"/>
    </row>
    <row r="6" ht="18.75" customHeight="1" spans="1:23">
      <c r="A6" s="13"/>
      <c r="B6" s="13"/>
      <c r="C6" s="13"/>
      <c r="D6" s="13"/>
      <c r="E6" s="13"/>
      <c r="F6" s="13"/>
      <c r="G6" s="13"/>
      <c r="H6" s="13"/>
      <c r="I6" s="50" t="s">
        <v>175</v>
      </c>
      <c r="J6" s="50" t="s">
        <v>35</v>
      </c>
      <c r="K6" s="13"/>
      <c r="L6" s="13" t="s">
        <v>36</v>
      </c>
      <c r="M6" s="13" t="s">
        <v>37</v>
      </c>
      <c r="N6" s="13" t="s">
        <v>35</v>
      </c>
      <c r="O6" s="13" t="s">
        <v>36</v>
      </c>
      <c r="P6" s="13" t="s">
        <v>37</v>
      </c>
      <c r="Q6" s="13" t="s">
        <v>38</v>
      </c>
      <c r="R6" s="13" t="s">
        <v>34</v>
      </c>
      <c r="S6" s="13" t="s">
        <v>41</v>
      </c>
      <c r="T6" s="13" t="s">
        <v>42</v>
      </c>
      <c r="U6" s="13" t="s">
        <v>43</v>
      </c>
      <c r="V6" s="13" t="s">
        <v>44</v>
      </c>
      <c r="W6" s="13" t="s">
        <v>45</v>
      </c>
    </row>
    <row r="7" ht="18.75" customHeight="1" spans="1:23">
      <c r="A7" s="13"/>
      <c r="B7" s="13"/>
      <c r="C7" s="13"/>
      <c r="D7" s="13"/>
      <c r="E7" s="13"/>
      <c r="F7" s="13"/>
      <c r="G7" s="13"/>
      <c r="H7" s="13"/>
      <c r="I7" s="50"/>
      <c r="J7" s="50" t="s">
        <v>35</v>
      </c>
      <c r="K7" s="13"/>
      <c r="L7" s="13" t="s">
        <v>36</v>
      </c>
      <c r="M7" s="13" t="s">
        <v>37</v>
      </c>
      <c r="N7" s="13" t="s">
        <v>35</v>
      </c>
      <c r="O7" s="13" t="s">
        <v>36</v>
      </c>
      <c r="P7" s="13" t="s">
        <v>37</v>
      </c>
      <c r="Q7" s="13"/>
      <c r="R7" s="13" t="s">
        <v>34</v>
      </c>
      <c r="S7" s="13" t="s">
        <v>41</v>
      </c>
      <c r="T7" s="13" t="s">
        <v>42</v>
      </c>
      <c r="U7" s="13" t="s">
        <v>43</v>
      </c>
      <c r="V7" s="13" t="s">
        <v>44</v>
      </c>
      <c r="W7" s="13" t="s">
        <v>45</v>
      </c>
    </row>
    <row r="8" ht="22.65" customHeight="1" spans="1:23">
      <c r="A8" s="13"/>
      <c r="B8" s="13"/>
      <c r="C8" s="13"/>
      <c r="D8" s="13"/>
      <c r="E8" s="13"/>
      <c r="F8" s="13"/>
      <c r="G8" s="13"/>
      <c r="H8" s="13"/>
      <c r="I8" s="50"/>
      <c r="J8" s="50" t="s">
        <v>34</v>
      </c>
      <c r="K8" s="13" t="s">
        <v>276</v>
      </c>
      <c r="L8" s="13"/>
      <c r="M8" s="13"/>
      <c r="N8" s="13"/>
      <c r="O8" s="13"/>
      <c r="P8" s="13"/>
      <c r="Q8" s="13"/>
      <c r="R8" s="13"/>
      <c r="S8" s="13"/>
      <c r="T8" s="13"/>
      <c r="U8" s="13"/>
      <c r="V8" s="13"/>
      <c r="W8" s="13"/>
    </row>
    <row r="9" ht="18.75" customHeight="1" spans="1:23">
      <c r="A9" s="14" t="s">
        <v>46</v>
      </c>
      <c r="B9" s="14">
        <v>2</v>
      </c>
      <c r="C9" s="14">
        <v>3</v>
      </c>
      <c r="D9" s="14">
        <v>4</v>
      </c>
      <c r="E9" s="14">
        <v>5</v>
      </c>
      <c r="F9" s="14">
        <v>6</v>
      </c>
      <c r="G9" s="14">
        <v>7</v>
      </c>
      <c r="H9" s="14">
        <v>8</v>
      </c>
      <c r="I9" s="14">
        <v>9</v>
      </c>
      <c r="J9" s="14">
        <v>10</v>
      </c>
      <c r="K9" s="14">
        <v>11</v>
      </c>
      <c r="L9" s="14">
        <v>12</v>
      </c>
      <c r="M9" s="14">
        <v>13</v>
      </c>
      <c r="N9" s="14">
        <v>14</v>
      </c>
      <c r="O9" s="14">
        <v>15</v>
      </c>
      <c r="P9" s="14">
        <v>16</v>
      </c>
      <c r="Q9" s="14">
        <v>17</v>
      </c>
      <c r="R9" s="14">
        <v>18</v>
      </c>
      <c r="S9" s="14">
        <v>19</v>
      </c>
      <c r="T9" s="14">
        <v>20</v>
      </c>
      <c r="U9" s="14">
        <v>21</v>
      </c>
      <c r="V9" s="14">
        <v>22</v>
      </c>
      <c r="W9" s="14">
        <v>23</v>
      </c>
    </row>
    <row r="10" ht="18.75" customHeight="1" spans="1:23">
      <c r="A10" s="9"/>
      <c r="B10" s="9"/>
      <c r="C10" s="10" t="s">
        <v>277</v>
      </c>
      <c r="D10" s="9"/>
      <c r="E10" s="9"/>
      <c r="F10" s="9"/>
      <c r="G10" s="9"/>
      <c r="H10" s="9"/>
      <c r="I10" s="11">
        <v>7200</v>
      </c>
      <c r="J10" s="11">
        <v>7200</v>
      </c>
      <c r="K10" s="11">
        <v>7200</v>
      </c>
      <c r="L10" s="11"/>
      <c r="M10" s="11"/>
      <c r="N10" s="11"/>
      <c r="O10" s="11"/>
      <c r="P10" s="11"/>
      <c r="Q10" s="11"/>
      <c r="R10" s="11"/>
      <c r="S10" s="11"/>
      <c r="T10" s="11"/>
      <c r="U10" s="11"/>
      <c r="V10" s="11"/>
      <c r="W10" s="11"/>
    </row>
    <row r="11" ht="18.75" customHeight="1" spans="1:23">
      <c r="A11" s="9" t="s">
        <v>278</v>
      </c>
      <c r="B11" s="9" t="s">
        <v>279</v>
      </c>
      <c r="C11" s="10" t="s">
        <v>277</v>
      </c>
      <c r="D11" s="9" t="s">
        <v>56</v>
      </c>
      <c r="E11" s="9" t="s">
        <v>100</v>
      </c>
      <c r="F11" s="9" t="s">
        <v>101</v>
      </c>
      <c r="G11" s="9" t="s">
        <v>206</v>
      </c>
      <c r="H11" s="9" t="s">
        <v>207</v>
      </c>
      <c r="I11" s="11">
        <v>7200</v>
      </c>
      <c r="J11" s="11">
        <v>7200</v>
      </c>
      <c r="K11" s="11">
        <v>7200</v>
      </c>
      <c r="L11" s="11"/>
      <c r="M11" s="11"/>
      <c r="N11" s="11"/>
      <c r="O11" s="11"/>
      <c r="P11" s="11"/>
      <c r="Q11" s="11"/>
      <c r="R11" s="11"/>
      <c r="S11" s="11"/>
      <c r="T11" s="11"/>
      <c r="U11" s="11"/>
      <c r="V11" s="11"/>
      <c r="W11" s="11"/>
    </row>
    <row r="12" ht="18.75" customHeight="1" spans="1:23">
      <c r="A12" s="18"/>
      <c r="B12" s="18"/>
      <c r="C12" s="10" t="s">
        <v>280</v>
      </c>
      <c r="D12" s="18"/>
      <c r="E12" s="18"/>
      <c r="F12" s="18"/>
      <c r="G12" s="18"/>
      <c r="H12" s="18"/>
      <c r="I12" s="11">
        <v>793800</v>
      </c>
      <c r="J12" s="11">
        <v>793800</v>
      </c>
      <c r="K12" s="11">
        <v>793800</v>
      </c>
      <c r="L12" s="11"/>
      <c r="M12" s="11"/>
      <c r="N12" s="11"/>
      <c r="O12" s="11"/>
      <c r="P12" s="18"/>
      <c r="Q12" s="11"/>
      <c r="R12" s="11"/>
      <c r="S12" s="11"/>
      <c r="T12" s="11"/>
      <c r="U12" s="11"/>
      <c r="V12" s="11"/>
      <c r="W12" s="11"/>
    </row>
    <row r="13" ht="18.75" customHeight="1" spans="1:23">
      <c r="A13" s="9" t="s">
        <v>278</v>
      </c>
      <c r="B13" s="9" t="s">
        <v>281</v>
      </c>
      <c r="C13" s="10" t="s">
        <v>280</v>
      </c>
      <c r="D13" s="9" t="s">
        <v>56</v>
      </c>
      <c r="E13" s="9" t="s">
        <v>108</v>
      </c>
      <c r="F13" s="9" t="s">
        <v>109</v>
      </c>
      <c r="G13" s="9" t="s">
        <v>282</v>
      </c>
      <c r="H13" s="9" t="s">
        <v>283</v>
      </c>
      <c r="I13" s="11">
        <v>793800</v>
      </c>
      <c r="J13" s="11">
        <v>793800</v>
      </c>
      <c r="K13" s="11">
        <v>793800</v>
      </c>
      <c r="L13" s="11"/>
      <c r="M13" s="11"/>
      <c r="N13" s="11"/>
      <c r="O13" s="11"/>
      <c r="P13" s="18"/>
      <c r="Q13" s="11"/>
      <c r="R13" s="11"/>
      <c r="S13" s="11"/>
      <c r="T13" s="11"/>
      <c r="U13" s="11"/>
      <c r="V13" s="11"/>
      <c r="W13" s="11"/>
    </row>
    <row r="14" ht="18.75" customHeight="1" spans="1:23">
      <c r="A14" s="18"/>
      <c r="B14" s="18"/>
      <c r="C14" s="10" t="s">
        <v>284</v>
      </c>
      <c r="D14" s="18"/>
      <c r="E14" s="18"/>
      <c r="F14" s="18"/>
      <c r="G14" s="18"/>
      <c r="H14" s="18"/>
      <c r="I14" s="11">
        <v>93222.8</v>
      </c>
      <c r="J14" s="11">
        <v>93222.8</v>
      </c>
      <c r="K14" s="11">
        <v>93222.8</v>
      </c>
      <c r="L14" s="11"/>
      <c r="M14" s="11"/>
      <c r="N14" s="11"/>
      <c r="O14" s="11"/>
      <c r="P14" s="18"/>
      <c r="Q14" s="11"/>
      <c r="R14" s="11"/>
      <c r="S14" s="11"/>
      <c r="T14" s="11"/>
      <c r="U14" s="11"/>
      <c r="V14" s="11"/>
      <c r="W14" s="11"/>
    </row>
    <row r="15" ht="18.75" customHeight="1" spans="1:23">
      <c r="A15" s="9" t="s">
        <v>278</v>
      </c>
      <c r="B15" s="9" t="s">
        <v>285</v>
      </c>
      <c r="C15" s="10" t="s">
        <v>284</v>
      </c>
      <c r="D15" s="9" t="s">
        <v>56</v>
      </c>
      <c r="E15" s="9" t="s">
        <v>114</v>
      </c>
      <c r="F15" s="9" t="s">
        <v>115</v>
      </c>
      <c r="G15" s="9" t="s">
        <v>282</v>
      </c>
      <c r="H15" s="9" t="s">
        <v>283</v>
      </c>
      <c r="I15" s="11">
        <v>93222.8</v>
      </c>
      <c r="J15" s="11">
        <v>93222.8</v>
      </c>
      <c r="K15" s="11">
        <v>93222.8</v>
      </c>
      <c r="L15" s="11"/>
      <c r="M15" s="11"/>
      <c r="N15" s="11"/>
      <c r="O15" s="11"/>
      <c r="P15" s="18"/>
      <c r="Q15" s="11"/>
      <c r="R15" s="11"/>
      <c r="S15" s="11"/>
      <c r="T15" s="11"/>
      <c r="U15" s="11"/>
      <c r="V15" s="11"/>
      <c r="W15" s="11"/>
    </row>
    <row r="16" ht="18.75" customHeight="1" spans="1:23">
      <c r="A16" s="18"/>
      <c r="B16" s="18"/>
      <c r="C16" s="10" t="s">
        <v>286</v>
      </c>
      <c r="D16" s="18"/>
      <c r="E16" s="18"/>
      <c r="F16" s="18"/>
      <c r="G16" s="18"/>
      <c r="H16" s="18"/>
      <c r="I16" s="11">
        <v>64600</v>
      </c>
      <c r="J16" s="11">
        <v>64600</v>
      </c>
      <c r="K16" s="11">
        <v>64600</v>
      </c>
      <c r="L16" s="11"/>
      <c r="M16" s="11"/>
      <c r="N16" s="11"/>
      <c r="O16" s="11"/>
      <c r="P16" s="18"/>
      <c r="Q16" s="11"/>
      <c r="R16" s="11"/>
      <c r="S16" s="11"/>
      <c r="T16" s="11"/>
      <c r="U16" s="11"/>
      <c r="V16" s="11"/>
      <c r="W16" s="11"/>
    </row>
    <row r="17" ht="18.75" customHeight="1" spans="1:23">
      <c r="A17" s="9" t="s">
        <v>278</v>
      </c>
      <c r="B17" s="9" t="s">
        <v>287</v>
      </c>
      <c r="C17" s="10" t="s">
        <v>286</v>
      </c>
      <c r="D17" s="9" t="s">
        <v>56</v>
      </c>
      <c r="E17" s="9" t="s">
        <v>82</v>
      </c>
      <c r="F17" s="9" t="s">
        <v>83</v>
      </c>
      <c r="G17" s="9" t="s">
        <v>206</v>
      </c>
      <c r="H17" s="9" t="s">
        <v>207</v>
      </c>
      <c r="I17" s="11">
        <v>7000</v>
      </c>
      <c r="J17" s="11">
        <v>7000</v>
      </c>
      <c r="K17" s="11">
        <v>7000</v>
      </c>
      <c r="L17" s="11"/>
      <c r="M17" s="11"/>
      <c r="N17" s="11"/>
      <c r="O17" s="11"/>
      <c r="P17" s="18"/>
      <c r="Q17" s="11"/>
      <c r="R17" s="11"/>
      <c r="S17" s="11"/>
      <c r="T17" s="11"/>
      <c r="U17" s="11"/>
      <c r="V17" s="11"/>
      <c r="W17" s="11"/>
    </row>
    <row r="18" ht="18.75" customHeight="1" spans="1:23">
      <c r="A18" s="9" t="s">
        <v>278</v>
      </c>
      <c r="B18" s="9" t="s">
        <v>287</v>
      </c>
      <c r="C18" s="10" t="s">
        <v>286</v>
      </c>
      <c r="D18" s="9" t="s">
        <v>56</v>
      </c>
      <c r="E18" s="9" t="s">
        <v>82</v>
      </c>
      <c r="F18" s="9" t="s">
        <v>83</v>
      </c>
      <c r="G18" s="9" t="s">
        <v>206</v>
      </c>
      <c r="H18" s="9" t="s">
        <v>207</v>
      </c>
      <c r="I18" s="11">
        <v>30000</v>
      </c>
      <c r="J18" s="11">
        <v>30000</v>
      </c>
      <c r="K18" s="11">
        <v>30000</v>
      </c>
      <c r="L18" s="11"/>
      <c r="M18" s="11"/>
      <c r="N18" s="11"/>
      <c r="O18" s="11"/>
      <c r="P18" s="18"/>
      <c r="Q18" s="11"/>
      <c r="R18" s="11"/>
      <c r="S18" s="11"/>
      <c r="T18" s="11"/>
      <c r="U18" s="11"/>
      <c r="V18" s="11"/>
      <c r="W18" s="11"/>
    </row>
    <row r="19" ht="18.75" customHeight="1" spans="1:23">
      <c r="A19" s="9" t="s">
        <v>278</v>
      </c>
      <c r="B19" s="9" t="s">
        <v>287</v>
      </c>
      <c r="C19" s="10" t="s">
        <v>286</v>
      </c>
      <c r="D19" s="9" t="s">
        <v>56</v>
      </c>
      <c r="E19" s="9" t="s">
        <v>82</v>
      </c>
      <c r="F19" s="9" t="s">
        <v>83</v>
      </c>
      <c r="G19" s="9" t="s">
        <v>206</v>
      </c>
      <c r="H19" s="9" t="s">
        <v>207</v>
      </c>
      <c r="I19" s="11">
        <v>8000</v>
      </c>
      <c r="J19" s="11">
        <v>8000</v>
      </c>
      <c r="K19" s="11">
        <v>8000</v>
      </c>
      <c r="L19" s="11"/>
      <c r="M19" s="11"/>
      <c r="N19" s="11"/>
      <c r="O19" s="11"/>
      <c r="P19" s="18"/>
      <c r="Q19" s="11"/>
      <c r="R19" s="11"/>
      <c r="S19" s="11"/>
      <c r="T19" s="11"/>
      <c r="U19" s="11"/>
      <c r="V19" s="11"/>
      <c r="W19" s="11"/>
    </row>
    <row r="20" ht="18.75" customHeight="1" spans="1:23">
      <c r="A20" s="9" t="s">
        <v>278</v>
      </c>
      <c r="B20" s="9" t="s">
        <v>287</v>
      </c>
      <c r="C20" s="10" t="s">
        <v>286</v>
      </c>
      <c r="D20" s="9" t="s">
        <v>56</v>
      </c>
      <c r="E20" s="9" t="s">
        <v>82</v>
      </c>
      <c r="F20" s="9" t="s">
        <v>83</v>
      </c>
      <c r="G20" s="9" t="s">
        <v>206</v>
      </c>
      <c r="H20" s="9" t="s">
        <v>207</v>
      </c>
      <c r="I20" s="11">
        <v>15600</v>
      </c>
      <c r="J20" s="11">
        <v>15600</v>
      </c>
      <c r="K20" s="11">
        <v>15600</v>
      </c>
      <c r="L20" s="11"/>
      <c r="M20" s="11"/>
      <c r="N20" s="11"/>
      <c r="O20" s="11"/>
      <c r="P20" s="18"/>
      <c r="Q20" s="11"/>
      <c r="R20" s="11"/>
      <c r="S20" s="11"/>
      <c r="T20" s="11"/>
      <c r="U20" s="11"/>
      <c r="V20" s="11"/>
      <c r="W20" s="11"/>
    </row>
    <row r="21" ht="18.75" customHeight="1" spans="1:23">
      <c r="A21" s="9" t="s">
        <v>278</v>
      </c>
      <c r="B21" s="9" t="s">
        <v>287</v>
      </c>
      <c r="C21" s="10" t="s">
        <v>286</v>
      </c>
      <c r="D21" s="9" t="s">
        <v>56</v>
      </c>
      <c r="E21" s="9" t="s">
        <v>82</v>
      </c>
      <c r="F21" s="9" t="s">
        <v>83</v>
      </c>
      <c r="G21" s="9" t="s">
        <v>206</v>
      </c>
      <c r="H21" s="9" t="s">
        <v>207</v>
      </c>
      <c r="I21" s="11">
        <v>4000</v>
      </c>
      <c r="J21" s="11">
        <v>4000</v>
      </c>
      <c r="K21" s="11">
        <v>4000</v>
      </c>
      <c r="L21" s="11"/>
      <c r="M21" s="11"/>
      <c r="N21" s="11"/>
      <c r="O21" s="11"/>
      <c r="P21" s="18"/>
      <c r="Q21" s="11"/>
      <c r="R21" s="11"/>
      <c r="S21" s="11"/>
      <c r="T21" s="11"/>
      <c r="U21" s="11"/>
      <c r="V21" s="11"/>
      <c r="W21" s="11"/>
    </row>
    <row r="22" ht="18.75" customHeight="1" spans="1:23">
      <c r="A22" s="18"/>
      <c r="B22" s="18"/>
      <c r="C22" s="10" t="s">
        <v>288</v>
      </c>
      <c r="D22" s="18"/>
      <c r="E22" s="18"/>
      <c r="F22" s="18"/>
      <c r="G22" s="18"/>
      <c r="H22" s="18"/>
      <c r="I22" s="11">
        <v>103384</v>
      </c>
      <c r="J22" s="11">
        <v>103384</v>
      </c>
      <c r="K22" s="11">
        <v>103384</v>
      </c>
      <c r="L22" s="11"/>
      <c r="M22" s="11"/>
      <c r="N22" s="11"/>
      <c r="O22" s="11"/>
      <c r="P22" s="18"/>
      <c r="Q22" s="11"/>
      <c r="R22" s="11"/>
      <c r="S22" s="11"/>
      <c r="T22" s="11"/>
      <c r="U22" s="11"/>
      <c r="V22" s="11"/>
      <c r="W22" s="11"/>
    </row>
    <row r="23" ht="18.75" customHeight="1" spans="1:23">
      <c r="A23" s="9" t="s">
        <v>278</v>
      </c>
      <c r="B23" s="9" t="s">
        <v>289</v>
      </c>
      <c r="C23" s="10" t="s">
        <v>288</v>
      </c>
      <c r="D23" s="9" t="s">
        <v>56</v>
      </c>
      <c r="E23" s="9" t="s">
        <v>84</v>
      </c>
      <c r="F23" s="9" t="s">
        <v>85</v>
      </c>
      <c r="G23" s="9" t="s">
        <v>206</v>
      </c>
      <c r="H23" s="9" t="s">
        <v>207</v>
      </c>
      <c r="I23" s="11">
        <v>103384</v>
      </c>
      <c r="J23" s="11">
        <v>103384</v>
      </c>
      <c r="K23" s="11">
        <v>103384</v>
      </c>
      <c r="L23" s="11"/>
      <c r="M23" s="11"/>
      <c r="N23" s="11"/>
      <c r="O23" s="11"/>
      <c r="P23" s="18"/>
      <c r="Q23" s="11"/>
      <c r="R23" s="11"/>
      <c r="S23" s="11"/>
      <c r="T23" s="11"/>
      <c r="U23" s="11"/>
      <c r="V23" s="11"/>
      <c r="W23" s="11"/>
    </row>
    <row r="24" ht="18.75" customHeight="1" spans="1:23">
      <c r="A24" s="18"/>
      <c r="B24" s="18"/>
      <c r="C24" s="10" t="s">
        <v>290</v>
      </c>
      <c r="D24" s="18"/>
      <c r="E24" s="18"/>
      <c r="F24" s="18"/>
      <c r="G24" s="18"/>
      <c r="H24" s="18"/>
      <c r="I24" s="11">
        <v>60000</v>
      </c>
      <c r="J24" s="11">
        <v>60000</v>
      </c>
      <c r="K24" s="11">
        <v>60000</v>
      </c>
      <c r="L24" s="11"/>
      <c r="M24" s="11"/>
      <c r="N24" s="11"/>
      <c r="O24" s="11"/>
      <c r="P24" s="18"/>
      <c r="Q24" s="11"/>
      <c r="R24" s="11"/>
      <c r="S24" s="11"/>
      <c r="T24" s="11"/>
      <c r="U24" s="11"/>
      <c r="V24" s="11"/>
      <c r="W24" s="11"/>
    </row>
    <row r="25" ht="18.75" customHeight="1" spans="1:23">
      <c r="A25" s="9" t="s">
        <v>278</v>
      </c>
      <c r="B25" s="9" t="s">
        <v>291</v>
      </c>
      <c r="C25" s="10" t="s">
        <v>290</v>
      </c>
      <c r="D25" s="9" t="s">
        <v>56</v>
      </c>
      <c r="E25" s="9" t="s">
        <v>98</v>
      </c>
      <c r="F25" s="9" t="s">
        <v>99</v>
      </c>
      <c r="G25" s="9" t="s">
        <v>206</v>
      </c>
      <c r="H25" s="9" t="s">
        <v>207</v>
      </c>
      <c r="I25" s="11">
        <v>60000</v>
      </c>
      <c r="J25" s="11">
        <v>60000</v>
      </c>
      <c r="K25" s="11">
        <v>60000</v>
      </c>
      <c r="L25" s="11"/>
      <c r="M25" s="11"/>
      <c r="N25" s="11"/>
      <c r="O25" s="11"/>
      <c r="P25" s="18"/>
      <c r="Q25" s="11"/>
      <c r="R25" s="11"/>
      <c r="S25" s="11"/>
      <c r="T25" s="11"/>
      <c r="U25" s="11"/>
      <c r="V25" s="11"/>
      <c r="W25" s="11"/>
    </row>
    <row r="26" ht="18.75" customHeight="1" spans="1:23">
      <c r="A26" s="18"/>
      <c r="B26" s="18"/>
      <c r="C26" s="10" t="s">
        <v>292</v>
      </c>
      <c r="D26" s="18"/>
      <c r="E26" s="18"/>
      <c r="F26" s="18"/>
      <c r="G26" s="18"/>
      <c r="H26" s="18"/>
      <c r="I26" s="11">
        <v>200972</v>
      </c>
      <c r="J26" s="11">
        <v>200972</v>
      </c>
      <c r="K26" s="11">
        <v>200972</v>
      </c>
      <c r="L26" s="11"/>
      <c r="M26" s="11"/>
      <c r="N26" s="11"/>
      <c r="O26" s="11"/>
      <c r="P26" s="18"/>
      <c r="Q26" s="11"/>
      <c r="R26" s="11"/>
      <c r="S26" s="11"/>
      <c r="T26" s="11"/>
      <c r="U26" s="11"/>
      <c r="V26" s="11"/>
      <c r="W26" s="11"/>
    </row>
    <row r="27" ht="18.75" customHeight="1" spans="1:23">
      <c r="A27" s="9" t="s">
        <v>293</v>
      </c>
      <c r="B27" s="9" t="s">
        <v>294</v>
      </c>
      <c r="C27" s="10" t="s">
        <v>292</v>
      </c>
      <c r="D27" s="9" t="s">
        <v>56</v>
      </c>
      <c r="E27" s="9" t="s">
        <v>94</v>
      </c>
      <c r="F27" s="9" t="s">
        <v>95</v>
      </c>
      <c r="G27" s="9" t="s">
        <v>295</v>
      </c>
      <c r="H27" s="9" t="s">
        <v>296</v>
      </c>
      <c r="I27" s="11">
        <v>200972</v>
      </c>
      <c r="J27" s="11">
        <v>200972</v>
      </c>
      <c r="K27" s="11">
        <v>200972</v>
      </c>
      <c r="L27" s="11"/>
      <c r="M27" s="11"/>
      <c r="N27" s="11"/>
      <c r="O27" s="11"/>
      <c r="P27" s="18"/>
      <c r="Q27" s="11"/>
      <c r="R27" s="11"/>
      <c r="S27" s="11"/>
      <c r="T27" s="11"/>
      <c r="U27" s="11"/>
      <c r="V27" s="11"/>
      <c r="W27" s="11"/>
    </row>
    <row r="28" ht="18.75" customHeight="1" spans="1:23">
      <c r="A28" s="18"/>
      <c r="B28" s="18"/>
      <c r="C28" s="10" t="s">
        <v>297</v>
      </c>
      <c r="D28" s="18"/>
      <c r="E28" s="18"/>
      <c r="F28" s="18"/>
      <c r="G28" s="18"/>
      <c r="H28" s="18"/>
      <c r="I28" s="11">
        <v>2406000</v>
      </c>
      <c r="J28" s="11">
        <v>2406000</v>
      </c>
      <c r="K28" s="11">
        <v>2406000</v>
      </c>
      <c r="L28" s="11"/>
      <c r="M28" s="11"/>
      <c r="N28" s="11"/>
      <c r="O28" s="11"/>
      <c r="P28" s="18"/>
      <c r="Q28" s="11"/>
      <c r="R28" s="11"/>
      <c r="S28" s="11"/>
      <c r="T28" s="11"/>
      <c r="U28" s="11"/>
      <c r="V28" s="11"/>
      <c r="W28" s="11"/>
    </row>
    <row r="29" ht="18.75" customHeight="1" spans="1:23">
      <c r="A29" s="9" t="s">
        <v>278</v>
      </c>
      <c r="B29" s="9" t="s">
        <v>298</v>
      </c>
      <c r="C29" s="10" t="s">
        <v>297</v>
      </c>
      <c r="D29" s="9" t="s">
        <v>56</v>
      </c>
      <c r="E29" s="9" t="s">
        <v>98</v>
      </c>
      <c r="F29" s="9" t="s">
        <v>99</v>
      </c>
      <c r="G29" s="9" t="s">
        <v>206</v>
      </c>
      <c r="H29" s="9" t="s">
        <v>207</v>
      </c>
      <c r="I29" s="11">
        <v>2406000</v>
      </c>
      <c r="J29" s="11">
        <v>2406000</v>
      </c>
      <c r="K29" s="11">
        <v>2406000</v>
      </c>
      <c r="L29" s="11"/>
      <c r="M29" s="11"/>
      <c r="N29" s="11"/>
      <c r="O29" s="11"/>
      <c r="P29" s="18"/>
      <c r="Q29" s="11"/>
      <c r="R29" s="11"/>
      <c r="S29" s="11"/>
      <c r="T29" s="11"/>
      <c r="U29" s="11"/>
      <c r="V29" s="11"/>
      <c r="W29" s="11"/>
    </row>
    <row r="30" ht="18.75" customHeight="1" spans="1:23">
      <c r="A30" s="18"/>
      <c r="B30" s="18"/>
      <c r="C30" s="10" t="s">
        <v>299</v>
      </c>
      <c r="D30" s="18"/>
      <c r="E30" s="18"/>
      <c r="F30" s="18"/>
      <c r="G30" s="18"/>
      <c r="H30" s="18"/>
      <c r="I30" s="11">
        <v>4999320</v>
      </c>
      <c r="J30" s="11">
        <v>4999320</v>
      </c>
      <c r="K30" s="11">
        <v>4999320</v>
      </c>
      <c r="L30" s="11"/>
      <c r="M30" s="11"/>
      <c r="N30" s="11"/>
      <c r="O30" s="11"/>
      <c r="P30" s="18"/>
      <c r="Q30" s="11"/>
      <c r="R30" s="11"/>
      <c r="S30" s="11"/>
      <c r="T30" s="11"/>
      <c r="U30" s="11"/>
      <c r="V30" s="11"/>
      <c r="W30" s="11"/>
    </row>
    <row r="31" ht="18.75" customHeight="1" spans="1:23">
      <c r="A31" s="9" t="s">
        <v>278</v>
      </c>
      <c r="B31" s="9" t="s">
        <v>300</v>
      </c>
      <c r="C31" s="10" t="s">
        <v>299</v>
      </c>
      <c r="D31" s="9" t="s">
        <v>56</v>
      </c>
      <c r="E31" s="9" t="s">
        <v>100</v>
      </c>
      <c r="F31" s="9" t="s">
        <v>101</v>
      </c>
      <c r="G31" s="9" t="s">
        <v>206</v>
      </c>
      <c r="H31" s="9" t="s">
        <v>207</v>
      </c>
      <c r="I31" s="11">
        <v>4999320</v>
      </c>
      <c r="J31" s="11">
        <v>4999320</v>
      </c>
      <c r="K31" s="11">
        <v>4999320</v>
      </c>
      <c r="L31" s="11"/>
      <c r="M31" s="11"/>
      <c r="N31" s="11"/>
      <c r="O31" s="11"/>
      <c r="P31" s="18"/>
      <c r="Q31" s="11"/>
      <c r="R31" s="11"/>
      <c r="S31" s="11"/>
      <c r="T31" s="11"/>
      <c r="U31" s="11"/>
      <c r="V31" s="11"/>
      <c r="W31" s="11"/>
    </row>
    <row r="32" ht="18.75" customHeight="1" spans="1:23">
      <c r="A32" s="18"/>
      <c r="B32" s="18"/>
      <c r="C32" s="10" t="s">
        <v>301</v>
      </c>
      <c r="D32" s="18"/>
      <c r="E32" s="18"/>
      <c r="F32" s="18"/>
      <c r="G32" s="18"/>
      <c r="H32" s="18"/>
      <c r="I32" s="11">
        <v>4168800</v>
      </c>
      <c r="J32" s="11">
        <v>4168800</v>
      </c>
      <c r="K32" s="11">
        <v>4168800</v>
      </c>
      <c r="L32" s="11"/>
      <c r="M32" s="11"/>
      <c r="N32" s="11"/>
      <c r="O32" s="11"/>
      <c r="P32" s="18"/>
      <c r="Q32" s="11"/>
      <c r="R32" s="11"/>
      <c r="S32" s="11"/>
      <c r="T32" s="11"/>
      <c r="U32" s="11"/>
      <c r="V32" s="11"/>
      <c r="W32" s="11"/>
    </row>
    <row r="33" ht="18.75" customHeight="1" spans="1:23">
      <c r="A33" s="9" t="s">
        <v>278</v>
      </c>
      <c r="B33" s="9" t="s">
        <v>302</v>
      </c>
      <c r="C33" s="10" t="s">
        <v>301</v>
      </c>
      <c r="D33" s="9" t="s">
        <v>56</v>
      </c>
      <c r="E33" s="9" t="s">
        <v>104</v>
      </c>
      <c r="F33" s="9" t="s">
        <v>105</v>
      </c>
      <c r="G33" s="9" t="s">
        <v>282</v>
      </c>
      <c r="H33" s="9" t="s">
        <v>283</v>
      </c>
      <c r="I33" s="11">
        <v>1360800</v>
      </c>
      <c r="J33" s="11">
        <v>1360800</v>
      </c>
      <c r="K33" s="11">
        <v>1360800</v>
      </c>
      <c r="L33" s="11"/>
      <c r="M33" s="11"/>
      <c r="N33" s="11"/>
      <c r="O33" s="11"/>
      <c r="P33" s="18"/>
      <c r="Q33" s="11"/>
      <c r="R33" s="11"/>
      <c r="S33" s="11"/>
      <c r="T33" s="11"/>
      <c r="U33" s="11"/>
      <c r="V33" s="11"/>
      <c r="W33" s="11"/>
    </row>
    <row r="34" ht="18.75" customHeight="1" spans="1:23">
      <c r="A34" s="9" t="s">
        <v>278</v>
      </c>
      <c r="B34" s="9" t="s">
        <v>302</v>
      </c>
      <c r="C34" s="10" t="s">
        <v>301</v>
      </c>
      <c r="D34" s="9" t="s">
        <v>56</v>
      </c>
      <c r="E34" s="9" t="s">
        <v>104</v>
      </c>
      <c r="F34" s="9" t="s">
        <v>105</v>
      </c>
      <c r="G34" s="9" t="s">
        <v>282</v>
      </c>
      <c r="H34" s="9" t="s">
        <v>283</v>
      </c>
      <c r="I34" s="11">
        <v>2138400</v>
      </c>
      <c r="J34" s="11">
        <v>2138400</v>
      </c>
      <c r="K34" s="11">
        <v>2138400</v>
      </c>
      <c r="L34" s="11"/>
      <c r="M34" s="11"/>
      <c r="N34" s="11"/>
      <c r="O34" s="11"/>
      <c r="P34" s="18"/>
      <c r="Q34" s="11"/>
      <c r="R34" s="11"/>
      <c r="S34" s="11"/>
      <c r="T34" s="11"/>
      <c r="U34" s="11"/>
      <c r="V34" s="11"/>
      <c r="W34" s="11"/>
    </row>
    <row r="35" ht="18.75" customHeight="1" spans="1:23">
      <c r="A35" s="9" t="s">
        <v>278</v>
      </c>
      <c r="B35" s="9" t="s">
        <v>302</v>
      </c>
      <c r="C35" s="10" t="s">
        <v>301</v>
      </c>
      <c r="D35" s="9" t="s">
        <v>56</v>
      </c>
      <c r="E35" s="9" t="s">
        <v>104</v>
      </c>
      <c r="F35" s="9" t="s">
        <v>105</v>
      </c>
      <c r="G35" s="9" t="s">
        <v>282</v>
      </c>
      <c r="H35" s="9" t="s">
        <v>283</v>
      </c>
      <c r="I35" s="11">
        <v>669600</v>
      </c>
      <c r="J35" s="11">
        <v>669600</v>
      </c>
      <c r="K35" s="11">
        <v>669600</v>
      </c>
      <c r="L35" s="11"/>
      <c r="M35" s="11"/>
      <c r="N35" s="11"/>
      <c r="O35" s="11"/>
      <c r="P35" s="18"/>
      <c r="Q35" s="11"/>
      <c r="R35" s="11"/>
      <c r="S35" s="11"/>
      <c r="T35" s="11"/>
      <c r="U35" s="11"/>
      <c r="V35" s="11"/>
      <c r="W35" s="11"/>
    </row>
    <row r="36" ht="18.75" customHeight="1" spans="1:23">
      <c r="A36" s="18"/>
      <c r="B36" s="18"/>
      <c r="C36" s="10" t="s">
        <v>303</v>
      </c>
      <c r="D36" s="18"/>
      <c r="E36" s="18"/>
      <c r="F36" s="18"/>
      <c r="G36" s="18"/>
      <c r="H36" s="18"/>
      <c r="I36" s="11">
        <v>379200</v>
      </c>
      <c r="J36" s="11">
        <v>379200</v>
      </c>
      <c r="K36" s="11">
        <v>379200</v>
      </c>
      <c r="L36" s="11"/>
      <c r="M36" s="11"/>
      <c r="N36" s="11"/>
      <c r="O36" s="11"/>
      <c r="P36" s="18"/>
      <c r="Q36" s="11"/>
      <c r="R36" s="11"/>
      <c r="S36" s="11"/>
      <c r="T36" s="11"/>
      <c r="U36" s="11"/>
      <c r="V36" s="11"/>
      <c r="W36" s="11"/>
    </row>
    <row r="37" ht="18.75" customHeight="1" spans="1:23">
      <c r="A37" s="9" t="s">
        <v>278</v>
      </c>
      <c r="B37" s="9" t="s">
        <v>304</v>
      </c>
      <c r="C37" s="10" t="s">
        <v>303</v>
      </c>
      <c r="D37" s="9" t="s">
        <v>56</v>
      </c>
      <c r="E37" s="9" t="s">
        <v>84</v>
      </c>
      <c r="F37" s="9" t="s">
        <v>85</v>
      </c>
      <c r="G37" s="9" t="s">
        <v>206</v>
      </c>
      <c r="H37" s="9" t="s">
        <v>207</v>
      </c>
      <c r="I37" s="11">
        <v>379200</v>
      </c>
      <c r="J37" s="11">
        <v>379200</v>
      </c>
      <c r="K37" s="11">
        <v>379200</v>
      </c>
      <c r="L37" s="11"/>
      <c r="M37" s="11"/>
      <c r="N37" s="11"/>
      <c r="O37" s="11"/>
      <c r="P37" s="18"/>
      <c r="Q37" s="11"/>
      <c r="R37" s="11"/>
      <c r="S37" s="11"/>
      <c r="T37" s="11"/>
      <c r="U37" s="11"/>
      <c r="V37" s="11"/>
      <c r="W37" s="11"/>
    </row>
    <row r="38" ht="18.75" customHeight="1" spans="1:23">
      <c r="A38" s="18"/>
      <c r="B38" s="18"/>
      <c r="C38" s="10" t="s">
        <v>305</v>
      </c>
      <c r="D38" s="18"/>
      <c r="E38" s="18"/>
      <c r="F38" s="18"/>
      <c r="G38" s="18"/>
      <c r="H38" s="18"/>
      <c r="I38" s="11">
        <v>66528</v>
      </c>
      <c r="J38" s="11">
        <v>66528</v>
      </c>
      <c r="K38" s="11">
        <v>66528</v>
      </c>
      <c r="L38" s="11"/>
      <c r="M38" s="11"/>
      <c r="N38" s="11"/>
      <c r="O38" s="11"/>
      <c r="P38" s="18"/>
      <c r="Q38" s="11"/>
      <c r="R38" s="11"/>
      <c r="S38" s="11"/>
      <c r="T38" s="11"/>
      <c r="U38" s="11"/>
      <c r="V38" s="11"/>
      <c r="W38" s="11"/>
    </row>
    <row r="39" ht="18.75" customHeight="1" spans="1:23">
      <c r="A39" s="9" t="s">
        <v>278</v>
      </c>
      <c r="B39" s="9" t="s">
        <v>306</v>
      </c>
      <c r="C39" s="10" t="s">
        <v>305</v>
      </c>
      <c r="D39" s="9" t="s">
        <v>56</v>
      </c>
      <c r="E39" s="9" t="s">
        <v>120</v>
      </c>
      <c r="F39" s="9" t="s">
        <v>121</v>
      </c>
      <c r="G39" s="9" t="s">
        <v>282</v>
      </c>
      <c r="H39" s="9" t="s">
        <v>283</v>
      </c>
      <c r="I39" s="11">
        <v>66528</v>
      </c>
      <c r="J39" s="11">
        <v>66528</v>
      </c>
      <c r="K39" s="11">
        <v>66528</v>
      </c>
      <c r="L39" s="11"/>
      <c r="M39" s="11"/>
      <c r="N39" s="11"/>
      <c r="O39" s="11"/>
      <c r="P39" s="18"/>
      <c r="Q39" s="11"/>
      <c r="R39" s="11"/>
      <c r="S39" s="11"/>
      <c r="T39" s="11"/>
      <c r="U39" s="11"/>
      <c r="V39" s="11"/>
      <c r="W39" s="11"/>
    </row>
    <row r="40" ht="18.75" customHeight="1" spans="1:23">
      <c r="A40" s="18"/>
      <c r="B40" s="18"/>
      <c r="C40" s="10" t="s">
        <v>307</v>
      </c>
      <c r="D40" s="18"/>
      <c r="E40" s="18"/>
      <c r="F40" s="18"/>
      <c r="G40" s="18"/>
      <c r="H40" s="18"/>
      <c r="I40" s="11">
        <v>1536000</v>
      </c>
      <c r="J40" s="11">
        <v>1536000</v>
      </c>
      <c r="K40" s="11">
        <v>1536000</v>
      </c>
      <c r="L40" s="11"/>
      <c r="M40" s="11"/>
      <c r="N40" s="11"/>
      <c r="O40" s="11"/>
      <c r="P40" s="18"/>
      <c r="Q40" s="11"/>
      <c r="R40" s="11"/>
      <c r="S40" s="11"/>
      <c r="T40" s="11"/>
      <c r="U40" s="11"/>
      <c r="V40" s="11"/>
      <c r="W40" s="11"/>
    </row>
    <row r="41" ht="18.75" customHeight="1" spans="1:23">
      <c r="A41" s="9" t="s">
        <v>278</v>
      </c>
      <c r="B41" s="9" t="s">
        <v>308</v>
      </c>
      <c r="C41" s="10" t="s">
        <v>307</v>
      </c>
      <c r="D41" s="9" t="s">
        <v>56</v>
      </c>
      <c r="E41" s="9" t="s">
        <v>110</v>
      </c>
      <c r="F41" s="9" t="s">
        <v>111</v>
      </c>
      <c r="G41" s="9" t="s">
        <v>282</v>
      </c>
      <c r="H41" s="9" t="s">
        <v>283</v>
      </c>
      <c r="I41" s="11">
        <v>1536000</v>
      </c>
      <c r="J41" s="11">
        <v>1536000</v>
      </c>
      <c r="K41" s="11">
        <v>1536000</v>
      </c>
      <c r="L41" s="11"/>
      <c r="M41" s="11"/>
      <c r="N41" s="11"/>
      <c r="O41" s="11"/>
      <c r="P41" s="18"/>
      <c r="Q41" s="11"/>
      <c r="R41" s="11"/>
      <c r="S41" s="11"/>
      <c r="T41" s="11"/>
      <c r="U41" s="11"/>
      <c r="V41" s="11"/>
      <c r="W41" s="11"/>
    </row>
    <row r="42" ht="18.75" customHeight="1" spans="1:23">
      <c r="A42" s="18"/>
      <c r="B42" s="18"/>
      <c r="C42" s="10" t="s">
        <v>309</v>
      </c>
      <c r="D42" s="18"/>
      <c r="E42" s="18"/>
      <c r="F42" s="18"/>
      <c r="G42" s="18"/>
      <c r="H42" s="18"/>
      <c r="I42" s="11">
        <v>353038</v>
      </c>
      <c r="J42" s="11">
        <v>353038</v>
      </c>
      <c r="K42" s="11">
        <v>353038</v>
      </c>
      <c r="L42" s="11"/>
      <c r="M42" s="11"/>
      <c r="N42" s="11"/>
      <c r="O42" s="11"/>
      <c r="P42" s="18"/>
      <c r="Q42" s="11"/>
      <c r="R42" s="11"/>
      <c r="S42" s="11"/>
      <c r="T42" s="11"/>
      <c r="U42" s="11"/>
      <c r="V42" s="11"/>
      <c r="W42" s="11"/>
    </row>
    <row r="43" ht="18.75" customHeight="1" spans="1:23">
      <c r="A43" s="9" t="s">
        <v>278</v>
      </c>
      <c r="B43" s="9" t="s">
        <v>310</v>
      </c>
      <c r="C43" s="10" t="s">
        <v>309</v>
      </c>
      <c r="D43" s="9" t="s">
        <v>56</v>
      </c>
      <c r="E43" s="9" t="s">
        <v>116</v>
      </c>
      <c r="F43" s="9" t="s">
        <v>117</v>
      </c>
      <c r="G43" s="9" t="s">
        <v>282</v>
      </c>
      <c r="H43" s="9" t="s">
        <v>283</v>
      </c>
      <c r="I43" s="11">
        <v>353038</v>
      </c>
      <c r="J43" s="11">
        <v>353038</v>
      </c>
      <c r="K43" s="11">
        <v>353038</v>
      </c>
      <c r="L43" s="11"/>
      <c r="M43" s="11"/>
      <c r="N43" s="11"/>
      <c r="O43" s="11"/>
      <c r="P43" s="18"/>
      <c r="Q43" s="11"/>
      <c r="R43" s="11"/>
      <c r="S43" s="11"/>
      <c r="T43" s="11"/>
      <c r="U43" s="11"/>
      <c r="V43" s="11"/>
      <c r="W43" s="11"/>
    </row>
    <row r="44" ht="18.75" customHeight="1" spans="1:23">
      <c r="A44" s="18"/>
      <c r="B44" s="18"/>
      <c r="C44" s="10" t="s">
        <v>311</v>
      </c>
      <c r="D44" s="18"/>
      <c r="E44" s="18"/>
      <c r="F44" s="18"/>
      <c r="G44" s="18"/>
      <c r="H44" s="18"/>
      <c r="I44" s="11">
        <v>840</v>
      </c>
      <c r="J44" s="11">
        <v>840</v>
      </c>
      <c r="K44" s="11">
        <v>840</v>
      </c>
      <c r="L44" s="11"/>
      <c r="M44" s="11"/>
      <c r="N44" s="11"/>
      <c r="O44" s="11"/>
      <c r="P44" s="18"/>
      <c r="Q44" s="11"/>
      <c r="R44" s="11"/>
      <c r="S44" s="11"/>
      <c r="T44" s="11"/>
      <c r="U44" s="11"/>
      <c r="V44" s="11"/>
      <c r="W44" s="11"/>
    </row>
    <row r="45" ht="18.75" customHeight="1" spans="1:23">
      <c r="A45" s="9" t="s">
        <v>278</v>
      </c>
      <c r="B45" s="9" t="s">
        <v>312</v>
      </c>
      <c r="C45" s="10" t="s">
        <v>311</v>
      </c>
      <c r="D45" s="9" t="s">
        <v>56</v>
      </c>
      <c r="E45" s="9" t="s">
        <v>120</v>
      </c>
      <c r="F45" s="9" t="s">
        <v>121</v>
      </c>
      <c r="G45" s="9" t="s">
        <v>282</v>
      </c>
      <c r="H45" s="9" t="s">
        <v>283</v>
      </c>
      <c r="I45" s="11">
        <v>840</v>
      </c>
      <c r="J45" s="11">
        <v>840</v>
      </c>
      <c r="K45" s="11">
        <v>840</v>
      </c>
      <c r="L45" s="11"/>
      <c r="M45" s="11"/>
      <c r="N45" s="11"/>
      <c r="O45" s="11"/>
      <c r="P45" s="18"/>
      <c r="Q45" s="11"/>
      <c r="R45" s="11"/>
      <c r="S45" s="11"/>
      <c r="T45" s="11"/>
      <c r="U45" s="11"/>
      <c r="V45" s="11"/>
      <c r="W45" s="11"/>
    </row>
    <row r="46" ht="18.75" customHeight="1" spans="1:23">
      <c r="A46" s="18"/>
      <c r="B46" s="18"/>
      <c r="C46" s="10" t="s">
        <v>313</v>
      </c>
      <c r="D46" s="18"/>
      <c r="E46" s="18"/>
      <c r="F46" s="18"/>
      <c r="G46" s="18"/>
      <c r="H46" s="18"/>
      <c r="I46" s="11">
        <v>22944</v>
      </c>
      <c r="J46" s="11">
        <v>22944</v>
      </c>
      <c r="K46" s="11">
        <v>22944</v>
      </c>
      <c r="L46" s="11"/>
      <c r="M46" s="11"/>
      <c r="N46" s="11"/>
      <c r="O46" s="11"/>
      <c r="P46" s="18"/>
      <c r="Q46" s="11"/>
      <c r="R46" s="11"/>
      <c r="S46" s="11"/>
      <c r="T46" s="11"/>
      <c r="U46" s="11"/>
      <c r="V46" s="11"/>
      <c r="W46" s="11"/>
    </row>
    <row r="47" ht="18.75" customHeight="1" spans="1:23">
      <c r="A47" s="9" t="s">
        <v>278</v>
      </c>
      <c r="B47" s="9" t="s">
        <v>314</v>
      </c>
      <c r="C47" s="10" t="s">
        <v>313</v>
      </c>
      <c r="D47" s="9" t="s">
        <v>56</v>
      </c>
      <c r="E47" s="9" t="s">
        <v>94</v>
      </c>
      <c r="F47" s="9" t="s">
        <v>95</v>
      </c>
      <c r="G47" s="9" t="s">
        <v>206</v>
      </c>
      <c r="H47" s="9" t="s">
        <v>207</v>
      </c>
      <c r="I47" s="11">
        <v>22944</v>
      </c>
      <c r="J47" s="11">
        <v>22944</v>
      </c>
      <c r="K47" s="11">
        <v>22944</v>
      </c>
      <c r="L47" s="11"/>
      <c r="M47" s="11"/>
      <c r="N47" s="11"/>
      <c r="O47" s="11"/>
      <c r="P47" s="18"/>
      <c r="Q47" s="11"/>
      <c r="R47" s="11"/>
      <c r="S47" s="11"/>
      <c r="T47" s="11"/>
      <c r="U47" s="11"/>
      <c r="V47" s="11"/>
      <c r="W47" s="11"/>
    </row>
    <row r="48" ht="18.75" customHeight="1" spans="1:23">
      <c r="A48" s="18"/>
      <c r="B48" s="18"/>
      <c r="C48" s="10" t="s">
        <v>315</v>
      </c>
      <c r="D48" s="18"/>
      <c r="E48" s="18"/>
      <c r="F48" s="18"/>
      <c r="G48" s="18"/>
      <c r="H48" s="18"/>
      <c r="I48" s="11">
        <v>700800</v>
      </c>
      <c r="J48" s="11">
        <v>700800</v>
      </c>
      <c r="K48" s="11">
        <v>700800</v>
      </c>
      <c r="L48" s="11"/>
      <c r="M48" s="11"/>
      <c r="N48" s="11"/>
      <c r="O48" s="11"/>
      <c r="P48" s="18"/>
      <c r="Q48" s="11"/>
      <c r="R48" s="11"/>
      <c r="S48" s="11"/>
      <c r="T48" s="11"/>
      <c r="U48" s="11"/>
      <c r="V48" s="11"/>
      <c r="W48" s="11"/>
    </row>
    <row r="49" ht="18.75" customHeight="1" spans="1:23">
      <c r="A49" s="9" t="s">
        <v>293</v>
      </c>
      <c r="B49" s="9" t="s">
        <v>316</v>
      </c>
      <c r="C49" s="10" t="s">
        <v>315</v>
      </c>
      <c r="D49" s="9" t="s">
        <v>56</v>
      </c>
      <c r="E49" s="9" t="s">
        <v>84</v>
      </c>
      <c r="F49" s="9" t="s">
        <v>85</v>
      </c>
      <c r="G49" s="9" t="s">
        <v>235</v>
      </c>
      <c r="H49" s="9" t="s">
        <v>236</v>
      </c>
      <c r="I49" s="11">
        <v>700800</v>
      </c>
      <c r="J49" s="11">
        <v>700800</v>
      </c>
      <c r="K49" s="11">
        <v>700800</v>
      </c>
      <c r="L49" s="11"/>
      <c r="M49" s="11"/>
      <c r="N49" s="11"/>
      <c r="O49" s="11"/>
      <c r="P49" s="18"/>
      <c r="Q49" s="11"/>
      <c r="R49" s="11"/>
      <c r="S49" s="11"/>
      <c r="T49" s="11"/>
      <c r="U49" s="11"/>
      <c r="V49" s="11"/>
      <c r="W49" s="11"/>
    </row>
    <row r="50" ht="18.75" customHeight="1" spans="1:23">
      <c r="A50" s="18"/>
      <c r="B50" s="18"/>
      <c r="C50" s="10" t="s">
        <v>317</v>
      </c>
      <c r="D50" s="18"/>
      <c r="E50" s="18"/>
      <c r="F50" s="18"/>
      <c r="G50" s="18"/>
      <c r="H50" s="18"/>
      <c r="I50" s="11">
        <v>600000</v>
      </c>
      <c r="J50" s="11">
        <v>600000</v>
      </c>
      <c r="K50" s="11">
        <v>600000</v>
      </c>
      <c r="L50" s="11"/>
      <c r="M50" s="11"/>
      <c r="N50" s="11"/>
      <c r="O50" s="11"/>
      <c r="P50" s="18"/>
      <c r="Q50" s="11"/>
      <c r="R50" s="11"/>
      <c r="S50" s="11"/>
      <c r="T50" s="11"/>
      <c r="U50" s="11"/>
      <c r="V50" s="11"/>
      <c r="W50" s="11"/>
    </row>
    <row r="51" ht="18.75" customHeight="1" spans="1:23">
      <c r="A51" s="9" t="s">
        <v>293</v>
      </c>
      <c r="B51" s="9" t="s">
        <v>318</v>
      </c>
      <c r="C51" s="10" t="s">
        <v>317</v>
      </c>
      <c r="D51" s="9" t="s">
        <v>56</v>
      </c>
      <c r="E51" s="9" t="s">
        <v>100</v>
      </c>
      <c r="F51" s="9" t="s">
        <v>101</v>
      </c>
      <c r="G51" s="9" t="s">
        <v>256</v>
      </c>
      <c r="H51" s="9" t="s">
        <v>257</v>
      </c>
      <c r="I51" s="11">
        <v>600000</v>
      </c>
      <c r="J51" s="11">
        <v>600000</v>
      </c>
      <c r="K51" s="11">
        <v>600000</v>
      </c>
      <c r="L51" s="11"/>
      <c r="M51" s="11"/>
      <c r="N51" s="11"/>
      <c r="O51" s="11"/>
      <c r="P51" s="18"/>
      <c r="Q51" s="11"/>
      <c r="R51" s="11"/>
      <c r="S51" s="11"/>
      <c r="T51" s="11"/>
      <c r="U51" s="11"/>
      <c r="V51" s="11"/>
      <c r="W51" s="11"/>
    </row>
    <row r="52" ht="18.75" customHeight="1" spans="1:23">
      <c r="A52" s="12" t="s">
        <v>32</v>
      </c>
      <c r="B52" s="12"/>
      <c r="C52" s="12"/>
      <c r="D52" s="12"/>
      <c r="E52" s="12"/>
      <c r="F52" s="12"/>
      <c r="G52" s="12"/>
      <c r="H52" s="12"/>
      <c r="I52" s="11">
        <v>16556648.8</v>
      </c>
      <c r="J52" s="11">
        <v>16556648.8</v>
      </c>
      <c r="K52" s="11">
        <v>16556648.8</v>
      </c>
      <c r="L52" s="11"/>
      <c r="M52" s="11"/>
      <c r="N52" s="11"/>
      <c r="O52" s="11"/>
      <c r="P52" s="11"/>
      <c r="Q52" s="11"/>
      <c r="R52" s="11"/>
      <c r="S52" s="11"/>
      <c r="T52" s="11"/>
      <c r="U52" s="11"/>
      <c r="V52" s="11"/>
      <c r="W52" s="11"/>
    </row>
  </sheetData>
  <mergeCells count="28">
    <mergeCell ref="A3:W3"/>
    <mergeCell ref="A4:H4"/>
    <mergeCell ref="J5:M5"/>
    <mergeCell ref="N5:P5"/>
    <mergeCell ref="R5:W5"/>
    <mergeCell ref="A52:H52"/>
    <mergeCell ref="A5:A8"/>
    <mergeCell ref="B5:B8"/>
    <mergeCell ref="C5:C8"/>
    <mergeCell ref="D5:D8"/>
    <mergeCell ref="E5:E8"/>
    <mergeCell ref="F5:F8"/>
    <mergeCell ref="G5:G8"/>
    <mergeCell ref="H5:H8"/>
    <mergeCell ref="I5:I8"/>
    <mergeCell ref="L6:L8"/>
    <mergeCell ref="M6:M8"/>
    <mergeCell ref="N6:N8"/>
    <mergeCell ref="O6:O8"/>
    <mergeCell ref="P6:P8"/>
    <mergeCell ref="Q5:Q8"/>
    <mergeCell ref="R6:R8"/>
    <mergeCell ref="S6:S8"/>
    <mergeCell ref="T6:T8"/>
    <mergeCell ref="U6:U8"/>
    <mergeCell ref="V6:V8"/>
    <mergeCell ref="W6:W8"/>
    <mergeCell ref="J6:K7"/>
  </mergeCells>
  <pageMargins left="0.75" right="0.75" top="1" bottom="1" header="0.5" footer="0.5"/>
  <pageSetup paperSize="1" pageOrder="overThenDown"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J179"/>
  <sheetViews>
    <sheetView showZeros="0" workbookViewId="0">
      <pane ySplit="1" topLeftCell="A2" activePane="bottomLeft" state="frozen"/>
      <selection/>
      <selection pane="bottomLeft" activeCell="A1" sqref="A1"/>
    </sheetView>
  </sheetViews>
  <sheetFormatPr defaultColWidth="8.85454545454546" defaultRowHeight="15" customHeight="1"/>
  <cols>
    <col min="1" max="1" width="44.4181818181818" customWidth="1"/>
    <col min="2" max="2" width="41.5545454545455" customWidth="1"/>
    <col min="3" max="4" width="13.8454545454545" customWidth="1"/>
    <col min="5" max="5" width="26.8454545454545" customWidth="1"/>
    <col min="6" max="8" width="10" customWidth="1"/>
    <col min="9" max="9" width="13.7" customWidth="1"/>
    <col min="10" max="10" width="27.9818181818182" customWidth="1"/>
  </cols>
  <sheetData>
    <row r="1" customHeight="1" spans="1:10">
      <c r="A1" s="34"/>
      <c r="B1" s="34"/>
      <c r="C1" s="34"/>
      <c r="D1" s="34"/>
      <c r="E1" s="34"/>
      <c r="F1" s="34"/>
      <c r="G1" s="34"/>
      <c r="H1" s="34"/>
      <c r="I1" s="34"/>
      <c r="J1" s="34"/>
    </row>
    <row r="2" customHeight="1" spans="1:10">
      <c r="A2" s="21" t="s">
        <v>319</v>
      </c>
      <c r="B2" s="21"/>
      <c r="C2" s="21"/>
      <c r="D2" s="21"/>
      <c r="E2" s="21"/>
      <c r="F2" s="21"/>
      <c r="G2" s="21"/>
      <c r="H2" s="21"/>
      <c r="I2" s="21"/>
      <c r="J2" s="21"/>
    </row>
    <row r="3" ht="45" customHeight="1" spans="1:10">
      <c r="A3" s="35" t="s">
        <v>320</v>
      </c>
      <c r="B3" s="35"/>
      <c r="C3" s="35"/>
      <c r="D3" s="35"/>
      <c r="E3" s="35"/>
      <c r="F3" s="35"/>
      <c r="G3" s="35"/>
      <c r="H3" s="35"/>
      <c r="I3" s="35"/>
      <c r="J3" s="35"/>
    </row>
    <row r="4" ht="20.25" customHeight="1" spans="1:10">
      <c r="A4" s="20" t="str">
        <f>"单位名称："&amp;"峨山彝族自治县民政局"</f>
        <v>单位名称：峨山彝族自治县民政局</v>
      </c>
      <c r="B4" s="20"/>
      <c r="C4" s="20"/>
      <c r="D4" s="20"/>
      <c r="E4" s="20"/>
      <c r="F4" s="20"/>
      <c r="G4" s="20"/>
      <c r="H4" s="20"/>
      <c r="I4" s="20"/>
      <c r="J4" s="20"/>
    </row>
    <row r="5" ht="20.25" customHeight="1" spans="1:10">
      <c r="A5" s="36" t="s">
        <v>321</v>
      </c>
      <c r="B5" s="36" t="s">
        <v>322</v>
      </c>
      <c r="C5" s="36" t="s">
        <v>323</v>
      </c>
      <c r="D5" s="36" t="s">
        <v>324</v>
      </c>
      <c r="E5" s="36" t="s">
        <v>325</v>
      </c>
      <c r="F5" s="36" t="s">
        <v>326</v>
      </c>
      <c r="G5" s="36" t="s">
        <v>327</v>
      </c>
      <c r="H5" s="36" t="s">
        <v>328</v>
      </c>
      <c r="I5" s="36" t="s">
        <v>329</v>
      </c>
      <c r="J5" s="36" t="s">
        <v>330</v>
      </c>
    </row>
    <row r="6" ht="46.5" customHeight="1" spans="1:10">
      <c r="A6" s="36"/>
      <c r="B6" s="36"/>
      <c r="C6" s="36"/>
      <c r="D6" s="36"/>
      <c r="E6" s="36"/>
      <c r="F6" s="36"/>
      <c r="G6" s="36"/>
      <c r="H6" s="36"/>
      <c r="I6" s="36"/>
      <c r="J6" s="36"/>
    </row>
    <row r="7" ht="20.25" customHeight="1" spans="1:10">
      <c r="A7" s="37">
        <v>1</v>
      </c>
      <c r="B7" s="37">
        <v>2</v>
      </c>
      <c r="C7" s="37">
        <v>3</v>
      </c>
      <c r="D7" s="37">
        <v>4</v>
      </c>
      <c r="E7" s="37">
        <v>5</v>
      </c>
      <c r="F7" s="37">
        <v>6</v>
      </c>
      <c r="G7" s="37">
        <v>7</v>
      </c>
      <c r="H7" s="37">
        <v>8</v>
      </c>
      <c r="I7" s="37">
        <v>9</v>
      </c>
      <c r="J7" s="37">
        <v>10</v>
      </c>
    </row>
    <row r="8" ht="20.25" customHeight="1" spans="1:10">
      <c r="A8" s="18" t="s">
        <v>56</v>
      </c>
      <c r="B8" s="18"/>
      <c r="C8" s="18"/>
      <c r="E8" s="42"/>
      <c r="F8" s="42"/>
      <c r="G8" s="42"/>
      <c r="H8" s="42"/>
      <c r="I8" s="42"/>
      <c r="J8" s="42"/>
    </row>
    <row r="9" ht="342" customHeight="1" spans="1:10">
      <c r="A9" s="55" t="s">
        <v>301</v>
      </c>
      <c r="B9" s="18" t="s">
        <v>331</v>
      </c>
      <c r="C9" s="25"/>
      <c r="D9" s="25"/>
      <c r="E9" s="42"/>
      <c r="F9" s="42"/>
      <c r="G9" s="42"/>
      <c r="H9" s="42"/>
      <c r="I9" s="42"/>
      <c r="J9" s="42"/>
    </row>
    <row r="10" ht="20.25" customHeight="1" spans="1:10">
      <c r="A10" s="18"/>
      <c r="B10" s="18"/>
      <c r="C10" s="18" t="s">
        <v>332</v>
      </c>
      <c r="D10" s="56" t="s">
        <v>333</v>
      </c>
      <c r="E10" s="57" t="s">
        <v>334</v>
      </c>
      <c r="F10" s="43" t="s">
        <v>335</v>
      </c>
      <c r="G10" s="25" t="s">
        <v>336</v>
      </c>
      <c r="H10" s="43" t="s">
        <v>337</v>
      </c>
      <c r="I10" s="43" t="s">
        <v>338</v>
      </c>
      <c r="J10" s="57" t="s">
        <v>339</v>
      </c>
    </row>
    <row r="11" ht="20.25" customHeight="1" spans="1:10">
      <c r="A11" s="18"/>
      <c r="B11" s="18"/>
      <c r="C11" s="18" t="s">
        <v>332</v>
      </c>
      <c r="D11" s="56" t="s">
        <v>333</v>
      </c>
      <c r="E11" s="57" t="s">
        <v>340</v>
      </c>
      <c r="F11" s="43" t="s">
        <v>335</v>
      </c>
      <c r="G11" s="25" t="s">
        <v>341</v>
      </c>
      <c r="H11" s="43" t="s">
        <v>337</v>
      </c>
      <c r="I11" s="43" t="s">
        <v>338</v>
      </c>
      <c r="J11" s="57" t="s">
        <v>342</v>
      </c>
    </row>
    <row r="12" ht="20.25" customHeight="1" spans="1:10">
      <c r="A12" s="18"/>
      <c r="B12" s="18"/>
      <c r="C12" s="18" t="s">
        <v>332</v>
      </c>
      <c r="D12" s="56" t="s">
        <v>343</v>
      </c>
      <c r="E12" s="57" t="s">
        <v>344</v>
      </c>
      <c r="F12" s="43" t="s">
        <v>335</v>
      </c>
      <c r="G12" s="25" t="s">
        <v>345</v>
      </c>
      <c r="H12" s="43" t="s">
        <v>346</v>
      </c>
      <c r="I12" s="43" t="s">
        <v>338</v>
      </c>
      <c r="J12" s="57" t="s">
        <v>347</v>
      </c>
    </row>
    <row r="13" ht="29" customHeight="1" spans="1:10">
      <c r="A13" s="18"/>
      <c r="B13" s="18"/>
      <c r="C13" s="18" t="s">
        <v>348</v>
      </c>
      <c r="D13" s="56" t="s">
        <v>349</v>
      </c>
      <c r="E13" s="57" t="s">
        <v>350</v>
      </c>
      <c r="F13" s="43" t="s">
        <v>335</v>
      </c>
      <c r="G13" s="25" t="s">
        <v>345</v>
      </c>
      <c r="H13" s="43" t="s">
        <v>346</v>
      </c>
      <c r="I13" s="43" t="s">
        <v>338</v>
      </c>
      <c r="J13" s="57" t="s">
        <v>351</v>
      </c>
    </row>
    <row r="14" ht="20.25" customHeight="1" spans="1:10">
      <c r="A14" s="18"/>
      <c r="B14" s="18"/>
      <c r="C14" s="18" t="s">
        <v>352</v>
      </c>
      <c r="D14" s="56" t="s">
        <v>353</v>
      </c>
      <c r="E14" s="57" t="s">
        <v>354</v>
      </c>
      <c r="F14" s="43" t="s">
        <v>335</v>
      </c>
      <c r="G14" s="25" t="s">
        <v>355</v>
      </c>
      <c r="H14" s="43" t="s">
        <v>346</v>
      </c>
      <c r="I14" s="43" t="s">
        <v>338</v>
      </c>
      <c r="J14" s="57" t="s">
        <v>356</v>
      </c>
    </row>
    <row r="15" ht="133" customHeight="1" spans="1:10">
      <c r="A15" s="55" t="s">
        <v>317</v>
      </c>
      <c r="B15" s="18" t="s">
        <v>357</v>
      </c>
      <c r="C15" s="18"/>
      <c r="D15" s="18"/>
      <c r="E15" s="18"/>
      <c r="F15" s="18"/>
      <c r="G15" s="18"/>
      <c r="H15" s="18"/>
      <c r="I15" s="18"/>
      <c r="J15" s="18"/>
    </row>
    <row r="16" ht="20.25" customHeight="1" spans="1:10">
      <c r="A16" s="18"/>
      <c r="B16" s="18"/>
      <c r="C16" s="18" t="s">
        <v>332</v>
      </c>
      <c r="D16" s="56" t="s">
        <v>333</v>
      </c>
      <c r="E16" s="57" t="s">
        <v>358</v>
      </c>
      <c r="F16" s="43" t="s">
        <v>359</v>
      </c>
      <c r="G16" s="25" t="s">
        <v>360</v>
      </c>
      <c r="H16" s="43" t="s">
        <v>337</v>
      </c>
      <c r="I16" s="43" t="s">
        <v>338</v>
      </c>
      <c r="J16" s="57" t="s">
        <v>361</v>
      </c>
    </row>
    <row r="17" ht="20.25" customHeight="1" spans="1:10">
      <c r="A17" s="18"/>
      <c r="B17" s="18"/>
      <c r="C17" s="18" t="s">
        <v>332</v>
      </c>
      <c r="D17" s="56" t="s">
        <v>343</v>
      </c>
      <c r="E17" s="57" t="s">
        <v>362</v>
      </c>
      <c r="F17" s="43" t="s">
        <v>363</v>
      </c>
      <c r="G17" s="25" t="s">
        <v>364</v>
      </c>
      <c r="H17" s="43" t="s">
        <v>346</v>
      </c>
      <c r="I17" s="43" t="s">
        <v>338</v>
      </c>
      <c r="J17" s="57" t="s">
        <v>365</v>
      </c>
    </row>
    <row r="18" ht="20.25" customHeight="1" spans="1:10">
      <c r="A18" s="18"/>
      <c r="B18" s="18"/>
      <c r="C18" s="18" t="s">
        <v>332</v>
      </c>
      <c r="D18" s="56" t="s">
        <v>343</v>
      </c>
      <c r="E18" s="57" t="s">
        <v>366</v>
      </c>
      <c r="F18" s="43" t="s">
        <v>363</v>
      </c>
      <c r="G18" s="25" t="s">
        <v>364</v>
      </c>
      <c r="H18" s="43" t="s">
        <v>346</v>
      </c>
      <c r="I18" s="43" t="s">
        <v>338</v>
      </c>
      <c r="J18" s="57" t="s">
        <v>367</v>
      </c>
    </row>
    <row r="19" ht="20.25" customHeight="1" spans="1:10">
      <c r="A19" s="18"/>
      <c r="B19" s="18"/>
      <c r="C19" s="18" t="s">
        <v>332</v>
      </c>
      <c r="D19" s="56" t="s">
        <v>368</v>
      </c>
      <c r="E19" s="57" t="s">
        <v>369</v>
      </c>
      <c r="F19" s="43" t="s">
        <v>359</v>
      </c>
      <c r="G19" s="25" t="s">
        <v>370</v>
      </c>
      <c r="H19" s="43" t="s">
        <v>371</v>
      </c>
      <c r="I19" s="43" t="s">
        <v>338</v>
      </c>
      <c r="J19" s="57" t="s">
        <v>372</v>
      </c>
    </row>
    <row r="20" ht="20.25" customHeight="1" spans="1:10">
      <c r="A20" s="18"/>
      <c r="B20" s="18"/>
      <c r="C20" s="18" t="s">
        <v>348</v>
      </c>
      <c r="D20" s="56" t="s">
        <v>349</v>
      </c>
      <c r="E20" s="57" t="s">
        <v>373</v>
      </c>
      <c r="F20" s="43" t="s">
        <v>363</v>
      </c>
      <c r="G20" s="25" t="s">
        <v>364</v>
      </c>
      <c r="H20" s="43" t="s">
        <v>346</v>
      </c>
      <c r="I20" s="43" t="s">
        <v>338</v>
      </c>
      <c r="J20" s="57" t="s">
        <v>374</v>
      </c>
    </row>
    <row r="21" ht="20.25" customHeight="1" spans="1:10">
      <c r="A21" s="18"/>
      <c r="B21" s="18"/>
      <c r="C21" s="18" t="s">
        <v>352</v>
      </c>
      <c r="D21" s="56" t="s">
        <v>353</v>
      </c>
      <c r="E21" s="57" t="s">
        <v>375</v>
      </c>
      <c r="F21" s="43" t="s">
        <v>363</v>
      </c>
      <c r="G21" s="25" t="s">
        <v>345</v>
      </c>
      <c r="H21" s="43" t="s">
        <v>346</v>
      </c>
      <c r="I21" s="43" t="s">
        <v>338</v>
      </c>
      <c r="J21" s="57" t="s">
        <v>376</v>
      </c>
    </row>
    <row r="22" ht="155" customHeight="1" spans="1:10">
      <c r="A22" s="55" t="s">
        <v>299</v>
      </c>
      <c r="B22" s="18" t="s">
        <v>377</v>
      </c>
      <c r="C22" s="18"/>
      <c r="D22" s="18"/>
      <c r="E22" s="18"/>
      <c r="F22" s="18"/>
      <c r="G22" s="18"/>
      <c r="H22" s="18"/>
      <c r="I22" s="18"/>
      <c r="J22" s="18"/>
    </row>
    <row r="23" ht="20.25" customHeight="1" spans="1:10">
      <c r="A23" s="18"/>
      <c r="B23" s="18"/>
      <c r="C23" s="18" t="s">
        <v>332</v>
      </c>
      <c r="D23" s="56" t="s">
        <v>333</v>
      </c>
      <c r="E23" s="57" t="s">
        <v>378</v>
      </c>
      <c r="F23" s="43" t="s">
        <v>359</v>
      </c>
      <c r="G23" s="25" t="s">
        <v>379</v>
      </c>
      <c r="H23" s="43" t="s">
        <v>337</v>
      </c>
      <c r="I23" s="43" t="s">
        <v>338</v>
      </c>
      <c r="J23" s="57" t="s">
        <v>361</v>
      </c>
    </row>
    <row r="24" ht="20.25" customHeight="1" spans="1:10">
      <c r="A24" s="18"/>
      <c r="B24" s="18"/>
      <c r="C24" s="18" t="s">
        <v>332</v>
      </c>
      <c r="D24" s="56" t="s">
        <v>343</v>
      </c>
      <c r="E24" s="57" t="s">
        <v>380</v>
      </c>
      <c r="F24" s="43" t="s">
        <v>363</v>
      </c>
      <c r="G24" s="25" t="s">
        <v>364</v>
      </c>
      <c r="H24" s="43" t="s">
        <v>346</v>
      </c>
      <c r="I24" s="43" t="s">
        <v>338</v>
      </c>
      <c r="J24" s="57" t="s">
        <v>381</v>
      </c>
    </row>
    <row r="25" ht="20.25" customHeight="1" spans="1:10">
      <c r="A25" s="18"/>
      <c r="B25" s="18"/>
      <c r="C25" s="18" t="s">
        <v>332</v>
      </c>
      <c r="D25" s="56" t="s">
        <v>343</v>
      </c>
      <c r="E25" s="57" t="s">
        <v>366</v>
      </c>
      <c r="F25" s="43" t="s">
        <v>363</v>
      </c>
      <c r="G25" s="25" t="s">
        <v>364</v>
      </c>
      <c r="H25" s="43" t="s">
        <v>346</v>
      </c>
      <c r="I25" s="43" t="s">
        <v>338</v>
      </c>
      <c r="J25" s="57" t="s">
        <v>382</v>
      </c>
    </row>
    <row r="26" ht="20.25" customHeight="1" spans="1:10">
      <c r="A26" s="18"/>
      <c r="B26" s="18"/>
      <c r="C26" s="18" t="s">
        <v>332</v>
      </c>
      <c r="D26" s="56" t="s">
        <v>368</v>
      </c>
      <c r="E26" s="57" t="s">
        <v>369</v>
      </c>
      <c r="F26" s="43" t="s">
        <v>359</v>
      </c>
      <c r="G26" s="25" t="s">
        <v>370</v>
      </c>
      <c r="H26" s="43" t="s">
        <v>371</v>
      </c>
      <c r="I26" s="43" t="s">
        <v>338</v>
      </c>
      <c r="J26" s="57" t="s">
        <v>383</v>
      </c>
    </row>
    <row r="27" ht="20.25" customHeight="1" spans="1:10">
      <c r="A27" s="18"/>
      <c r="B27" s="18"/>
      <c r="C27" s="18" t="s">
        <v>348</v>
      </c>
      <c r="D27" s="56" t="s">
        <v>349</v>
      </c>
      <c r="E27" s="57" t="s">
        <v>384</v>
      </c>
      <c r="F27" s="43" t="s">
        <v>363</v>
      </c>
      <c r="G27" s="25" t="s">
        <v>364</v>
      </c>
      <c r="H27" s="43" t="s">
        <v>346</v>
      </c>
      <c r="I27" s="43" t="s">
        <v>338</v>
      </c>
      <c r="J27" s="57" t="s">
        <v>385</v>
      </c>
    </row>
    <row r="28" ht="20.25" customHeight="1" spans="1:10">
      <c r="A28" s="18"/>
      <c r="B28" s="18"/>
      <c r="C28" s="18" t="s">
        <v>352</v>
      </c>
      <c r="D28" s="56" t="s">
        <v>353</v>
      </c>
      <c r="E28" s="57" t="s">
        <v>375</v>
      </c>
      <c r="F28" s="43" t="s">
        <v>363</v>
      </c>
      <c r="G28" s="25" t="s">
        <v>345</v>
      </c>
      <c r="H28" s="43" t="s">
        <v>346</v>
      </c>
      <c r="I28" s="43" t="s">
        <v>338</v>
      </c>
      <c r="J28" s="57" t="s">
        <v>376</v>
      </c>
    </row>
    <row r="29" ht="114" customHeight="1" spans="1:10">
      <c r="A29" s="55" t="s">
        <v>286</v>
      </c>
      <c r="B29" s="18" t="s">
        <v>386</v>
      </c>
      <c r="C29" s="18"/>
      <c r="D29" s="18"/>
      <c r="E29" s="18"/>
      <c r="F29" s="18"/>
      <c r="G29" s="18"/>
      <c r="H29" s="18"/>
      <c r="I29" s="18"/>
      <c r="J29" s="18"/>
    </row>
    <row r="30" ht="20.25" customHeight="1" spans="1:10">
      <c r="A30" s="18"/>
      <c r="B30" s="18"/>
      <c r="C30" s="18" t="s">
        <v>332</v>
      </c>
      <c r="D30" s="56" t="s">
        <v>333</v>
      </c>
      <c r="E30" s="57" t="s">
        <v>387</v>
      </c>
      <c r="F30" s="43" t="s">
        <v>363</v>
      </c>
      <c r="G30" s="25" t="s">
        <v>388</v>
      </c>
      <c r="H30" s="43" t="s">
        <v>389</v>
      </c>
      <c r="I30" s="43" t="s">
        <v>338</v>
      </c>
      <c r="J30" s="57" t="s">
        <v>390</v>
      </c>
    </row>
    <row r="31" ht="20.25" customHeight="1" spans="1:10">
      <c r="A31" s="18"/>
      <c r="B31" s="18"/>
      <c r="C31" s="18" t="s">
        <v>332</v>
      </c>
      <c r="D31" s="56" t="s">
        <v>343</v>
      </c>
      <c r="E31" s="57" t="s">
        <v>391</v>
      </c>
      <c r="F31" s="43" t="s">
        <v>363</v>
      </c>
      <c r="G31" s="25" t="s">
        <v>364</v>
      </c>
      <c r="H31" s="43" t="s">
        <v>346</v>
      </c>
      <c r="I31" s="43" t="s">
        <v>392</v>
      </c>
      <c r="J31" s="57" t="s">
        <v>393</v>
      </c>
    </row>
    <row r="32" ht="20.25" customHeight="1" spans="1:10">
      <c r="A32" s="18"/>
      <c r="B32" s="18"/>
      <c r="C32" s="18" t="s">
        <v>348</v>
      </c>
      <c r="D32" s="56" t="s">
        <v>394</v>
      </c>
      <c r="E32" s="57" t="s">
        <v>395</v>
      </c>
      <c r="F32" s="43" t="s">
        <v>335</v>
      </c>
      <c r="G32" s="25" t="s">
        <v>396</v>
      </c>
      <c r="H32" s="43" t="s">
        <v>397</v>
      </c>
      <c r="I32" s="43" t="s">
        <v>338</v>
      </c>
      <c r="J32" s="57" t="s">
        <v>398</v>
      </c>
    </row>
    <row r="33" ht="20.25" customHeight="1" spans="1:10">
      <c r="A33" s="18"/>
      <c r="B33" s="18"/>
      <c r="C33" s="18" t="s">
        <v>348</v>
      </c>
      <c r="D33" s="56" t="s">
        <v>349</v>
      </c>
      <c r="E33" s="57" t="s">
        <v>399</v>
      </c>
      <c r="F33" s="43" t="s">
        <v>335</v>
      </c>
      <c r="G33" s="25" t="s">
        <v>364</v>
      </c>
      <c r="H33" s="43" t="s">
        <v>346</v>
      </c>
      <c r="I33" s="43" t="s">
        <v>392</v>
      </c>
      <c r="J33" s="57" t="s">
        <v>400</v>
      </c>
    </row>
    <row r="34" ht="20.25" customHeight="1" spans="1:10">
      <c r="A34" s="18"/>
      <c r="B34" s="18"/>
      <c r="C34" s="18" t="s">
        <v>352</v>
      </c>
      <c r="D34" s="56" t="s">
        <v>353</v>
      </c>
      <c r="E34" s="57" t="s">
        <v>401</v>
      </c>
      <c r="F34" s="43" t="s">
        <v>335</v>
      </c>
      <c r="G34" s="25" t="s">
        <v>402</v>
      </c>
      <c r="H34" s="43" t="s">
        <v>346</v>
      </c>
      <c r="I34" s="43" t="s">
        <v>392</v>
      </c>
      <c r="J34" s="57" t="s">
        <v>403</v>
      </c>
    </row>
    <row r="35" ht="282" customHeight="1" spans="1:10">
      <c r="A35" s="55" t="s">
        <v>404</v>
      </c>
      <c r="B35" s="18" t="s">
        <v>405</v>
      </c>
      <c r="C35" s="18"/>
      <c r="D35" s="18"/>
      <c r="E35" s="18"/>
      <c r="F35" s="18"/>
      <c r="G35" s="18"/>
      <c r="H35" s="18"/>
      <c r="I35" s="18"/>
      <c r="J35" s="18"/>
    </row>
    <row r="36" ht="20.25" customHeight="1" spans="1:10">
      <c r="A36" s="18"/>
      <c r="B36" s="18"/>
      <c r="C36" s="18" t="s">
        <v>332</v>
      </c>
      <c r="D36" s="56" t="s">
        <v>333</v>
      </c>
      <c r="E36" s="57" t="s">
        <v>406</v>
      </c>
      <c r="F36" s="43" t="s">
        <v>335</v>
      </c>
      <c r="G36" s="25" t="s">
        <v>407</v>
      </c>
      <c r="H36" s="43" t="s">
        <v>337</v>
      </c>
      <c r="I36" s="43" t="s">
        <v>338</v>
      </c>
      <c r="J36" s="57" t="s">
        <v>408</v>
      </c>
    </row>
    <row r="37" ht="20.25" customHeight="1" spans="1:10">
      <c r="A37" s="18"/>
      <c r="B37" s="18"/>
      <c r="C37" s="18" t="s">
        <v>332</v>
      </c>
      <c r="D37" s="56" t="s">
        <v>343</v>
      </c>
      <c r="E37" s="57" t="s">
        <v>409</v>
      </c>
      <c r="F37" s="43" t="s">
        <v>363</v>
      </c>
      <c r="G37" s="25" t="s">
        <v>364</v>
      </c>
      <c r="H37" s="43" t="s">
        <v>346</v>
      </c>
      <c r="I37" s="43" t="s">
        <v>338</v>
      </c>
      <c r="J37" s="57" t="s">
        <v>410</v>
      </c>
    </row>
    <row r="38" ht="20.25" customHeight="1" spans="1:10">
      <c r="A38" s="18"/>
      <c r="B38" s="18"/>
      <c r="C38" s="18" t="s">
        <v>332</v>
      </c>
      <c r="D38" s="56" t="s">
        <v>368</v>
      </c>
      <c r="E38" s="57" t="s">
        <v>411</v>
      </c>
      <c r="F38" s="43" t="s">
        <v>363</v>
      </c>
      <c r="G38" s="25" t="s">
        <v>412</v>
      </c>
      <c r="H38" s="43" t="s">
        <v>413</v>
      </c>
      <c r="I38" s="43" t="s">
        <v>338</v>
      </c>
      <c r="J38" s="57" t="s">
        <v>414</v>
      </c>
    </row>
    <row r="39" ht="20.25" customHeight="1" spans="1:10">
      <c r="A39" s="18"/>
      <c r="B39" s="18"/>
      <c r="C39" s="18" t="s">
        <v>332</v>
      </c>
      <c r="D39" s="56" t="s">
        <v>333</v>
      </c>
      <c r="E39" s="57" t="s">
        <v>415</v>
      </c>
      <c r="F39" s="43" t="s">
        <v>335</v>
      </c>
      <c r="G39" s="25" t="s">
        <v>416</v>
      </c>
      <c r="H39" s="43" t="s">
        <v>417</v>
      </c>
      <c r="I39" s="43" t="s">
        <v>338</v>
      </c>
      <c r="J39" s="57" t="s">
        <v>418</v>
      </c>
    </row>
    <row r="40" ht="20.25" customHeight="1" spans="1:10">
      <c r="A40" s="18"/>
      <c r="B40" s="18"/>
      <c r="C40" s="18" t="s">
        <v>348</v>
      </c>
      <c r="D40" s="56" t="s">
        <v>349</v>
      </c>
      <c r="E40" s="57" t="s">
        <v>419</v>
      </c>
      <c r="F40" s="43" t="s">
        <v>363</v>
      </c>
      <c r="G40" s="25" t="s">
        <v>420</v>
      </c>
      <c r="H40" s="43" t="s">
        <v>421</v>
      </c>
      <c r="I40" s="43" t="s">
        <v>338</v>
      </c>
      <c r="J40" s="57" t="s">
        <v>422</v>
      </c>
    </row>
    <row r="41" ht="20.25" customHeight="1" spans="1:10">
      <c r="A41" s="18"/>
      <c r="B41" s="18"/>
      <c r="C41" s="18" t="s">
        <v>352</v>
      </c>
      <c r="D41" s="56" t="s">
        <v>353</v>
      </c>
      <c r="E41" s="57" t="s">
        <v>423</v>
      </c>
      <c r="F41" s="43" t="s">
        <v>335</v>
      </c>
      <c r="G41" s="25" t="s">
        <v>407</v>
      </c>
      <c r="H41" s="43" t="s">
        <v>346</v>
      </c>
      <c r="I41" s="43" t="s">
        <v>338</v>
      </c>
      <c r="J41" s="57" t="s">
        <v>424</v>
      </c>
    </row>
    <row r="42" ht="237" customHeight="1" spans="1:10">
      <c r="A42" s="55" t="s">
        <v>425</v>
      </c>
      <c r="B42" s="18" t="s">
        <v>426</v>
      </c>
      <c r="C42" s="18"/>
      <c r="D42" s="18"/>
      <c r="E42" s="18"/>
      <c r="F42" s="18"/>
      <c r="G42" s="18"/>
      <c r="H42" s="18"/>
      <c r="I42" s="18"/>
      <c r="J42" s="18"/>
    </row>
    <row r="43" ht="20.25" customHeight="1" spans="1:10">
      <c r="A43" s="18"/>
      <c r="B43" s="18"/>
      <c r="C43" s="18" t="s">
        <v>332</v>
      </c>
      <c r="D43" s="56" t="s">
        <v>333</v>
      </c>
      <c r="E43" s="57" t="s">
        <v>427</v>
      </c>
      <c r="F43" s="43" t="s">
        <v>335</v>
      </c>
      <c r="G43" s="25" t="s">
        <v>428</v>
      </c>
      <c r="H43" s="43" t="s">
        <v>337</v>
      </c>
      <c r="I43" s="43" t="s">
        <v>338</v>
      </c>
      <c r="J43" s="57" t="s">
        <v>429</v>
      </c>
    </row>
    <row r="44" ht="20.25" customHeight="1" spans="1:10">
      <c r="A44" s="18"/>
      <c r="B44" s="18"/>
      <c r="C44" s="18" t="s">
        <v>332</v>
      </c>
      <c r="D44" s="56" t="s">
        <v>333</v>
      </c>
      <c r="E44" s="57" t="s">
        <v>430</v>
      </c>
      <c r="F44" s="43" t="s">
        <v>335</v>
      </c>
      <c r="G44" s="25" t="s">
        <v>345</v>
      </c>
      <c r="H44" s="43" t="s">
        <v>346</v>
      </c>
      <c r="I44" s="43" t="s">
        <v>338</v>
      </c>
      <c r="J44" s="57" t="s">
        <v>431</v>
      </c>
    </row>
    <row r="45" ht="28" customHeight="1" spans="1:10">
      <c r="A45" s="18"/>
      <c r="B45" s="18"/>
      <c r="C45" s="18" t="s">
        <v>332</v>
      </c>
      <c r="D45" s="56" t="s">
        <v>343</v>
      </c>
      <c r="E45" s="57" t="s">
        <v>432</v>
      </c>
      <c r="F45" s="43" t="s">
        <v>335</v>
      </c>
      <c r="G45" s="25" t="s">
        <v>345</v>
      </c>
      <c r="H45" s="43" t="s">
        <v>346</v>
      </c>
      <c r="I45" s="43" t="s">
        <v>338</v>
      </c>
      <c r="J45" s="57" t="s">
        <v>410</v>
      </c>
    </row>
    <row r="46" ht="31" customHeight="1" spans="1:10">
      <c r="A46" s="18"/>
      <c r="B46" s="18"/>
      <c r="C46" s="18" t="s">
        <v>332</v>
      </c>
      <c r="D46" s="56" t="s">
        <v>368</v>
      </c>
      <c r="E46" s="57" t="s">
        <v>433</v>
      </c>
      <c r="F46" s="43" t="s">
        <v>363</v>
      </c>
      <c r="G46" s="25" t="s">
        <v>412</v>
      </c>
      <c r="H46" s="43" t="s">
        <v>413</v>
      </c>
      <c r="I46" s="43" t="s">
        <v>338</v>
      </c>
      <c r="J46" s="57" t="s">
        <v>414</v>
      </c>
    </row>
    <row r="47" ht="20.25" customHeight="1" spans="1:10">
      <c r="A47" s="18"/>
      <c r="B47" s="18"/>
      <c r="C47" s="18" t="s">
        <v>332</v>
      </c>
      <c r="D47" s="56" t="s">
        <v>333</v>
      </c>
      <c r="E47" s="57" t="s">
        <v>415</v>
      </c>
      <c r="F47" s="43" t="s">
        <v>335</v>
      </c>
      <c r="G47" s="25" t="s">
        <v>434</v>
      </c>
      <c r="H47" s="43" t="s">
        <v>417</v>
      </c>
      <c r="I47" s="43" t="s">
        <v>338</v>
      </c>
      <c r="J47" s="57" t="s">
        <v>435</v>
      </c>
    </row>
    <row r="48" ht="20.25" customHeight="1" spans="1:10">
      <c r="A48" s="18"/>
      <c r="B48" s="18"/>
      <c r="C48" s="18" t="s">
        <v>348</v>
      </c>
      <c r="D48" s="56" t="s">
        <v>349</v>
      </c>
      <c r="E48" s="57" t="s">
        <v>436</v>
      </c>
      <c r="F48" s="43" t="s">
        <v>335</v>
      </c>
      <c r="G48" s="25" t="s">
        <v>355</v>
      </c>
      <c r="H48" s="43" t="s">
        <v>346</v>
      </c>
      <c r="I48" s="43" t="s">
        <v>338</v>
      </c>
      <c r="J48" s="57" t="s">
        <v>437</v>
      </c>
    </row>
    <row r="49" ht="20.25" customHeight="1" spans="1:10">
      <c r="A49" s="18"/>
      <c r="B49" s="18"/>
      <c r="C49" s="18" t="s">
        <v>352</v>
      </c>
      <c r="D49" s="56" t="s">
        <v>353</v>
      </c>
      <c r="E49" s="57" t="s">
        <v>423</v>
      </c>
      <c r="F49" s="43" t="s">
        <v>335</v>
      </c>
      <c r="G49" s="25" t="s">
        <v>402</v>
      </c>
      <c r="H49" s="43" t="s">
        <v>346</v>
      </c>
      <c r="I49" s="43" t="s">
        <v>338</v>
      </c>
      <c r="J49" s="57" t="s">
        <v>424</v>
      </c>
    </row>
    <row r="50" ht="200" customHeight="1" spans="1:10">
      <c r="A50" s="55" t="s">
        <v>438</v>
      </c>
      <c r="B50" s="18" t="s">
        <v>439</v>
      </c>
      <c r="C50" s="18"/>
      <c r="D50" s="18"/>
      <c r="E50" s="18"/>
      <c r="F50" s="18"/>
      <c r="G50" s="18"/>
      <c r="H50" s="18"/>
      <c r="I50" s="18"/>
      <c r="J50" s="18"/>
    </row>
    <row r="51" ht="20.25" customHeight="1" spans="1:10">
      <c r="A51" s="18"/>
      <c r="B51" s="18"/>
      <c r="C51" s="18" t="s">
        <v>332</v>
      </c>
      <c r="D51" s="56" t="s">
        <v>333</v>
      </c>
      <c r="E51" s="57" t="s">
        <v>440</v>
      </c>
      <c r="F51" s="43" t="s">
        <v>335</v>
      </c>
      <c r="G51" s="25" t="s">
        <v>441</v>
      </c>
      <c r="H51" s="43" t="s">
        <v>337</v>
      </c>
      <c r="I51" s="43" t="s">
        <v>338</v>
      </c>
      <c r="J51" s="57" t="s">
        <v>408</v>
      </c>
    </row>
    <row r="52" ht="20.25" customHeight="1" spans="1:10">
      <c r="A52" s="18"/>
      <c r="B52" s="18"/>
      <c r="C52" s="18" t="s">
        <v>332</v>
      </c>
      <c r="D52" s="56" t="s">
        <v>343</v>
      </c>
      <c r="E52" s="57" t="s">
        <v>409</v>
      </c>
      <c r="F52" s="43" t="s">
        <v>363</v>
      </c>
      <c r="G52" s="25" t="s">
        <v>364</v>
      </c>
      <c r="H52" s="43" t="s">
        <v>346</v>
      </c>
      <c r="I52" s="43" t="s">
        <v>338</v>
      </c>
      <c r="J52" s="57" t="s">
        <v>410</v>
      </c>
    </row>
    <row r="53" ht="20.25" customHeight="1" spans="1:10">
      <c r="A53" s="18"/>
      <c r="B53" s="18"/>
      <c r="C53" s="18" t="s">
        <v>332</v>
      </c>
      <c r="D53" s="56" t="s">
        <v>368</v>
      </c>
      <c r="E53" s="57" t="s">
        <v>411</v>
      </c>
      <c r="F53" s="43" t="s">
        <v>363</v>
      </c>
      <c r="G53" s="25" t="s">
        <v>412</v>
      </c>
      <c r="H53" s="43" t="s">
        <v>413</v>
      </c>
      <c r="I53" s="43" t="s">
        <v>338</v>
      </c>
      <c r="J53" s="57" t="s">
        <v>442</v>
      </c>
    </row>
    <row r="54" ht="20.25" customHeight="1" spans="1:10">
      <c r="A54" s="18"/>
      <c r="B54" s="18"/>
      <c r="C54" s="18" t="s">
        <v>332</v>
      </c>
      <c r="D54" s="56" t="s">
        <v>333</v>
      </c>
      <c r="E54" s="57" t="s">
        <v>415</v>
      </c>
      <c r="F54" s="43" t="s">
        <v>335</v>
      </c>
      <c r="G54" s="25" t="s">
        <v>443</v>
      </c>
      <c r="H54" s="43" t="s">
        <v>417</v>
      </c>
      <c r="I54" s="43" t="s">
        <v>338</v>
      </c>
      <c r="J54" s="57" t="s">
        <v>444</v>
      </c>
    </row>
    <row r="55" ht="20.25" customHeight="1" spans="1:10">
      <c r="A55" s="18"/>
      <c r="B55" s="18"/>
      <c r="C55" s="18" t="s">
        <v>348</v>
      </c>
      <c r="D55" s="56" t="s">
        <v>349</v>
      </c>
      <c r="E55" s="57" t="s">
        <v>445</v>
      </c>
      <c r="F55" s="43" t="s">
        <v>363</v>
      </c>
      <c r="G55" s="25" t="s">
        <v>420</v>
      </c>
      <c r="H55" s="43" t="s">
        <v>421</v>
      </c>
      <c r="I55" s="43" t="s">
        <v>338</v>
      </c>
      <c r="J55" s="57" t="s">
        <v>446</v>
      </c>
    </row>
    <row r="56" ht="20.25" customHeight="1" spans="1:10">
      <c r="A56" s="18"/>
      <c r="B56" s="18"/>
      <c r="C56" s="18" t="s">
        <v>352</v>
      </c>
      <c r="D56" s="56" t="s">
        <v>353</v>
      </c>
      <c r="E56" s="57" t="s">
        <v>423</v>
      </c>
      <c r="F56" s="43" t="s">
        <v>363</v>
      </c>
      <c r="G56" s="25" t="s">
        <v>407</v>
      </c>
      <c r="H56" s="43" t="s">
        <v>346</v>
      </c>
      <c r="I56" s="43" t="s">
        <v>392</v>
      </c>
      <c r="J56" s="57" t="s">
        <v>424</v>
      </c>
    </row>
    <row r="57" ht="198" customHeight="1" spans="1:10">
      <c r="A57" s="55" t="s">
        <v>297</v>
      </c>
      <c r="B57" s="18" t="s">
        <v>447</v>
      </c>
      <c r="C57" s="18"/>
      <c r="D57" s="18"/>
      <c r="E57" s="18"/>
      <c r="F57" s="18"/>
      <c r="G57" s="18"/>
      <c r="H57" s="18"/>
      <c r="I57" s="18"/>
      <c r="J57" s="18"/>
    </row>
    <row r="58" ht="20.25" customHeight="1" spans="1:10">
      <c r="A58" s="18"/>
      <c r="B58" s="18"/>
      <c r="C58" s="18" t="s">
        <v>332</v>
      </c>
      <c r="D58" s="56" t="s">
        <v>333</v>
      </c>
      <c r="E58" s="57" t="s">
        <v>448</v>
      </c>
      <c r="F58" s="43" t="s">
        <v>335</v>
      </c>
      <c r="G58" s="25" t="s">
        <v>449</v>
      </c>
      <c r="H58" s="43" t="s">
        <v>337</v>
      </c>
      <c r="I58" s="43" t="s">
        <v>338</v>
      </c>
      <c r="J58" s="57" t="s">
        <v>450</v>
      </c>
    </row>
    <row r="59" ht="20.25" customHeight="1" spans="1:10">
      <c r="A59" s="18"/>
      <c r="B59" s="18"/>
      <c r="C59" s="18" t="s">
        <v>332</v>
      </c>
      <c r="D59" s="56" t="s">
        <v>343</v>
      </c>
      <c r="E59" s="57" t="s">
        <v>451</v>
      </c>
      <c r="F59" s="43" t="s">
        <v>363</v>
      </c>
      <c r="G59" s="25" t="s">
        <v>364</v>
      </c>
      <c r="H59" s="43" t="s">
        <v>346</v>
      </c>
      <c r="I59" s="43" t="s">
        <v>338</v>
      </c>
      <c r="J59" s="57" t="s">
        <v>452</v>
      </c>
    </row>
    <row r="60" ht="20.25" customHeight="1" spans="1:10">
      <c r="A60" s="18"/>
      <c r="B60" s="18"/>
      <c r="C60" s="18" t="s">
        <v>332</v>
      </c>
      <c r="D60" s="56" t="s">
        <v>368</v>
      </c>
      <c r="E60" s="57" t="s">
        <v>453</v>
      </c>
      <c r="F60" s="43" t="s">
        <v>363</v>
      </c>
      <c r="G60" s="25" t="s">
        <v>454</v>
      </c>
      <c r="H60" s="43" t="s">
        <v>455</v>
      </c>
      <c r="I60" s="43" t="s">
        <v>338</v>
      </c>
      <c r="J60" s="57" t="s">
        <v>456</v>
      </c>
    </row>
    <row r="61" ht="20.25" customHeight="1" spans="1:10">
      <c r="A61" s="18"/>
      <c r="B61" s="18"/>
      <c r="C61" s="18" t="s">
        <v>348</v>
      </c>
      <c r="D61" s="56" t="s">
        <v>349</v>
      </c>
      <c r="E61" s="57" t="s">
        <v>457</v>
      </c>
      <c r="F61" s="43" t="s">
        <v>363</v>
      </c>
      <c r="G61" s="25" t="s">
        <v>458</v>
      </c>
      <c r="H61" s="43" t="s">
        <v>346</v>
      </c>
      <c r="I61" s="43" t="s">
        <v>392</v>
      </c>
      <c r="J61" s="57" t="s">
        <v>459</v>
      </c>
    </row>
    <row r="62" ht="20.25" customHeight="1" spans="1:10">
      <c r="A62" s="18"/>
      <c r="B62" s="18"/>
      <c r="C62" s="18" t="s">
        <v>352</v>
      </c>
      <c r="D62" s="56" t="s">
        <v>353</v>
      </c>
      <c r="E62" s="57" t="s">
        <v>460</v>
      </c>
      <c r="F62" s="43" t="s">
        <v>335</v>
      </c>
      <c r="G62" s="25" t="s">
        <v>402</v>
      </c>
      <c r="H62" s="43" t="s">
        <v>346</v>
      </c>
      <c r="I62" s="43" t="s">
        <v>338</v>
      </c>
      <c r="J62" s="57" t="s">
        <v>461</v>
      </c>
    </row>
    <row r="63" ht="223" customHeight="1" spans="1:10">
      <c r="A63" s="55" t="s">
        <v>315</v>
      </c>
      <c r="B63" s="18" t="s">
        <v>462</v>
      </c>
      <c r="C63" s="18"/>
      <c r="D63" s="18"/>
      <c r="E63" s="18"/>
      <c r="F63" s="18"/>
      <c r="G63" s="18"/>
      <c r="H63" s="18"/>
      <c r="I63" s="18"/>
      <c r="J63" s="18"/>
    </row>
    <row r="64" ht="20.25" customHeight="1" spans="1:10">
      <c r="A64" s="18"/>
      <c r="B64" s="18"/>
      <c r="C64" s="18" t="s">
        <v>332</v>
      </c>
      <c r="D64" s="56" t="s">
        <v>333</v>
      </c>
      <c r="E64" s="57" t="s">
        <v>463</v>
      </c>
      <c r="F64" s="43" t="s">
        <v>363</v>
      </c>
      <c r="G64" s="25" t="s">
        <v>464</v>
      </c>
      <c r="H64" s="43" t="s">
        <v>337</v>
      </c>
      <c r="I64" s="43" t="s">
        <v>338</v>
      </c>
      <c r="J64" s="57" t="s">
        <v>465</v>
      </c>
    </row>
    <row r="65" ht="30" customHeight="1" spans="1:10">
      <c r="A65" s="18"/>
      <c r="B65" s="18"/>
      <c r="C65" s="18" t="s">
        <v>332</v>
      </c>
      <c r="D65" s="56" t="s">
        <v>368</v>
      </c>
      <c r="E65" s="57" t="s">
        <v>466</v>
      </c>
      <c r="F65" s="43" t="s">
        <v>363</v>
      </c>
      <c r="G65" s="25" t="s">
        <v>454</v>
      </c>
      <c r="H65" s="43" t="s">
        <v>455</v>
      </c>
      <c r="I65" s="43" t="s">
        <v>338</v>
      </c>
      <c r="J65" s="57" t="s">
        <v>467</v>
      </c>
    </row>
    <row r="66" ht="20.25" customHeight="1" spans="1:10">
      <c r="A66" s="18"/>
      <c r="B66" s="18"/>
      <c r="C66" s="18" t="s">
        <v>332</v>
      </c>
      <c r="D66" s="56" t="s">
        <v>468</v>
      </c>
      <c r="E66" s="57" t="s">
        <v>415</v>
      </c>
      <c r="F66" s="43" t="s">
        <v>363</v>
      </c>
      <c r="G66" s="25" t="s">
        <v>469</v>
      </c>
      <c r="H66" s="43" t="s">
        <v>417</v>
      </c>
      <c r="I66" s="43" t="s">
        <v>338</v>
      </c>
      <c r="J66" s="57" t="s">
        <v>470</v>
      </c>
    </row>
    <row r="67" ht="20.25" customHeight="1" spans="1:10">
      <c r="A67" s="18"/>
      <c r="B67" s="18"/>
      <c r="C67" s="18" t="s">
        <v>348</v>
      </c>
      <c r="D67" s="56" t="s">
        <v>349</v>
      </c>
      <c r="E67" s="57" t="s">
        <v>471</v>
      </c>
      <c r="F67" s="43" t="s">
        <v>363</v>
      </c>
      <c r="G67" s="25" t="s">
        <v>458</v>
      </c>
      <c r="H67" s="43" t="s">
        <v>346</v>
      </c>
      <c r="I67" s="43" t="s">
        <v>392</v>
      </c>
      <c r="J67" s="57" t="s">
        <v>472</v>
      </c>
    </row>
    <row r="68" ht="20.25" customHeight="1" spans="1:10">
      <c r="A68" s="18"/>
      <c r="B68" s="18"/>
      <c r="C68" s="18" t="s">
        <v>352</v>
      </c>
      <c r="D68" s="56" t="s">
        <v>353</v>
      </c>
      <c r="E68" s="57" t="s">
        <v>473</v>
      </c>
      <c r="F68" s="43" t="s">
        <v>335</v>
      </c>
      <c r="G68" s="25" t="s">
        <v>407</v>
      </c>
      <c r="H68" s="43" t="s">
        <v>346</v>
      </c>
      <c r="I68" s="43" t="s">
        <v>338</v>
      </c>
      <c r="J68" s="57" t="s">
        <v>474</v>
      </c>
    </row>
    <row r="69" ht="228" customHeight="1" spans="1:10">
      <c r="A69" s="55" t="s">
        <v>280</v>
      </c>
      <c r="B69" s="18" t="s">
        <v>475</v>
      </c>
      <c r="C69" s="18"/>
      <c r="D69" s="18"/>
      <c r="E69" s="18"/>
      <c r="F69" s="18"/>
      <c r="G69" s="18"/>
      <c r="H69" s="18"/>
      <c r="I69" s="18"/>
      <c r="J69" s="18"/>
    </row>
    <row r="70" ht="20.25" customHeight="1" spans="1:10">
      <c r="A70" s="18"/>
      <c r="B70" s="18"/>
      <c r="C70" s="18" t="s">
        <v>332</v>
      </c>
      <c r="D70" s="56" t="s">
        <v>333</v>
      </c>
      <c r="E70" s="57" t="s">
        <v>427</v>
      </c>
      <c r="F70" s="43" t="s">
        <v>335</v>
      </c>
      <c r="G70" s="25" t="s">
        <v>476</v>
      </c>
      <c r="H70" s="43" t="s">
        <v>337</v>
      </c>
      <c r="I70" s="43" t="s">
        <v>338</v>
      </c>
      <c r="J70" s="57" t="s">
        <v>429</v>
      </c>
    </row>
    <row r="71" ht="20.25" customHeight="1" spans="1:10">
      <c r="A71" s="18"/>
      <c r="B71" s="18"/>
      <c r="C71" s="18" t="s">
        <v>332</v>
      </c>
      <c r="D71" s="56" t="s">
        <v>333</v>
      </c>
      <c r="E71" s="57" t="s">
        <v>430</v>
      </c>
      <c r="F71" s="43" t="s">
        <v>335</v>
      </c>
      <c r="G71" s="25" t="s">
        <v>345</v>
      </c>
      <c r="H71" s="43" t="s">
        <v>346</v>
      </c>
      <c r="I71" s="43" t="s">
        <v>338</v>
      </c>
      <c r="J71" s="57" t="s">
        <v>431</v>
      </c>
    </row>
    <row r="72" ht="37" customHeight="1" spans="1:10">
      <c r="A72" s="18"/>
      <c r="B72" s="18"/>
      <c r="C72" s="18" t="s">
        <v>332</v>
      </c>
      <c r="D72" s="56" t="s">
        <v>333</v>
      </c>
      <c r="E72" s="57" t="s">
        <v>477</v>
      </c>
      <c r="F72" s="43" t="s">
        <v>335</v>
      </c>
      <c r="G72" s="25" t="s">
        <v>478</v>
      </c>
      <c r="H72" s="43" t="s">
        <v>479</v>
      </c>
      <c r="I72" s="43" t="s">
        <v>338</v>
      </c>
      <c r="J72" s="57" t="s">
        <v>480</v>
      </c>
    </row>
    <row r="73" ht="34" customHeight="1" spans="1:10">
      <c r="A73" s="18"/>
      <c r="B73" s="18"/>
      <c r="C73" s="18" t="s">
        <v>332</v>
      </c>
      <c r="D73" s="56" t="s">
        <v>343</v>
      </c>
      <c r="E73" s="57" t="s">
        <v>432</v>
      </c>
      <c r="F73" s="43" t="s">
        <v>335</v>
      </c>
      <c r="G73" s="25" t="s">
        <v>345</v>
      </c>
      <c r="H73" s="43" t="s">
        <v>346</v>
      </c>
      <c r="I73" s="43" t="s">
        <v>338</v>
      </c>
      <c r="J73" s="57" t="s">
        <v>481</v>
      </c>
    </row>
    <row r="74" ht="34" customHeight="1" spans="1:10">
      <c r="A74" s="18"/>
      <c r="B74" s="18"/>
      <c r="C74" s="18" t="s">
        <v>332</v>
      </c>
      <c r="D74" s="56" t="s">
        <v>368</v>
      </c>
      <c r="E74" s="57" t="s">
        <v>433</v>
      </c>
      <c r="F74" s="43" t="s">
        <v>363</v>
      </c>
      <c r="G74" s="25" t="s">
        <v>454</v>
      </c>
      <c r="H74" s="43" t="s">
        <v>455</v>
      </c>
      <c r="I74" s="43" t="s">
        <v>338</v>
      </c>
      <c r="J74" s="57" t="s">
        <v>482</v>
      </c>
    </row>
    <row r="75" ht="30" customHeight="1" spans="1:10">
      <c r="A75" s="18"/>
      <c r="B75" s="18"/>
      <c r="C75" s="18" t="s">
        <v>332</v>
      </c>
      <c r="D75" s="56" t="s">
        <v>368</v>
      </c>
      <c r="E75" s="57" t="s">
        <v>483</v>
      </c>
      <c r="F75" s="43" t="s">
        <v>359</v>
      </c>
      <c r="G75" s="25" t="s">
        <v>50</v>
      </c>
      <c r="H75" s="43" t="s">
        <v>484</v>
      </c>
      <c r="I75" s="43" t="s">
        <v>338</v>
      </c>
      <c r="J75" s="57" t="s">
        <v>485</v>
      </c>
    </row>
    <row r="76" ht="20.25" customHeight="1" spans="1:10">
      <c r="A76" s="18"/>
      <c r="B76" s="18"/>
      <c r="C76" s="18" t="s">
        <v>348</v>
      </c>
      <c r="D76" s="56" t="s">
        <v>349</v>
      </c>
      <c r="E76" s="57" t="s">
        <v>436</v>
      </c>
      <c r="F76" s="43" t="s">
        <v>363</v>
      </c>
      <c r="G76" s="25" t="s">
        <v>458</v>
      </c>
      <c r="H76" s="43" t="s">
        <v>346</v>
      </c>
      <c r="I76" s="43" t="s">
        <v>392</v>
      </c>
      <c r="J76" s="57" t="s">
        <v>486</v>
      </c>
    </row>
    <row r="77" ht="20.25" customHeight="1" spans="1:10">
      <c r="A77" s="18"/>
      <c r="B77" s="18"/>
      <c r="C77" s="18" t="s">
        <v>352</v>
      </c>
      <c r="D77" s="56" t="s">
        <v>353</v>
      </c>
      <c r="E77" s="57" t="s">
        <v>487</v>
      </c>
      <c r="F77" s="43" t="s">
        <v>335</v>
      </c>
      <c r="G77" s="25" t="s">
        <v>402</v>
      </c>
      <c r="H77" s="43" t="s">
        <v>346</v>
      </c>
      <c r="I77" s="43" t="s">
        <v>338</v>
      </c>
      <c r="J77" s="57" t="s">
        <v>488</v>
      </c>
    </row>
    <row r="78" ht="206" customHeight="1" spans="1:10">
      <c r="A78" s="55" t="s">
        <v>489</v>
      </c>
      <c r="B78" s="18" t="s">
        <v>490</v>
      </c>
      <c r="C78" s="18"/>
      <c r="D78" s="18"/>
      <c r="E78" s="18"/>
      <c r="F78" s="18"/>
      <c r="G78" s="18"/>
      <c r="H78" s="18"/>
      <c r="I78" s="18"/>
      <c r="J78" s="18"/>
    </row>
    <row r="79" ht="20.25" customHeight="1" spans="1:10">
      <c r="A79" s="18"/>
      <c r="B79" s="18"/>
      <c r="C79" s="18" t="s">
        <v>332</v>
      </c>
      <c r="D79" s="56" t="s">
        <v>333</v>
      </c>
      <c r="E79" s="57" t="s">
        <v>491</v>
      </c>
      <c r="F79" s="43" t="s">
        <v>335</v>
      </c>
      <c r="G79" s="25" t="s">
        <v>492</v>
      </c>
      <c r="H79" s="43" t="s">
        <v>337</v>
      </c>
      <c r="I79" s="43" t="s">
        <v>338</v>
      </c>
      <c r="J79" s="57" t="s">
        <v>493</v>
      </c>
    </row>
    <row r="80" ht="20.25" customHeight="1" spans="1:10">
      <c r="A80" s="18"/>
      <c r="B80" s="18"/>
      <c r="C80" s="18" t="s">
        <v>332</v>
      </c>
      <c r="D80" s="56" t="s">
        <v>343</v>
      </c>
      <c r="E80" s="57" t="s">
        <v>494</v>
      </c>
      <c r="F80" s="43" t="s">
        <v>363</v>
      </c>
      <c r="G80" s="25" t="s">
        <v>364</v>
      </c>
      <c r="H80" s="43" t="s">
        <v>346</v>
      </c>
      <c r="I80" s="43" t="s">
        <v>338</v>
      </c>
      <c r="J80" s="57" t="s">
        <v>495</v>
      </c>
    </row>
    <row r="81" ht="20.25" customHeight="1" spans="1:10">
      <c r="A81" s="18"/>
      <c r="B81" s="18"/>
      <c r="C81" s="18" t="s">
        <v>332</v>
      </c>
      <c r="D81" s="56" t="s">
        <v>368</v>
      </c>
      <c r="E81" s="57" t="s">
        <v>496</v>
      </c>
      <c r="F81" s="43" t="s">
        <v>363</v>
      </c>
      <c r="G81" s="25" t="s">
        <v>364</v>
      </c>
      <c r="H81" s="43" t="s">
        <v>346</v>
      </c>
      <c r="I81" s="43" t="s">
        <v>338</v>
      </c>
      <c r="J81" s="57" t="s">
        <v>497</v>
      </c>
    </row>
    <row r="82" ht="30" customHeight="1" spans="1:10">
      <c r="A82" s="18"/>
      <c r="B82" s="18"/>
      <c r="C82" s="18" t="s">
        <v>348</v>
      </c>
      <c r="D82" s="56" t="s">
        <v>349</v>
      </c>
      <c r="E82" s="57" t="s">
        <v>498</v>
      </c>
      <c r="F82" s="43" t="s">
        <v>363</v>
      </c>
      <c r="G82" s="25" t="s">
        <v>420</v>
      </c>
      <c r="H82" s="43" t="s">
        <v>346</v>
      </c>
      <c r="I82" s="43" t="s">
        <v>392</v>
      </c>
      <c r="J82" s="57" t="s">
        <v>499</v>
      </c>
    </row>
    <row r="83" ht="20.25" customHeight="1" spans="1:10">
      <c r="A83" s="18"/>
      <c r="B83" s="18"/>
      <c r="C83" s="18" t="s">
        <v>352</v>
      </c>
      <c r="D83" s="56" t="s">
        <v>353</v>
      </c>
      <c r="E83" s="57" t="s">
        <v>500</v>
      </c>
      <c r="F83" s="43" t="s">
        <v>335</v>
      </c>
      <c r="G83" s="25" t="s">
        <v>407</v>
      </c>
      <c r="H83" s="43" t="s">
        <v>346</v>
      </c>
      <c r="I83" s="43" t="s">
        <v>338</v>
      </c>
      <c r="J83" s="57" t="s">
        <v>501</v>
      </c>
    </row>
    <row r="84" ht="285" customHeight="1" spans="1:10">
      <c r="A84" s="55" t="s">
        <v>284</v>
      </c>
      <c r="B84" s="18" t="s">
        <v>502</v>
      </c>
      <c r="C84" s="18"/>
      <c r="D84" s="18"/>
      <c r="E84" s="18"/>
      <c r="F84" s="18"/>
      <c r="G84" s="18"/>
      <c r="H84" s="18"/>
      <c r="I84" s="18"/>
      <c r="J84" s="18"/>
    </row>
    <row r="85" ht="20.25" customHeight="1" spans="1:10">
      <c r="A85" s="18"/>
      <c r="B85" s="18"/>
      <c r="C85" s="18" t="s">
        <v>332</v>
      </c>
      <c r="D85" s="56" t="s">
        <v>333</v>
      </c>
      <c r="E85" s="57" t="s">
        <v>503</v>
      </c>
      <c r="F85" s="43" t="s">
        <v>335</v>
      </c>
      <c r="G85" s="25" t="s">
        <v>407</v>
      </c>
      <c r="H85" s="43" t="s">
        <v>337</v>
      </c>
      <c r="I85" s="43" t="s">
        <v>338</v>
      </c>
      <c r="J85" s="57" t="s">
        <v>504</v>
      </c>
    </row>
    <row r="86" ht="20.25" customHeight="1" spans="1:10">
      <c r="A86" s="18"/>
      <c r="B86" s="18"/>
      <c r="C86" s="18" t="s">
        <v>332</v>
      </c>
      <c r="D86" s="56" t="s">
        <v>343</v>
      </c>
      <c r="E86" s="57" t="s">
        <v>409</v>
      </c>
      <c r="F86" s="43" t="s">
        <v>363</v>
      </c>
      <c r="G86" s="25" t="s">
        <v>364</v>
      </c>
      <c r="H86" s="43" t="s">
        <v>346</v>
      </c>
      <c r="I86" s="43" t="s">
        <v>338</v>
      </c>
      <c r="J86" s="57" t="s">
        <v>410</v>
      </c>
    </row>
    <row r="87" ht="20.25" customHeight="1" spans="1:10">
      <c r="A87" s="18"/>
      <c r="B87" s="18"/>
      <c r="C87" s="18" t="s">
        <v>332</v>
      </c>
      <c r="D87" s="56" t="s">
        <v>343</v>
      </c>
      <c r="E87" s="57" t="s">
        <v>505</v>
      </c>
      <c r="F87" s="43" t="s">
        <v>363</v>
      </c>
      <c r="G87" s="25" t="s">
        <v>364</v>
      </c>
      <c r="H87" s="43" t="s">
        <v>346</v>
      </c>
      <c r="I87" s="43" t="s">
        <v>338</v>
      </c>
      <c r="J87" s="57" t="s">
        <v>506</v>
      </c>
    </row>
    <row r="88" ht="20.25" customHeight="1" spans="1:10">
      <c r="A88" s="18"/>
      <c r="B88" s="18"/>
      <c r="C88" s="18" t="s">
        <v>332</v>
      </c>
      <c r="D88" s="56" t="s">
        <v>368</v>
      </c>
      <c r="E88" s="57" t="s">
        <v>507</v>
      </c>
      <c r="F88" s="43" t="s">
        <v>363</v>
      </c>
      <c r="G88" s="25" t="s">
        <v>364</v>
      </c>
      <c r="H88" s="43" t="s">
        <v>346</v>
      </c>
      <c r="I88" s="43" t="s">
        <v>338</v>
      </c>
      <c r="J88" s="57" t="s">
        <v>414</v>
      </c>
    </row>
    <row r="89" ht="20.25" customHeight="1" spans="1:10">
      <c r="A89" s="18"/>
      <c r="B89" s="18"/>
      <c r="C89" s="18" t="s">
        <v>348</v>
      </c>
      <c r="D89" s="56" t="s">
        <v>349</v>
      </c>
      <c r="E89" s="57" t="s">
        <v>508</v>
      </c>
      <c r="F89" s="43" t="s">
        <v>363</v>
      </c>
      <c r="G89" s="25" t="s">
        <v>458</v>
      </c>
      <c r="H89" s="43" t="s">
        <v>346</v>
      </c>
      <c r="I89" s="43" t="s">
        <v>392</v>
      </c>
      <c r="J89" s="57" t="s">
        <v>422</v>
      </c>
    </row>
    <row r="90" ht="20.25" customHeight="1" spans="1:10">
      <c r="A90" s="18"/>
      <c r="B90" s="18"/>
      <c r="C90" s="18" t="s">
        <v>352</v>
      </c>
      <c r="D90" s="56" t="s">
        <v>353</v>
      </c>
      <c r="E90" s="57" t="s">
        <v>509</v>
      </c>
      <c r="F90" s="43" t="s">
        <v>335</v>
      </c>
      <c r="G90" s="25" t="s">
        <v>407</v>
      </c>
      <c r="H90" s="43" t="s">
        <v>346</v>
      </c>
      <c r="I90" s="43" t="s">
        <v>338</v>
      </c>
      <c r="J90" s="57" t="s">
        <v>424</v>
      </c>
    </row>
    <row r="91" ht="45" customHeight="1" spans="1:10">
      <c r="A91" s="55" t="s">
        <v>292</v>
      </c>
      <c r="B91" s="18" t="s">
        <v>510</v>
      </c>
      <c r="C91" s="18"/>
      <c r="D91" s="18"/>
      <c r="E91" s="18"/>
      <c r="F91" s="18"/>
      <c r="G91" s="18"/>
      <c r="H91" s="18"/>
      <c r="I91" s="18"/>
      <c r="J91" s="18"/>
    </row>
    <row r="92" ht="20.25" customHeight="1" spans="1:10">
      <c r="A92" s="18"/>
      <c r="B92" s="18"/>
      <c r="C92" s="18" t="s">
        <v>332</v>
      </c>
      <c r="D92" s="56" t="s">
        <v>333</v>
      </c>
      <c r="E92" s="57" t="s">
        <v>511</v>
      </c>
      <c r="F92" s="43" t="s">
        <v>363</v>
      </c>
      <c r="G92" s="25" t="s">
        <v>46</v>
      </c>
      <c r="H92" s="43" t="s">
        <v>337</v>
      </c>
      <c r="I92" s="43" t="s">
        <v>338</v>
      </c>
      <c r="J92" s="57" t="s">
        <v>512</v>
      </c>
    </row>
    <row r="93" ht="20.25" customHeight="1" spans="1:10">
      <c r="A93" s="18"/>
      <c r="B93" s="18"/>
      <c r="C93" s="18" t="s">
        <v>332</v>
      </c>
      <c r="D93" s="56" t="s">
        <v>368</v>
      </c>
      <c r="E93" s="57" t="s">
        <v>513</v>
      </c>
      <c r="F93" s="43" t="s">
        <v>363</v>
      </c>
      <c r="G93" s="25" t="s">
        <v>46</v>
      </c>
      <c r="H93" s="43" t="s">
        <v>514</v>
      </c>
      <c r="I93" s="43" t="s">
        <v>338</v>
      </c>
      <c r="J93" s="57" t="s">
        <v>515</v>
      </c>
    </row>
    <row r="94" ht="20.25" customHeight="1" spans="1:10">
      <c r="A94" s="18"/>
      <c r="B94" s="18"/>
      <c r="C94" s="18" t="s">
        <v>332</v>
      </c>
      <c r="D94" s="56" t="s">
        <v>468</v>
      </c>
      <c r="E94" s="57" t="s">
        <v>415</v>
      </c>
      <c r="F94" s="43" t="s">
        <v>363</v>
      </c>
      <c r="G94" s="25" t="s">
        <v>516</v>
      </c>
      <c r="H94" s="43" t="s">
        <v>397</v>
      </c>
      <c r="I94" s="43" t="s">
        <v>338</v>
      </c>
      <c r="J94" s="57" t="s">
        <v>517</v>
      </c>
    </row>
    <row r="95" ht="55" customHeight="1" spans="1:10">
      <c r="A95" s="18"/>
      <c r="B95" s="18"/>
      <c r="C95" s="18" t="s">
        <v>348</v>
      </c>
      <c r="D95" s="56" t="s">
        <v>349</v>
      </c>
      <c r="E95" s="57" t="s">
        <v>518</v>
      </c>
      <c r="F95" s="43" t="s">
        <v>363</v>
      </c>
      <c r="G95" s="25" t="s">
        <v>519</v>
      </c>
      <c r="H95" s="43" t="s">
        <v>346</v>
      </c>
      <c r="I95" s="43" t="s">
        <v>392</v>
      </c>
      <c r="J95" s="57" t="s">
        <v>520</v>
      </c>
    </row>
    <row r="96" ht="20.25" customHeight="1" spans="1:10">
      <c r="A96" s="18"/>
      <c r="B96" s="18"/>
      <c r="C96" s="18" t="s">
        <v>352</v>
      </c>
      <c r="D96" s="56" t="s">
        <v>353</v>
      </c>
      <c r="E96" s="57" t="s">
        <v>521</v>
      </c>
      <c r="F96" s="43" t="s">
        <v>335</v>
      </c>
      <c r="G96" s="25" t="s">
        <v>407</v>
      </c>
      <c r="H96" s="43" t="s">
        <v>346</v>
      </c>
      <c r="I96" s="43" t="s">
        <v>392</v>
      </c>
      <c r="J96" s="57" t="s">
        <v>521</v>
      </c>
    </row>
    <row r="97" ht="191" customHeight="1" spans="1:10">
      <c r="A97" s="55" t="s">
        <v>309</v>
      </c>
      <c r="B97" s="18" t="s">
        <v>522</v>
      </c>
      <c r="C97" s="18"/>
      <c r="D97" s="18"/>
      <c r="E97" s="18"/>
      <c r="F97" s="18"/>
      <c r="G97" s="18"/>
      <c r="H97" s="18"/>
      <c r="I97" s="18"/>
      <c r="J97" s="18"/>
    </row>
    <row r="98" ht="20.25" customHeight="1" spans="1:10">
      <c r="A98" s="18"/>
      <c r="B98" s="18"/>
      <c r="C98" s="18" t="s">
        <v>332</v>
      </c>
      <c r="D98" s="56" t="s">
        <v>333</v>
      </c>
      <c r="E98" s="57" t="s">
        <v>440</v>
      </c>
      <c r="F98" s="43" t="s">
        <v>335</v>
      </c>
      <c r="G98" s="25" t="s">
        <v>523</v>
      </c>
      <c r="H98" s="43" t="s">
        <v>337</v>
      </c>
      <c r="I98" s="43" t="s">
        <v>338</v>
      </c>
      <c r="J98" s="57" t="s">
        <v>524</v>
      </c>
    </row>
    <row r="99" ht="20.25" customHeight="1" spans="1:10">
      <c r="A99" s="18"/>
      <c r="B99" s="18"/>
      <c r="C99" s="18" t="s">
        <v>332</v>
      </c>
      <c r="D99" s="56" t="s">
        <v>343</v>
      </c>
      <c r="E99" s="57" t="s">
        <v>525</v>
      </c>
      <c r="F99" s="43" t="s">
        <v>363</v>
      </c>
      <c r="G99" s="25" t="s">
        <v>364</v>
      </c>
      <c r="H99" s="43" t="s">
        <v>346</v>
      </c>
      <c r="I99" s="43" t="s">
        <v>338</v>
      </c>
      <c r="J99" s="57" t="s">
        <v>526</v>
      </c>
    </row>
    <row r="100" ht="20.25" customHeight="1" spans="1:10">
      <c r="A100" s="18"/>
      <c r="B100" s="18"/>
      <c r="C100" s="18" t="s">
        <v>332</v>
      </c>
      <c r="D100" s="56" t="s">
        <v>368</v>
      </c>
      <c r="E100" s="57" t="s">
        <v>527</v>
      </c>
      <c r="F100" s="43" t="s">
        <v>363</v>
      </c>
      <c r="G100" s="25" t="s">
        <v>454</v>
      </c>
      <c r="H100" s="43" t="s">
        <v>455</v>
      </c>
      <c r="I100" s="43" t="s">
        <v>338</v>
      </c>
      <c r="J100" s="57" t="s">
        <v>442</v>
      </c>
    </row>
    <row r="101" ht="20.25" customHeight="1" spans="1:10">
      <c r="A101" s="18"/>
      <c r="B101" s="18"/>
      <c r="C101" s="18" t="s">
        <v>348</v>
      </c>
      <c r="D101" s="56" t="s">
        <v>349</v>
      </c>
      <c r="E101" s="57" t="s">
        <v>446</v>
      </c>
      <c r="F101" s="43" t="s">
        <v>363</v>
      </c>
      <c r="G101" s="25" t="s">
        <v>420</v>
      </c>
      <c r="H101" s="43" t="s">
        <v>346</v>
      </c>
      <c r="I101" s="43" t="s">
        <v>392</v>
      </c>
      <c r="J101" s="57" t="s">
        <v>446</v>
      </c>
    </row>
    <row r="102" ht="20.25" customHeight="1" spans="1:10">
      <c r="A102" s="18"/>
      <c r="B102" s="18"/>
      <c r="C102" s="18" t="s">
        <v>352</v>
      </c>
      <c r="D102" s="56" t="s">
        <v>353</v>
      </c>
      <c r="E102" s="57" t="s">
        <v>528</v>
      </c>
      <c r="F102" s="43" t="s">
        <v>335</v>
      </c>
      <c r="G102" s="25" t="s">
        <v>407</v>
      </c>
      <c r="H102" s="43" t="s">
        <v>346</v>
      </c>
      <c r="I102" s="43" t="s">
        <v>338</v>
      </c>
      <c r="J102" s="57" t="s">
        <v>529</v>
      </c>
    </row>
    <row r="103" ht="68" customHeight="1" spans="1:10">
      <c r="A103" s="55" t="s">
        <v>288</v>
      </c>
      <c r="B103" s="18" t="s">
        <v>530</v>
      </c>
      <c r="C103" s="18"/>
      <c r="D103" s="18"/>
      <c r="E103" s="18"/>
      <c r="F103" s="18"/>
      <c r="G103" s="18"/>
      <c r="H103" s="18"/>
      <c r="I103" s="18"/>
      <c r="J103" s="18"/>
    </row>
    <row r="104" ht="20.25" customHeight="1" spans="1:10">
      <c r="A104" s="18"/>
      <c r="B104" s="18"/>
      <c r="C104" s="18" t="s">
        <v>332</v>
      </c>
      <c r="D104" s="56" t="s">
        <v>333</v>
      </c>
      <c r="E104" s="57" t="s">
        <v>531</v>
      </c>
      <c r="F104" s="43" t="s">
        <v>363</v>
      </c>
      <c r="G104" s="25" t="s">
        <v>532</v>
      </c>
      <c r="H104" s="43" t="s">
        <v>533</v>
      </c>
      <c r="I104" s="43" t="s">
        <v>338</v>
      </c>
      <c r="J104" s="57" t="s">
        <v>534</v>
      </c>
    </row>
    <row r="105" ht="20.25" customHeight="1" spans="1:10">
      <c r="A105" s="18"/>
      <c r="B105" s="18"/>
      <c r="C105" s="18" t="s">
        <v>332</v>
      </c>
      <c r="D105" s="56" t="s">
        <v>333</v>
      </c>
      <c r="E105" s="57" t="s">
        <v>535</v>
      </c>
      <c r="F105" s="43" t="s">
        <v>335</v>
      </c>
      <c r="G105" s="25" t="s">
        <v>536</v>
      </c>
      <c r="H105" s="43" t="s">
        <v>337</v>
      </c>
      <c r="I105" s="43" t="s">
        <v>338</v>
      </c>
      <c r="J105" s="57" t="s">
        <v>537</v>
      </c>
    </row>
    <row r="106" ht="28" customHeight="1" spans="1:10">
      <c r="A106" s="18"/>
      <c r="B106" s="18"/>
      <c r="C106" s="18" t="s">
        <v>332</v>
      </c>
      <c r="D106" s="56" t="s">
        <v>333</v>
      </c>
      <c r="E106" s="57" t="s">
        <v>538</v>
      </c>
      <c r="F106" s="43" t="s">
        <v>335</v>
      </c>
      <c r="G106" s="25" t="s">
        <v>539</v>
      </c>
      <c r="H106" s="43" t="s">
        <v>540</v>
      </c>
      <c r="I106" s="43" t="s">
        <v>338</v>
      </c>
      <c r="J106" s="57" t="s">
        <v>541</v>
      </c>
    </row>
    <row r="107" ht="20.25" customHeight="1" spans="1:10">
      <c r="A107" s="18"/>
      <c r="B107" s="18"/>
      <c r="C107" s="18" t="s">
        <v>332</v>
      </c>
      <c r="D107" s="56" t="s">
        <v>343</v>
      </c>
      <c r="E107" s="57" t="s">
        <v>542</v>
      </c>
      <c r="F107" s="43" t="s">
        <v>363</v>
      </c>
      <c r="G107" s="25" t="s">
        <v>364</v>
      </c>
      <c r="H107" s="43" t="s">
        <v>346</v>
      </c>
      <c r="I107" s="43" t="s">
        <v>338</v>
      </c>
      <c r="J107" s="57" t="s">
        <v>543</v>
      </c>
    </row>
    <row r="108" ht="20.25" customHeight="1" spans="1:10">
      <c r="A108" s="18"/>
      <c r="B108" s="18"/>
      <c r="C108" s="18" t="s">
        <v>332</v>
      </c>
      <c r="D108" s="56" t="s">
        <v>368</v>
      </c>
      <c r="E108" s="57" t="s">
        <v>544</v>
      </c>
      <c r="F108" s="43" t="s">
        <v>363</v>
      </c>
      <c r="G108" s="25" t="s">
        <v>545</v>
      </c>
      <c r="H108" s="43" t="s">
        <v>421</v>
      </c>
      <c r="I108" s="43" t="s">
        <v>392</v>
      </c>
      <c r="J108" s="57" t="s">
        <v>546</v>
      </c>
    </row>
    <row r="109" ht="34" customHeight="1" spans="1:10">
      <c r="A109" s="18"/>
      <c r="B109" s="18"/>
      <c r="C109" s="18" t="s">
        <v>348</v>
      </c>
      <c r="D109" s="56" t="s">
        <v>349</v>
      </c>
      <c r="E109" s="57" t="s">
        <v>547</v>
      </c>
      <c r="F109" s="43" t="s">
        <v>363</v>
      </c>
      <c r="G109" s="25" t="s">
        <v>548</v>
      </c>
      <c r="H109" s="43" t="s">
        <v>421</v>
      </c>
      <c r="I109" s="43" t="s">
        <v>392</v>
      </c>
      <c r="J109" s="57" t="s">
        <v>547</v>
      </c>
    </row>
    <row r="110" ht="20.25" customHeight="1" spans="1:10">
      <c r="A110" s="18"/>
      <c r="B110" s="18"/>
      <c r="C110" s="18" t="s">
        <v>352</v>
      </c>
      <c r="D110" s="56" t="s">
        <v>353</v>
      </c>
      <c r="E110" s="57" t="s">
        <v>549</v>
      </c>
      <c r="F110" s="43" t="s">
        <v>335</v>
      </c>
      <c r="G110" s="25" t="s">
        <v>355</v>
      </c>
      <c r="H110" s="43" t="s">
        <v>346</v>
      </c>
      <c r="I110" s="43" t="s">
        <v>338</v>
      </c>
      <c r="J110" s="57" t="s">
        <v>550</v>
      </c>
    </row>
    <row r="111" ht="196" customHeight="1" spans="1:10">
      <c r="A111" s="55" t="s">
        <v>551</v>
      </c>
      <c r="B111" s="18" t="s">
        <v>552</v>
      </c>
      <c r="C111" s="18"/>
      <c r="D111" s="18"/>
      <c r="E111" s="18"/>
      <c r="F111" s="18"/>
      <c r="G111" s="18"/>
      <c r="H111" s="18"/>
      <c r="I111" s="18"/>
      <c r="J111" s="18"/>
    </row>
    <row r="112" ht="20.25" customHeight="1" spans="1:10">
      <c r="A112" s="18"/>
      <c r="B112" s="18"/>
      <c r="C112" s="18" t="s">
        <v>332</v>
      </c>
      <c r="D112" s="56" t="s">
        <v>333</v>
      </c>
      <c r="E112" s="57" t="s">
        <v>553</v>
      </c>
      <c r="F112" s="43" t="s">
        <v>335</v>
      </c>
      <c r="G112" s="25" t="s">
        <v>554</v>
      </c>
      <c r="H112" s="43" t="s">
        <v>337</v>
      </c>
      <c r="I112" s="43" t="s">
        <v>338</v>
      </c>
      <c r="J112" s="57" t="s">
        <v>555</v>
      </c>
    </row>
    <row r="113" ht="20.25" customHeight="1" spans="1:10">
      <c r="A113" s="18"/>
      <c r="B113" s="18"/>
      <c r="C113" s="18" t="s">
        <v>332</v>
      </c>
      <c r="D113" s="56" t="s">
        <v>343</v>
      </c>
      <c r="E113" s="57" t="s">
        <v>409</v>
      </c>
      <c r="F113" s="43" t="s">
        <v>335</v>
      </c>
      <c r="G113" s="25" t="s">
        <v>345</v>
      </c>
      <c r="H113" s="43" t="s">
        <v>346</v>
      </c>
      <c r="I113" s="43" t="s">
        <v>338</v>
      </c>
      <c r="J113" s="57" t="s">
        <v>410</v>
      </c>
    </row>
    <row r="114" ht="20.25" customHeight="1" spans="1:10">
      <c r="A114" s="18"/>
      <c r="B114" s="18"/>
      <c r="C114" s="18" t="s">
        <v>332</v>
      </c>
      <c r="D114" s="56" t="s">
        <v>368</v>
      </c>
      <c r="E114" s="57" t="s">
        <v>507</v>
      </c>
      <c r="F114" s="43" t="s">
        <v>335</v>
      </c>
      <c r="G114" s="25" t="s">
        <v>402</v>
      </c>
      <c r="H114" s="43" t="s">
        <v>346</v>
      </c>
      <c r="I114" s="43" t="s">
        <v>338</v>
      </c>
      <c r="J114" s="57" t="s">
        <v>414</v>
      </c>
    </row>
    <row r="115" ht="20.25" customHeight="1" spans="1:10">
      <c r="A115" s="18"/>
      <c r="B115" s="18"/>
      <c r="C115" s="18" t="s">
        <v>348</v>
      </c>
      <c r="D115" s="56" t="s">
        <v>349</v>
      </c>
      <c r="E115" s="57" t="s">
        <v>399</v>
      </c>
      <c r="F115" s="43" t="s">
        <v>335</v>
      </c>
      <c r="G115" s="25" t="s">
        <v>355</v>
      </c>
      <c r="H115" s="43" t="s">
        <v>346</v>
      </c>
      <c r="I115" s="43" t="s">
        <v>338</v>
      </c>
      <c r="J115" s="57" t="s">
        <v>437</v>
      </c>
    </row>
    <row r="116" ht="20.25" customHeight="1" spans="1:10">
      <c r="A116" s="18"/>
      <c r="B116" s="18"/>
      <c r="C116" s="18" t="s">
        <v>352</v>
      </c>
      <c r="D116" s="56" t="s">
        <v>353</v>
      </c>
      <c r="E116" s="57" t="s">
        <v>423</v>
      </c>
      <c r="F116" s="43" t="s">
        <v>335</v>
      </c>
      <c r="G116" s="25" t="s">
        <v>355</v>
      </c>
      <c r="H116" s="43" t="s">
        <v>346</v>
      </c>
      <c r="I116" s="43" t="s">
        <v>338</v>
      </c>
      <c r="J116" s="57" t="s">
        <v>424</v>
      </c>
    </row>
    <row r="117" ht="73" customHeight="1" spans="1:10">
      <c r="A117" s="55" t="s">
        <v>290</v>
      </c>
      <c r="B117" s="18" t="s">
        <v>556</v>
      </c>
      <c r="C117" s="18"/>
      <c r="D117" s="18"/>
      <c r="E117" s="18"/>
      <c r="F117" s="18"/>
      <c r="G117" s="18"/>
      <c r="H117" s="18"/>
      <c r="I117" s="18"/>
      <c r="J117" s="18"/>
    </row>
    <row r="118" ht="20.25" customHeight="1" spans="1:10">
      <c r="A118" s="18"/>
      <c r="B118" s="18"/>
      <c r="C118" s="18" t="s">
        <v>332</v>
      </c>
      <c r="D118" s="56" t="s">
        <v>333</v>
      </c>
      <c r="E118" s="57" t="s">
        <v>557</v>
      </c>
      <c r="F118" s="43" t="s">
        <v>335</v>
      </c>
      <c r="G118" s="25" t="s">
        <v>558</v>
      </c>
      <c r="H118" s="43" t="s">
        <v>389</v>
      </c>
      <c r="I118" s="43" t="s">
        <v>338</v>
      </c>
      <c r="J118" s="57" t="s">
        <v>559</v>
      </c>
    </row>
    <row r="119" ht="20.25" customHeight="1" spans="1:10">
      <c r="A119" s="18"/>
      <c r="B119" s="18"/>
      <c r="C119" s="18" t="s">
        <v>332</v>
      </c>
      <c r="D119" s="56" t="s">
        <v>343</v>
      </c>
      <c r="E119" s="57" t="s">
        <v>560</v>
      </c>
      <c r="F119" s="43" t="s">
        <v>363</v>
      </c>
      <c r="G119" s="25" t="s">
        <v>364</v>
      </c>
      <c r="H119" s="43" t="s">
        <v>346</v>
      </c>
      <c r="I119" s="43" t="s">
        <v>338</v>
      </c>
      <c r="J119" s="57" t="s">
        <v>561</v>
      </c>
    </row>
    <row r="120" ht="20.25" customHeight="1" spans="1:10">
      <c r="A120" s="18"/>
      <c r="B120" s="18"/>
      <c r="C120" s="18" t="s">
        <v>332</v>
      </c>
      <c r="D120" s="56" t="s">
        <v>343</v>
      </c>
      <c r="E120" s="57" t="s">
        <v>562</v>
      </c>
      <c r="F120" s="43" t="s">
        <v>363</v>
      </c>
      <c r="G120" s="25" t="s">
        <v>364</v>
      </c>
      <c r="H120" s="43" t="s">
        <v>346</v>
      </c>
      <c r="I120" s="43" t="s">
        <v>338</v>
      </c>
      <c r="J120" s="57" t="s">
        <v>563</v>
      </c>
    </row>
    <row r="121" ht="20.25" customHeight="1" spans="1:10">
      <c r="A121" s="18"/>
      <c r="B121" s="18"/>
      <c r="C121" s="18" t="s">
        <v>332</v>
      </c>
      <c r="D121" s="56" t="s">
        <v>343</v>
      </c>
      <c r="E121" s="57" t="s">
        <v>564</v>
      </c>
      <c r="F121" s="43" t="s">
        <v>363</v>
      </c>
      <c r="G121" s="25" t="s">
        <v>364</v>
      </c>
      <c r="H121" s="43" t="s">
        <v>346</v>
      </c>
      <c r="I121" s="43" t="s">
        <v>338</v>
      </c>
      <c r="J121" s="57" t="s">
        <v>565</v>
      </c>
    </row>
    <row r="122" ht="20.25" customHeight="1" spans="1:10">
      <c r="A122" s="18"/>
      <c r="B122" s="18"/>
      <c r="C122" s="18" t="s">
        <v>332</v>
      </c>
      <c r="D122" s="56" t="s">
        <v>368</v>
      </c>
      <c r="E122" s="57" t="s">
        <v>566</v>
      </c>
      <c r="F122" s="43" t="s">
        <v>363</v>
      </c>
      <c r="G122" s="25" t="s">
        <v>407</v>
      </c>
      <c r="H122" s="43" t="s">
        <v>346</v>
      </c>
      <c r="I122" s="43" t="s">
        <v>338</v>
      </c>
      <c r="J122" s="57" t="s">
        <v>567</v>
      </c>
    </row>
    <row r="123" ht="20.25" customHeight="1" spans="1:10">
      <c r="A123" s="18"/>
      <c r="B123" s="18"/>
      <c r="C123" s="18" t="s">
        <v>348</v>
      </c>
      <c r="D123" s="56" t="s">
        <v>349</v>
      </c>
      <c r="E123" s="57" t="s">
        <v>399</v>
      </c>
      <c r="F123" s="43" t="s">
        <v>335</v>
      </c>
      <c r="G123" s="25" t="s">
        <v>407</v>
      </c>
      <c r="H123" s="43" t="s">
        <v>346</v>
      </c>
      <c r="I123" s="43" t="s">
        <v>338</v>
      </c>
      <c r="J123" s="57" t="s">
        <v>568</v>
      </c>
    </row>
    <row r="124" ht="20.25" customHeight="1" spans="1:10">
      <c r="A124" s="18"/>
      <c r="B124" s="18"/>
      <c r="C124" s="18" t="s">
        <v>352</v>
      </c>
      <c r="D124" s="56" t="s">
        <v>353</v>
      </c>
      <c r="E124" s="57" t="s">
        <v>401</v>
      </c>
      <c r="F124" s="43" t="s">
        <v>335</v>
      </c>
      <c r="G124" s="25" t="s">
        <v>407</v>
      </c>
      <c r="H124" s="43" t="s">
        <v>346</v>
      </c>
      <c r="I124" s="43" t="s">
        <v>338</v>
      </c>
      <c r="J124" s="57" t="s">
        <v>569</v>
      </c>
    </row>
    <row r="125" ht="191" customHeight="1" spans="1:10">
      <c r="A125" s="55" t="s">
        <v>570</v>
      </c>
      <c r="B125" s="18" t="s">
        <v>571</v>
      </c>
      <c r="C125" s="18"/>
      <c r="D125" s="18"/>
      <c r="E125" s="18"/>
      <c r="F125" s="18"/>
      <c r="G125" s="18"/>
      <c r="H125" s="18"/>
      <c r="I125" s="18"/>
      <c r="J125" s="18"/>
    </row>
    <row r="126" ht="20.25" customHeight="1" spans="1:10">
      <c r="A126" s="18"/>
      <c r="B126" s="18"/>
      <c r="C126" s="18" t="s">
        <v>332</v>
      </c>
      <c r="D126" s="56" t="s">
        <v>333</v>
      </c>
      <c r="E126" s="57" t="s">
        <v>572</v>
      </c>
      <c r="F126" s="43" t="s">
        <v>335</v>
      </c>
      <c r="G126" s="25" t="s">
        <v>573</v>
      </c>
      <c r="H126" s="43" t="s">
        <v>337</v>
      </c>
      <c r="I126" s="43" t="s">
        <v>338</v>
      </c>
      <c r="J126" s="57" t="s">
        <v>574</v>
      </c>
    </row>
    <row r="127" ht="20.25" customHeight="1" spans="1:10">
      <c r="A127" s="18"/>
      <c r="B127" s="18"/>
      <c r="C127" s="18" t="s">
        <v>332</v>
      </c>
      <c r="D127" s="56" t="s">
        <v>333</v>
      </c>
      <c r="E127" s="57" t="s">
        <v>430</v>
      </c>
      <c r="F127" s="43" t="s">
        <v>363</v>
      </c>
      <c r="G127" s="25" t="s">
        <v>364</v>
      </c>
      <c r="H127" s="43" t="s">
        <v>346</v>
      </c>
      <c r="I127" s="43" t="s">
        <v>338</v>
      </c>
      <c r="J127" s="57" t="s">
        <v>431</v>
      </c>
    </row>
    <row r="128" ht="20.25" customHeight="1" spans="1:10">
      <c r="A128" s="18"/>
      <c r="B128" s="18"/>
      <c r="C128" s="18" t="s">
        <v>332</v>
      </c>
      <c r="D128" s="56" t="s">
        <v>343</v>
      </c>
      <c r="E128" s="57" t="s">
        <v>409</v>
      </c>
      <c r="F128" s="43" t="s">
        <v>363</v>
      </c>
      <c r="G128" s="25" t="s">
        <v>364</v>
      </c>
      <c r="H128" s="43" t="s">
        <v>346</v>
      </c>
      <c r="I128" s="43" t="s">
        <v>338</v>
      </c>
      <c r="J128" s="57" t="s">
        <v>575</v>
      </c>
    </row>
    <row r="129" ht="20.25" customHeight="1" spans="1:10">
      <c r="A129" s="18"/>
      <c r="B129" s="18"/>
      <c r="C129" s="18" t="s">
        <v>332</v>
      </c>
      <c r="D129" s="56" t="s">
        <v>368</v>
      </c>
      <c r="E129" s="57" t="s">
        <v>576</v>
      </c>
      <c r="F129" s="43" t="s">
        <v>363</v>
      </c>
      <c r="G129" s="25" t="s">
        <v>454</v>
      </c>
      <c r="H129" s="43" t="s">
        <v>413</v>
      </c>
      <c r="I129" s="43" t="s">
        <v>338</v>
      </c>
      <c r="J129" s="57" t="s">
        <v>414</v>
      </c>
    </row>
    <row r="130" ht="20.25" customHeight="1" spans="1:10">
      <c r="A130" s="18"/>
      <c r="B130" s="18"/>
      <c r="C130" s="18" t="s">
        <v>332</v>
      </c>
      <c r="D130" s="56" t="s">
        <v>333</v>
      </c>
      <c r="E130" s="57" t="s">
        <v>415</v>
      </c>
      <c r="F130" s="43" t="s">
        <v>335</v>
      </c>
      <c r="G130" s="25" t="s">
        <v>577</v>
      </c>
      <c r="H130" s="43" t="s">
        <v>417</v>
      </c>
      <c r="I130" s="43" t="s">
        <v>338</v>
      </c>
      <c r="J130" s="57" t="s">
        <v>578</v>
      </c>
    </row>
    <row r="131" ht="20.25" customHeight="1" spans="1:10">
      <c r="A131" s="18"/>
      <c r="B131" s="18"/>
      <c r="C131" s="18" t="s">
        <v>348</v>
      </c>
      <c r="D131" s="56" t="s">
        <v>349</v>
      </c>
      <c r="E131" s="57" t="s">
        <v>579</v>
      </c>
      <c r="F131" s="43" t="s">
        <v>335</v>
      </c>
      <c r="G131" s="25" t="s">
        <v>355</v>
      </c>
      <c r="H131" s="43" t="s">
        <v>346</v>
      </c>
      <c r="I131" s="43" t="s">
        <v>338</v>
      </c>
      <c r="J131" s="57" t="s">
        <v>580</v>
      </c>
    </row>
    <row r="132" ht="20.25" customHeight="1" spans="1:10">
      <c r="A132" s="18"/>
      <c r="B132" s="18"/>
      <c r="C132" s="18" t="s">
        <v>352</v>
      </c>
      <c r="D132" s="56" t="s">
        <v>353</v>
      </c>
      <c r="E132" s="57" t="s">
        <v>423</v>
      </c>
      <c r="F132" s="43" t="s">
        <v>335</v>
      </c>
      <c r="G132" s="25" t="s">
        <v>402</v>
      </c>
      <c r="H132" s="43" t="s">
        <v>346</v>
      </c>
      <c r="I132" s="43" t="s">
        <v>338</v>
      </c>
      <c r="J132" s="57" t="s">
        <v>424</v>
      </c>
    </row>
    <row r="133" ht="248" customHeight="1" spans="1:10">
      <c r="A133" s="55" t="s">
        <v>581</v>
      </c>
      <c r="B133" s="18" t="s">
        <v>582</v>
      </c>
      <c r="C133" s="18"/>
      <c r="D133" s="18"/>
      <c r="E133" s="18"/>
      <c r="F133" s="18"/>
      <c r="G133" s="18"/>
      <c r="H133" s="18"/>
      <c r="I133" s="18"/>
      <c r="J133" s="18"/>
    </row>
    <row r="134" ht="20.25" customHeight="1" spans="1:10">
      <c r="A134" s="18"/>
      <c r="B134" s="18"/>
      <c r="C134" s="18" t="s">
        <v>332</v>
      </c>
      <c r="D134" s="56" t="s">
        <v>333</v>
      </c>
      <c r="E134" s="57" t="s">
        <v>583</v>
      </c>
      <c r="F134" s="43" t="s">
        <v>335</v>
      </c>
      <c r="G134" s="25" t="s">
        <v>584</v>
      </c>
      <c r="H134" s="43" t="s">
        <v>337</v>
      </c>
      <c r="I134" s="43" t="s">
        <v>338</v>
      </c>
      <c r="J134" s="57" t="s">
        <v>408</v>
      </c>
    </row>
    <row r="135" ht="20.25" customHeight="1" spans="1:10">
      <c r="A135" s="18"/>
      <c r="B135" s="18"/>
      <c r="C135" s="18" t="s">
        <v>332</v>
      </c>
      <c r="D135" s="56" t="s">
        <v>343</v>
      </c>
      <c r="E135" s="57" t="s">
        <v>409</v>
      </c>
      <c r="F135" s="43" t="s">
        <v>363</v>
      </c>
      <c r="G135" s="25" t="s">
        <v>364</v>
      </c>
      <c r="H135" s="43" t="s">
        <v>346</v>
      </c>
      <c r="I135" s="43" t="s">
        <v>338</v>
      </c>
      <c r="J135" s="57" t="s">
        <v>410</v>
      </c>
    </row>
    <row r="136" ht="20.25" customHeight="1" spans="1:10">
      <c r="A136" s="18"/>
      <c r="B136" s="18"/>
      <c r="C136" s="18" t="s">
        <v>332</v>
      </c>
      <c r="D136" s="56" t="s">
        <v>368</v>
      </c>
      <c r="E136" s="57" t="s">
        <v>585</v>
      </c>
      <c r="F136" s="43" t="s">
        <v>359</v>
      </c>
      <c r="G136" s="25" t="s">
        <v>554</v>
      </c>
      <c r="H136" s="43" t="s">
        <v>371</v>
      </c>
      <c r="I136" s="43" t="s">
        <v>338</v>
      </c>
      <c r="J136" s="57" t="s">
        <v>586</v>
      </c>
    </row>
    <row r="137" ht="20.25" customHeight="1" spans="1:10">
      <c r="A137" s="18"/>
      <c r="B137" s="18"/>
      <c r="C137" s="18" t="s">
        <v>348</v>
      </c>
      <c r="D137" s="56" t="s">
        <v>349</v>
      </c>
      <c r="E137" s="57" t="s">
        <v>587</v>
      </c>
      <c r="F137" s="43" t="s">
        <v>335</v>
      </c>
      <c r="G137" s="25" t="s">
        <v>402</v>
      </c>
      <c r="H137" s="43" t="s">
        <v>346</v>
      </c>
      <c r="I137" s="43" t="s">
        <v>338</v>
      </c>
      <c r="J137" s="57" t="s">
        <v>588</v>
      </c>
    </row>
    <row r="138" ht="20.25" customHeight="1" spans="1:10">
      <c r="A138" s="18"/>
      <c r="B138" s="18"/>
      <c r="C138" s="18" t="s">
        <v>352</v>
      </c>
      <c r="D138" s="56" t="s">
        <v>353</v>
      </c>
      <c r="E138" s="57" t="s">
        <v>423</v>
      </c>
      <c r="F138" s="43" t="s">
        <v>335</v>
      </c>
      <c r="G138" s="25" t="s">
        <v>402</v>
      </c>
      <c r="H138" s="43" t="s">
        <v>346</v>
      </c>
      <c r="I138" s="43" t="s">
        <v>338</v>
      </c>
      <c r="J138" s="57" t="s">
        <v>424</v>
      </c>
    </row>
    <row r="139" ht="115" customHeight="1" spans="1:10">
      <c r="A139" s="55" t="s">
        <v>303</v>
      </c>
      <c r="B139" s="18" t="s">
        <v>589</v>
      </c>
      <c r="C139" s="18"/>
      <c r="D139" s="18"/>
      <c r="E139" s="18"/>
      <c r="F139" s="18"/>
      <c r="G139" s="18"/>
      <c r="H139" s="18"/>
      <c r="I139" s="18"/>
      <c r="J139" s="18"/>
    </row>
    <row r="140" ht="33" customHeight="1" spans="1:10">
      <c r="A140" s="18"/>
      <c r="B140" s="18"/>
      <c r="C140" s="18" t="s">
        <v>332</v>
      </c>
      <c r="D140" s="56" t="s">
        <v>333</v>
      </c>
      <c r="E140" s="57" t="s">
        <v>590</v>
      </c>
      <c r="F140" s="43" t="s">
        <v>335</v>
      </c>
      <c r="G140" s="25" t="s">
        <v>71</v>
      </c>
      <c r="H140" s="43" t="s">
        <v>337</v>
      </c>
      <c r="I140" s="43" t="s">
        <v>338</v>
      </c>
      <c r="J140" s="57" t="s">
        <v>590</v>
      </c>
    </row>
    <row r="141" ht="20.25" customHeight="1" spans="1:10">
      <c r="A141" s="18"/>
      <c r="B141" s="18"/>
      <c r="C141" s="18" t="s">
        <v>332</v>
      </c>
      <c r="D141" s="56" t="s">
        <v>333</v>
      </c>
      <c r="E141" s="57" t="s">
        <v>591</v>
      </c>
      <c r="F141" s="43" t="s">
        <v>359</v>
      </c>
      <c r="G141" s="25" t="s">
        <v>592</v>
      </c>
      <c r="H141" s="43" t="s">
        <v>337</v>
      </c>
      <c r="I141" s="43" t="s">
        <v>338</v>
      </c>
      <c r="J141" s="57" t="s">
        <v>591</v>
      </c>
    </row>
    <row r="142" ht="20.25" customHeight="1" spans="1:10">
      <c r="A142" s="18"/>
      <c r="B142" s="18"/>
      <c r="C142" s="18" t="s">
        <v>332</v>
      </c>
      <c r="D142" s="56" t="s">
        <v>368</v>
      </c>
      <c r="E142" s="57" t="s">
        <v>593</v>
      </c>
      <c r="F142" s="43" t="s">
        <v>363</v>
      </c>
      <c r="G142" s="25" t="s">
        <v>454</v>
      </c>
      <c r="H142" s="43" t="s">
        <v>594</v>
      </c>
      <c r="I142" s="43" t="s">
        <v>338</v>
      </c>
      <c r="J142" s="57" t="s">
        <v>595</v>
      </c>
    </row>
    <row r="143" ht="20.25" customHeight="1" spans="1:10">
      <c r="A143" s="18"/>
      <c r="B143" s="18"/>
      <c r="C143" s="18" t="s">
        <v>332</v>
      </c>
      <c r="D143" s="56" t="s">
        <v>468</v>
      </c>
      <c r="E143" s="57" t="s">
        <v>415</v>
      </c>
      <c r="F143" s="43" t="s">
        <v>363</v>
      </c>
      <c r="G143" s="25" t="s">
        <v>596</v>
      </c>
      <c r="H143" s="43" t="s">
        <v>417</v>
      </c>
      <c r="I143" s="43" t="s">
        <v>338</v>
      </c>
      <c r="J143" s="57" t="s">
        <v>597</v>
      </c>
    </row>
    <row r="144" ht="20.25" customHeight="1" spans="1:10">
      <c r="A144" s="18"/>
      <c r="B144" s="18"/>
      <c r="C144" s="18" t="s">
        <v>348</v>
      </c>
      <c r="D144" s="56" t="s">
        <v>349</v>
      </c>
      <c r="E144" s="57" t="s">
        <v>598</v>
      </c>
      <c r="F144" s="43" t="s">
        <v>363</v>
      </c>
      <c r="G144" s="25" t="s">
        <v>458</v>
      </c>
      <c r="H144" s="43" t="s">
        <v>346</v>
      </c>
      <c r="I144" s="43" t="s">
        <v>392</v>
      </c>
      <c r="J144" s="57" t="s">
        <v>599</v>
      </c>
    </row>
    <row r="145" ht="20.25" customHeight="1" spans="1:10">
      <c r="A145" s="18"/>
      <c r="B145" s="18"/>
      <c r="C145" s="18" t="s">
        <v>352</v>
      </c>
      <c r="D145" s="56" t="s">
        <v>353</v>
      </c>
      <c r="E145" s="57" t="s">
        <v>600</v>
      </c>
      <c r="F145" s="43" t="s">
        <v>335</v>
      </c>
      <c r="G145" s="25" t="s">
        <v>407</v>
      </c>
      <c r="H145" s="43" t="s">
        <v>346</v>
      </c>
      <c r="I145" s="43" t="s">
        <v>338</v>
      </c>
      <c r="J145" s="57" t="s">
        <v>600</v>
      </c>
    </row>
    <row r="146" ht="193" customHeight="1" spans="1:10">
      <c r="A146" s="55" t="s">
        <v>307</v>
      </c>
      <c r="B146" s="18" t="s">
        <v>601</v>
      </c>
      <c r="C146" s="18"/>
      <c r="D146" s="18"/>
      <c r="E146" s="18"/>
      <c r="F146" s="18"/>
      <c r="G146" s="18"/>
      <c r="H146" s="18"/>
      <c r="I146" s="18"/>
      <c r="J146" s="18"/>
    </row>
    <row r="147" ht="20.25" customHeight="1" spans="1:10">
      <c r="A147" s="18"/>
      <c r="B147" s="18"/>
      <c r="C147" s="18" t="s">
        <v>332</v>
      </c>
      <c r="D147" s="56" t="s">
        <v>333</v>
      </c>
      <c r="E147" s="57" t="s">
        <v>572</v>
      </c>
      <c r="F147" s="43" t="s">
        <v>335</v>
      </c>
      <c r="G147" s="25" t="s">
        <v>602</v>
      </c>
      <c r="H147" s="43" t="s">
        <v>337</v>
      </c>
      <c r="I147" s="43" t="s">
        <v>338</v>
      </c>
      <c r="J147" s="57" t="s">
        <v>574</v>
      </c>
    </row>
    <row r="148" ht="20.25" customHeight="1" spans="1:10">
      <c r="A148" s="18"/>
      <c r="B148" s="18"/>
      <c r="C148" s="18" t="s">
        <v>332</v>
      </c>
      <c r="D148" s="56" t="s">
        <v>333</v>
      </c>
      <c r="E148" s="57" t="s">
        <v>430</v>
      </c>
      <c r="F148" s="43" t="s">
        <v>335</v>
      </c>
      <c r="G148" s="25" t="s">
        <v>345</v>
      </c>
      <c r="H148" s="43" t="s">
        <v>346</v>
      </c>
      <c r="I148" s="43" t="s">
        <v>338</v>
      </c>
      <c r="J148" s="57" t="s">
        <v>431</v>
      </c>
    </row>
    <row r="149" ht="32" customHeight="1" spans="1:10">
      <c r="A149" s="18"/>
      <c r="B149" s="18"/>
      <c r="C149" s="18" t="s">
        <v>332</v>
      </c>
      <c r="D149" s="56" t="s">
        <v>333</v>
      </c>
      <c r="E149" s="57" t="s">
        <v>477</v>
      </c>
      <c r="F149" s="43" t="s">
        <v>335</v>
      </c>
      <c r="G149" s="25" t="s">
        <v>603</v>
      </c>
      <c r="H149" s="43" t="s">
        <v>479</v>
      </c>
      <c r="I149" s="43" t="s">
        <v>338</v>
      </c>
      <c r="J149" s="57" t="s">
        <v>480</v>
      </c>
    </row>
    <row r="150" ht="34" customHeight="1" spans="1:10">
      <c r="A150" s="18"/>
      <c r="B150" s="18"/>
      <c r="C150" s="18" t="s">
        <v>332</v>
      </c>
      <c r="D150" s="56" t="s">
        <v>343</v>
      </c>
      <c r="E150" s="57" t="s">
        <v>604</v>
      </c>
      <c r="F150" s="43" t="s">
        <v>335</v>
      </c>
      <c r="G150" s="25" t="s">
        <v>345</v>
      </c>
      <c r="H150" s="43" t="s">
        <v>346</v>
      </c>
      <c r="I150" s="43" t="s">
        <v>338</v>
      </c>
      <c r="J150" s="57" t="s">
        <v>575</v>
      </c>
    </row>
    <row r="151" ht="34" customHeight="1" spans="1:10">
      <c r="A151" s="18"/>
      <c r="B151" s="18"/>
      <c r="C151" s="18" t="s">
        <v>332</v>
      </c>
      <c r="D151" s="56" t="s">
        <v>368</v>
      </c>
      <c r="E151" s="57" t="s">
        <v>605</v>
      </c>
      <c r="F151" s="43" t="s">
        <v>363</v>
      </c>
      <c r="G151" s="25" t="s">
        <v>454</v>
      </c>
      <c r="H151" s="43" t="s">
        <v>455</v>
      </c>
      <c r="I151" s="43" t="s">
        <v>338</v>
      </c>
      <c r="J151" s="57" t="s">
        <v>578</v>
      </c>
    </row>
    <row r="152" ht="37" customHeight="1" spans="1:10">
      <c r="A152" s="18"/>
      <c r="B152" s="18"/>
      <c r="C152" s="18" t="s">
        <v>332</v>
      </c>
      <c r="D152" s="56" t="s">
        <v>368</v>
      </c>
      <c r="E152" s="57" t="s">
        <v>606</v>
      </c>
      <c r="F152" s="43" t="s">
        <v>359</v>
      </c>
      <c r="G152" s="25" t="s">
        <v>50</v>
      </c>
      <c r="H152" s="43" t="s">
        <v>484</v>
      </c>
      <c r="I152" s="43" t="s">
        <v>338</v>
      </c>
      <c r="J152" s="57" t="s">
        <v>485</v>
      </c>
    </row>
    <row r="153" ht="20.25" customHeight="1" spans="1:10">
      <c r="A153" s="18"/>
      <c r="B153" s="18"/>
      <c r="C153" s="18" t="s">
        <v>348</v>
      </c>
      <c r="D153" s="56" t="s">
        <v>349</v>
      </c>
      <c r="E153" s="57" t="s">
        <v>579</v>
      </c>
      <c r="F153" s="43" t="s">
        <v>363</v>
      </c>
      <c r="G153" s="25" t="s">
        <v>458</v>
      </c>
      <c r="H153" s="43" t="s">
        <v>346</v>
      </c>
      <c r="I153" s="43" t="s">
        <v>392</v>
      </c>
      <c r="J153" s="57" t="s">
        <v>580</v>
      </c>
    </row>
    <row r="154" ht="20.25" customHeight="1" spans="1:10">
      <c r="A154" s="18"/>
      <c r="B154" s="18"/>
      <c r="C154" s="18" t="s">
        <v>352</v>
      </c>
      <c r="D154" s="56" t="s">
        <v>353</v>
      </c>
      <c r="E154" s="57" t="s">
        <v>607</v>
      </c>
      <c r="F154" s="43" t="s">
        <v>335</v>
      </c>
      <c r="G154" s="25" t="s">
        <v>402</v>
      </c>
      <c r="H154" s="43" t="s">
        <v>346</v>
      </c>
      <c r="I154" s="43" t="s">
        <v>338</v>
      </c>
      <c r="J154" s="57" t="s">
        <v>608</v>
      </c>
    </row>
    <row r="155" ht="136" customHeight="1" spans="1:10">
      <c r="A155" s="55" t="s">
        <v>311</v>
      </c>
      <c r="B155" s="18" t="s">
        <v>609</v>
      </c>
      <c r="C155" s="18"/>
      <c r="D155" s="18"/>
      <c r="E155" s="18"/>
      <c r="F155" s="18"/>
      <c r="G155" s="18"/>
      <c r="H155" s="18"/>
      <c r="I155" s="18"/>
      <c r="J155" s="18"/>
    </row>
    <row r="156" ht="20.25" customHeight="1" spans="1:10">
      <c r="A156" s="18"/>
      <c r="B156" s="18"/>
      <c r="C156" s="18" t="s">
        <v>332</v>
      </c>
      <c r="D156" s="56" t="s">
        <v>333</v>
      </c>
      <c r="E156" s="57" t="s">
        <v>610</v>
      </c>
      <c r="F156" s="43" t="s">
        <v>363</v>
      </c>
      <c r="G156" s="25" t="s">
        <v>47</v>
      </c>
      <c r="H156" s="43" t="s">
        <v>337</v>
      </c>
      <c r="I156" s="43" t="s">
        <v>338</v>
      </c>
      <c r="J156" s="57" t="s">
        <v>611</v>
      </c>
    </row>
    <row r="157" ht="20.25" customHeight="1" spans="1:10">
      <c r="A157" s="18"/>
      <c r="B157" s="18"/>
      <c r="C157" s="18" t="s">
        <v>332</v>
      </c>
      <c r="D157" s="56" t="s">
        <v>333</v>
      </c>
      <c r="E157" s="57" t="s">
        <v>430</v>
      </c>
      <c r="F157" s="43" t="s">
        <v>335</v>
      </c>
      <c r="G157" s="25" t="s">
        <v>364</v>
      </c>
      <c r="H157" s="43" t="s">
        <v>346</v>
      </c>
      <c r="I157" s="43" t="s">
        <v>338</v>
      </c>
      <c r="J157" s="57" t="s">
        <v>612</v>
      </c>
    </row>
    <row r="158" ht="20.25" customHeight="1" spans="1:10">
      <c r="A158" s="18"/>
      <c r="B158" s="18"/>
      <c r="C158" s="18" t="s">
        <v>332</v>
      </c>
      <c r="D158" s="56" t="s">
        <v>343</v>
      </c>
      <c r="E158" s="57" t="s">
        <v>613</v>
      </c>
      <c r="F158" s="43" t="s">
        <v>335</v>
      </c>
      <c r="G158" s="25" t="s">
        <v>345</v>
      </c>
      <c r="H158" s="43" t="s">
        <v>346</v>
      </c>
      <c r="I158" s="43" t="s">
        <v>338</v>
      </c>
      <c r="J158" s="57" t="s">
        <v>614</v>
      </c>
    </row>
    <row r="159" ht="20.25" customHeight="1" spans="1:10">
      <c r="A159" s="18"/>
      <c r="B159" s="18"/>
      <c r="C159" s="18" t="s">
        <v>332</v>
      </c>
      <c r="D159" s="56" t="s">
        <v>368</v>
      </c>
      <c r="E159" s="57" t="s">
        <v>615</v>
      </c>
      <c r="F159" s="43" t="s">
        <v>363</v>
      </c>
      <c r="G159" s="25" t="s">
        <v>412</v>
      </c>
      <c r="H159" s="43" t="s">
        <v>413</v>
      </c>
      <c r="I159" s="43" t="s">
        <v>392</v>
      </c>
      <c r="J159" s="57" t="s">
        <v>616</v>
      </c>
    </row>
    <row r="160" ht="20.25" customHeight="1" spans="1:10">
      <c r="A160" s="18"/>
      <c r="B160" s="18"/>
      <c r="C160" s="18" t="s">
        <v>348</v>
      </c>
      <c r="D160" s="56" t="s">
        <v>349</v>
      </c>
      <c r="E160" s="57" t="s">
        <v>617</v>
      </c>
      <c r="F160" s="43" t="s">
        <v>363</v>
      </c>
      <c r="G160" s="25" t="s">
        <v>599</v>
      </c>
      <c r="H160" s="43" t="s">
        <v>421</v>
      </c>
      <c r="I160" s="43" t="s">
        <v>392</v>
      </c>
      <c r="J160" s="57" t="s">
        <v>618</v>
      </c>
    </row>
    <row r="161" ht="20.25" customHeight="1" spans="1:10">
      <c r="A161" s="18"/>
      <c r="B161" s="18"/>
      <c r="C161" s="18" t="s">
        <v>352</v>
      </c>
      <c r="D161" s="56" t="s">
        <v>353</v>
      </c>
      <c r="E161" s="57" t="s">
        <v>619</v>
      </c>
      <c r="F161" s="43" t="s">
        <v>335</v>
      </c>
      <c r="G161" s="25" t="s">
        <v>402</v>
      </c>
      <c r="H161" s="43" t="s">
        <v>346</v>
      </c>
      <c r="I161" s="43" t="s">
        <v>338</v>
      </c>
      <c r="J161" s="57" t="s">
        <v>620</v>
      </c>
    </row>
    <row r="162" ht="67" customHeight="1" spans="1:10">
      <c r="A162" s="55" t="s">
        <v>313</v>
      </c>
      <c r="B162" s="18" t="s">
        <v>621</v>
      </c>
      <c r="C162" s="18"/>
      <c r="D162" s="18"/>
      <c r="E162" s="18"/>
      <c r="F162" s="18"/>
      <c r="G162" s="18"/>
      <c r="H162" s="18"/>
      <c r="I162" s="18"/>
      <c r="J162" s="18"/>
    </row>
    <row r="163" ht="20.25" customHeight="1" spans="1:10">
      <c r="A163" s="18"/>
      <c r="B163" s="18"/>
      <c r="C163" s="18" t="s">
        <v>332</v>
      </c>
      <c r="D163" s="56" t="s">
        <v>333</v>
      </c>
      <c r="E163" s="57" t="s">
        <v>622</v>
      </c>
      <c r="F163" s="43" t="s">
        <v>359</v>
      </c>
      <c r="G163" s="25" t="s">
        <v>47</v>
      </c>
      <c r="H163" s="43" t="s">
        <v>337</v>
      </c>
      <c r="I163" s="43" t="s">
        <v>338</v>
      </c>
      <c r="J163" s="57" t="s">
        <v>623</v>
      </c>
    </row>
    <row r="164" ht="20.25" customHeight="1" spans="1:10">
      <c r="A164" s="18"/>
      <c r="B164" s="18"/>
      <c r="C164" s="18" t="s">
        <v>332</v>
      </c>
      <c r="D164" s="56" t="s">
        <v>368</v>
      </c>
      <c r="E164" s="57" t="s">
        <v>412</v>
      </c>
      <c r="F164" s="43" t="s">
        <v>359</v>
      </c>
      <c r="G164" s="25" t="s">
        <v>624</v>
      </c>
      <c r="H164" s="43" t="s">
        <v>625</v>
      </c>
      <c r="I164" s="43" t="s">
        <v>338</v>
      </c>
      <c r="J164" s="57" t="s">
        <v>626</v>
      </c>
    </row>
    <row r="165" ht="20.25" customHeight="1" spans="1:10">
      <c r="A165" s="18"/>
      <c r="B165" s="18"/>
      <c r="C165" s="18" t="s">
        <v>332</v>
      </c>
      <c r="D165" s="56" t="s">
        <v>468</v>
      </c>
      <c r="E165" s="57" t="s">
        <v>415</v>
      </c>
      <c r="F165" s="43" t="s">
        <v>363</v>
      </c>
      <c r="G165" s="25" t="s">
        <v>443</v>
      </c>
      <c r="H165" s="43" t="s">
        <v>417</v>
      </c>
      <c r="I165" s="43" t="s">
        <v>338</v>
      </c>
      <c r="J165" s="57" t="s">
        <v>627</v>
      </c>
    </row>
    <row r="166" ht="20.25" customHeight="1" spans="1:10">
      <c r="A166" s="18"/>
      <c r="B166" s="18"/>
      <c r="C166" s="18" t="s">
        <v>348</v>
      </c>
      <c r="D166" s="56" t="s">
        <v>349</v>
      </c>
      <c r="E166" s="57" t="s">
        <v>628</v>
      </c>
      <c r="F166" s="43" t="s">
        <v>363</v>
      </c>
      <c r="G166" s="25" t="s">
        <v>519</v>
      </c>
      <c r="H166" s="43" t="s">
        <v>346</v>
      </c>
      <c r="I166" s="43" t="s">
        <v>392</v>
      </c>
      <c r="J166" s="57" t="s">
        <v>628</v>
      </c>
    </row>
    <row r="167" ht="20.25" customHeight="1" spans="1:10">
      <c r="A167" s="18"/>
      <c r="B167" s="18"/>
      <c r="C167" s="18" t="s">
        <v>352</v>
      </c>
      <c r="D167" s="56" t="s">
        <v>353</v>
      </c>
      <c r="E167" s="57" t="s">
        <v>521</v>
      </c>
      <c r="F167" s="43" t="s">
        <v>335</v>
      </c>
      <c r="G167" s="25" t="s">
        <v>407</v>
      </c>
      <c r="H167" s="43" t="s">
        <v>346</v>
      </c>
      <c r="I167" s="43" t="s">
        <v>392</v>
      </c>
      <c r="J167" s="57" t="s">
        <v>629</v>
      </c>
    </row>
    <row r="168" ht="132" customHeight="1" spans="1:10">
      <c r="A168" s="55" t="s">
        <v>277</v>
      </c>
      <c r="B168" s="18" t="s">
        <v>630</v>
      </c>
      <c r="C168" s="18"/>
      <c r="D168" s="18"/>
      <c r="E168" s="18"/>
      <c r="F168" s="18"/>
      <c r="G168" s="18"/>
      <c r="H168" s="18"/>
      <c r="I168" s="18"/>
      <c r="J168" s="18"/>
    </row>
    <row r="169" ht="20.25" customHeight="1" spans="1:10">
      <c r="A169" s="18"/>
      <c r="B169" s="18"/>
      <c r="C169" s="18" t="s">
        <v>332</v>
      </c>
      <c r="D169" s="56" t="s">
        <v>333</v>
      </c>
      <c r="E169" s="57" t="s">
        <v>631</v>
      </c>
      <c r="F169" s="43" t="s">
        <v>363</v>
      </c>
      <c r="G169" s="25" t="s">
        <v>46</v>
      </c>
      <c r="H169" s="43" t="s">
        <v>337</v>
      </c>
      <c r="I169" s="43" t="s">
        <v>338</v>
      </c>
      <c r="J169" s="57" t="s">
        <v>465</v>
      </c>
    </row>
    <row r="170" ht="20.25" customHeight="1" spans="1:10">
      <c r="A170" s="18"/>
      <c r="B170" s="18"/>
      <c r="C170" s="18" t="s">
        <v>332</v>
      </c>
      <c r="D170" s="56" t="s">
        <v>343</v>
      </c>
      <c r="E170" s="57" t="s">
        <v>632</v>
      </c>
      <c r="F170" s="43" t="s">
        <v>363</v>
      </c>
      <c r="G170" s="25" t="s">
        <v>364</v>
      </c>
      <c r="H170" s="43" t="s">
        <v>346</v>
      </c>
      <c r="I170" s="43" t="s">
        <v>338</v>
      </c>
      <c r="J170" s="57" t="s">
        <v>633</v>
      </c>
    </row>
    <row r="171" ht="20.25" customHeight="1" spans="1:10">
      <c r="A171" s="18"/>
      <c r="B171" s="18"/>
      <c r="C171" s="18" t="s">
        <v>332</v>
      </c>
      <c r="D171" s="56" t="s">
        <v>368</v>
      </c>
      <c r="E171" s="57" t="s">
        <v>369</v>
      </c>
      <c r="F171" s="43" t="s">
        <v>363</v>
      </c>
      <c r="G171" s="25" t="s">
        <v>402</v>
      </c>
      <c r="H171" s="43" t="s">
        <v>371</v>
      </c>
      <c r="I171" s="43" t="s">
        <v>338</v>
      </c>
      <c r="J171" s="57" t="s">
        <v>634</v>
      </c>
    </row>
    <row r="172" ht="20.25" customHeight="1" spans="1:10">
      <c r="A172" s="18"/>
      <c r="B172" s="18"/>
      <c r="C172" s="18" t="s">
        <v>348</v>
      </c>
      <c r="D172" s="56" t="s">
        <v>349</v>
      </c>
      <c r="E172" s="57" t="s">
        <v>635</v>
      </c>
      <c r="F172" s="43" t="s">
        <v>363</v>
      </c>
      <c r="G172" s="25" t="s">
        <v>636</v>
      </c>
      <c r="H172" s="43" t="s">
        <v>346</v>
      </c>
      <c r="I172" s="43" t="s">
        <v>392</v>
      </c>
      <c r="J172" s="57" t="s">
        <v>637</v>
      </c>
    </row>
    <row r="173" ht="20.25" customHeight="1" spans="1:10">
      <c r="A173" s="18"/>
      <c r="B173" s="18"/>
      <c r="C173" s="18" t="s">
        <v>352</v>
      </c>
      <c r="D173" s="56" t="s">
        <v>353</v>
      </c>
      <c r="E173" s="57" t="s">
        <v>638</v>
      </c>
      <c r="F173" s="43" t="s">
        <v>363</v>
      </c>
      <c r="G173" s="25" t="s">
        <v>407</v>
      </c>
      <c r="H173" s="43" t="s">
        <v>346</v>
      </c>
      <c r="I173" s="43" t="s">
        <v>338</v>
      </c>
      <c r="J173" s="57" t="s">
        <v>639</v>
      </c>
    </row>
    <row r="174" ht="196" customHeight="1" spans="1:10">
      <c r="A174" s="55" t="s">
        <v>305</v>
      </c>
      <c r="B174" s="18" t="s">
        <v>640</v>
      </c>
      <c r="C174" s="18"/>
      <c r="D174" s="18"/>
      <c r="E174" s="18"/>
      <c r="F174" s="18"/>
      <c r="G174" s="18"/>
      <c r="H174" s="18"/>
      <c r="I174" s="18"/>
      <c r="J174" s="18"/>
    </row>
    <row r="175" ht="20.25" customHeight="1" spans="1:10">
      <c r="A175" s="18"/>
      <c r="B175" s="18"/>
      <c r="C175" s="18" t="s">
        <v>332</v>
      </c>
      <c r="D175" s="56" t="s">
        <v>333</v>
      </c>
      <c r="E175" s="57" t="s">
        <v>641</v>
      </c>
      <c r="F175" s="43" t="s">
        <v>363</v>
      </c>
      <c r="G175" s="25" t="s">
        <v>642</v>
      </c>
      <c r="H175" s="43" t="s">
        <v>337</v>
      </c>
      <c r="I175" s="43" t="s">
        <v>338</v>
      </c>
      <c r="J175" s="57" t="s">
        <v>643</v>
      </c>
    </row>
    <row r="176" ht="20.25" customHeight="1" spans="1:10">
      <c r="A176" s="18"/>
      <c r="B176" s="18"/>
      <c r="C176" s="18" t="s">
        <v>332</v>
      </c>
      <c r="D176" s="56" t="s">
        <v>343</v>
      </c>
      <c r="E176" s="57" t="s">
        <v>644</v>
      </c>
      <c r="F176" s="43" t="s">
        <v>363</v>
      </c>
      <c r="G176" s="25" t="s">
        <v>364</v>
      </c>
      <c r="H176" s="43" t="s">
        <v>346</v>
      </c>
      <c r="I176" s="43" t="s">
        <v>338</v>
      </c>
      <c r="J176" s="57" t="s">
        <v>645</v>
      </c>
    </row>
    <row r="177" ht="20.25" customHeight="1" spans="1:10">
      <c r="A177" s="18"/>
      <c r="B177" s="18"/>
      <c r="C177" s="18" t="s">
        <v>332</v>
      </c>
      <c r="D177" s="56" t="s">
        <v>368</v>
      </c>
      <c r="E177" s="57" t="s">
        <v>646</v>
      </c>
      <c r="F177" s="43" t="s">
        <v>363</v>
      </c>
      <c r="G177" s="25" t="s">
        <v>454</v>
      </c>
      <c r="H177" s="43" t="s">
        <v>455</v>
      </c>
      <c r="I177" s="43" t="s">
        <v>338</v>
      </c>
      <c r="J177" s="57" t="s">
        <v>647</v>
      </c>
    </row>
    <row r="178" ht="20.25" customHeight="1" spans="1:10">
      <c r="A178" s="18"/>
      <c r="B178" s="18"/>
      <c r="C178" s="18" t="s">
        <v>348</v>
      </c>
      <c r="D178" s="56" t="s">
        <v>349</v>
      </c>
      <c r="E178" s="57" t="s">
        <v>648</v>
      </c>
      <c r="F178" s="43" t="s">
        <v>363</v>
      </c>
      <c r="G178" s="25" t="s">
        <v>458</v>
      </c>
      <c r="H178" s="43" t="s">
        <v>346</v>
      </c>
      <c r="I178" s="43" t="s">
        <v>392</v>
      </c>
      <c r="J178" s="57" t="s">
        <v>649</v>
      </c>
    </row>
    <row r="179" ht="20.25" customHeight="1" spans="1:10">
      <c r="A179" s="18"/>
      <c r="B179" s="18"/>
      <c r="C179" s="18" t="s">
        <v>352</v>
      </c>
      <c r="D179" s="56" t="s">
        <v>353</v>
      </c>
      <c r="E179" s="57" t="s">
        <v>650</v>
      </c>
      <c r="F179" s="43" t="s">
        <v>335</v>
      </c>
      <c r="G179" s="25" t="s">
        <v>355</v>
      </c>
      <c r="H179" s="43" t="s">
        <v>346</v>
      </c>
      <c r="I179" s="43" t="s">
        <v>338</v>
      </c>
      <c r="J179" s="57" t="s">
        <v>651</v>
      </c>
    </row>
  </sheetData>
  <mergeCells count="13">
    <mergeCell ref="A2:J2"/>
    <mergeCell ref="A3:J3"/>
    <mergeCell ref="A4:J4"/>
    <mergeCell ref="A5:A6"/>
    <mergeCell ref="B5:B6"/>
    <mergeCell ref="C5:C6"/>
    <mergeCell ref="D5:D6"/>
    <mergeCell ref="E5:E6"/>
    <mergeCell ref="F5:F6"/>
    <mergeCell ref="G5:G6"/>
    <mergeCell ref="H5:H6"/>
    <mergeCell ref="I5:I6"/>
    <mergeCell ref="J5:J6"/>
  </mergeCells>
  <pageMargins left="0.75" right="0.75" top="1" bottom="1" header="0.5" footer="0.5"/>
  <pageSetup paperSize="1" pageOrder="overThenDown"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 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对下转移支付预算表09-1</vt:lpstr>
      <vt:lpstr>对下转移支付绩效目标表09-2</vt:lpstr>
      <vt:lpstr>新增资产配置表10</vt:lpstr>
      <vt:lpstr>上级补助项目支出预算表11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何俊</cp:lastModifiedBy>
  <dcterms:created xsi:type="dcterms:W3CDTF">2025-02-26T01:24:00Z</dcterms:created>
  <dcterms:modified xsi:type="dcterms:W3CDTF">2025-02-28T03:14:33Z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3B4743E456274D9382BB6F45C9B66A4B</vt:lpwstr>
  </property>
  <property fmtid="{D5CDD505-2E9C-101B-9397-08002B2CF9AE}" pid="3" name="KSOProductBuildVer">
    <vt:lpwstr>2052-11.8.2.12085</vt:lpwstr>
  </property>
</Properties>
</file>