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<sst xmlns="http://schemas.openxmlformats.org/spreadsheetml/2006/main" count="921" uniqueCount="333">
  <si>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</si>
  <si>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</si>
  <si>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</si>
  <si>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</si>
  <si>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</si>
  <si>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</si>
  <si>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</si>
  <si>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</si>
  <si>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</si>
  <si>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</si>
  <si>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</si>
  <si>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</si>
  <si>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</si>
  <si>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</si>
  <si>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</si>
  <si>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</si>
  <si>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</si>
  <si>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</si>
  <si>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</si>
  <si>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</si>
  <si>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</si>
  <si>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</si>
  <si>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</si>
  <si>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</si>
  <si>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</si>
  <si>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</si>
  <si>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</si>
  <si>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</si>
  <si>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</si>
  <si>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</si>
  <si>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</si>
  <si>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</si>
  <si>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</si>
  <si>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</si>
  <si>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</si>
  <si>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</si>
  <si>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</si>
  <si>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</si>
  <si>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</si>
  <si>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</si>
  <si>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</si>
  <si>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</si>
  <si>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</si>
  <si>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</si>
  <si>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</si>
  <si>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</si>
  <si>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</si>
  <si>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</si>
  <si>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</si>
  <si>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</si>
  <si>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</si>
  <si>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</si>
  <si>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</si>
  <si>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</si>
  <si>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</si>
  <si>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143</t>
  </si>
  <si>
    <t>峨山彝族自治县统计局</t>
  </si>
  <si>
    <t>143001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</si>
  <si>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</si>
  <si>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</si>
  <si>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</si>
  <si>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</si>
  <si>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</si>
  <si>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</si>
  <si>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</si>
  <si>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</si>
  <si>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</si>
  <si>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</si>
  <si>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</si>
  <si>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</si>
  <si>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</si>
  <si>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</si>
  <si>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</si>
  <si>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</si>
  <si>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20105</t>
  </si>
  <si>
    <t>统计信息事务</t>
  </si>
  <si>
    <t>2010501</t>
  </si>
  <si>
    <t>行政运行</t>
  </si>
  <si>
    <t>2010507</t>
  </si>
  <si>
    <t>专项普查活动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</si>
  <si>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</si>
  <si>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</si>
  <si>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</si>
  <si>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</si>
  <si>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</si>
  <si>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</si>
  <si>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</si>
  <si>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</si>
  <si>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</si>
  <si>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</si>
  <si>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</si>
  <si>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</si>
  <si>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</si>
  <si>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</si>
  <si>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</si>
  <si>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</si>
  <si>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</si>
  <si>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</si>
  <si>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</si>
  <si>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</si>
  <si>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</si>
  <si>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</si>
  <si>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</si>
  <si>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</si>
  <si>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</si>
  <si>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</si>
  <si>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</si>
  <si>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</si>
  <si>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</si>
  <si>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</si>
  <si>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</si>
  <si>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</si>
  <si>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</si>
  <si>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</si>
  <si>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</si>
  <si>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</si>
  <si>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</si>
  <si>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</si>
  <si>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</si>
  <si>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</si>
  <si>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</si>
  <si>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</si>
  <si>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</si>
  <si>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</si>
  <si>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</si>
  <si>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</si>
  <si>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</si>
  <si>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</si>
  <si>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</si>
  <si>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</si>
  <si>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</si>
  <si>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</si>
  <si>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</si>
  <si>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</si>
  <si>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</si>
  <si>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</si>
  <si>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</si>
  <si>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</si>
  <si>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</si>
  <si>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</si>
  <si>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</si>
  <si>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</si>
  <si>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</si>
  <si>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</si>
  <si>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</si>
  <si>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</si>
  <si>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</si>
  <si>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</si>
  <si>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530426210000000014980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</si>
  <si>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</si>
  <si>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</si>
  <si>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</si>
  <si>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</si>
  <si>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</si>
  <si>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</si>
  <si>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</si>
  <si>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530426210000000014981</t>
  </si>
  <si>
    <t>事业人员支出工资</t>
  </si>
  <si>
    <t>30107</t>
  </si>
  <si>
    <t>绩效工资</t>
  </si>
  <si>
    <t>530426210000000014982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</si>
  <si>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</si>
  <si>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</si>
  <si>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</si>
  <si>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</si>
  <si>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</si>
  <si>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</si>
  <si>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</si>
  <si>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530426210000000014983</t>
  </si>
  <si>
    <t>30113</t>
  </si>
  <si>
    <t>530426210000000014984</t>
  </si>
  <si>
    <t>对个人和家庭的补助</t>
  </si>
  <si>
    <t>30305</t>
  </si>
  <si>
    <t>生活补助</t>
  </si>
  <si>
    <t>530426210000000014986</t>
  </si>
  <si>
    <t>公车购置及运维费</t>
  </si>
  <si>
    <t>30231</t>
  </si>
  <si>
    <t>公务用车运行维护费</t>
  </si>
  <si>
    <t>530426210000000014987</t>
  </si>
  <si>
    <t>行政人员公务交通补贴</t>
  </si>
  <si>
    <t>30239</t>
  </si>
  <si>
    <t>其他交通费用</t>
  </si>
  <si>
    <t>530426210000000014988</t>
  </si>
  <si>
    <t>工会经费</t>
  </si>
  <si>
    <t>30228</t>
  </si>
  <si>
    <t>530426210000000014990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</si>
  <si>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</si>
  <si>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</si>
  <si>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</si>
  <si>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</si>
  <si>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</si>
  <si>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</si>
  <si>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</si>
  <si>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</si>
  <si>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</si>
  <si>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</si>
  <si>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</si>
  <si>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</si>
  <si>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</si>
  <si>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</si>
  <si>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</si>
  <si>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</si>
  <si>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</si>
  <si>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</si>
  <si>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</si>
  <si>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530426221100000626073</t>
  </si>
  <si>
    <t>30217</t>
  </si>
  <si>
    <t>530426231100001469344</t>
  </si>
  <si>
    <t>残疾人就业保障金</t>
  </si>
  <si>
    <t>530426231100001469346</t>
  </si>
  <si>
    <t>福利费</t>
  </si>
  <si>
    <t>30229</t>
  </si>
  <si>
    <t>530426231100001469360</t>
  </si>
  <si>
    <t>退休人员统筹外养老金</t>
  </si>
  <si>
    <t>30302</t>
  </si>
  <si>
    <t>退休费</t>
  </si>
  <si>
    <t>530426231100001469362</t>
  </si>
  <si>
    <t>综合效能考核奖</t>
  </si>
  <si>
    <t>530426231100001476533</t>
  </si>
  <si>
    <t>奖励性绩效工资</t>
  </si>
  <si>
    <t>530426251100003585002</t>
  </si>
  <si>
    <t>2025年统计工作业务经费</t>
  </si>
  <si>
    <t>530426251100003587891</t>
  </si>
  <si>
    <t>统计年鉴、统计公报编印经费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</si>
  <si>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</si>
  <si>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</si>
  <si>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</si>
  <si>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</si>
  <si>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</si>
  <si>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</si>
  <si>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</si>
  <si>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峨山县第五次全国经济普查项目资金</t>
  </si>
  <si>
    <t>311 专项业务类</t>
  </si>
  <si>
    <t>530426251100003611097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</si>
  <si>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</si>
  <si>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</si>
  <si>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</si>
  <si>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</si>
  <si>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</si>
  <si>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</si>
  <si>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</si>
  <si>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</si>
  <si>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</si>
  <si>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</si>
  <si>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</si>
  <si>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</si>
  <si>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主要工作目标：普查登记（2024年1-4月），普查数据检查、审核与验收（2024年4-8月），普查数据汇总（2024年5-9月），普查数据质量抽查（2024年5-6月），普查数据评估、共享与发布（2024年8-11月），普查资料开发（2024年10月-22025年12月），普查总结（2024年9朋-2025年2月）等环节。</t>
  </si>
  <si>
    <t>产出指标</t>
  </si>
  <si>
    <t>数量指标</t>
  </si>
  <si>
    <t>经济普查登记单位数</t>
  </si>
  <si>
    <t>&gt;=</t>
  </si>
  <si>
    <t>1500</t>
  </si>
  <si>
    <t>户</t>
  </si>
  <si>
    <t>定量指标</t>
  </si>
  <si>
    <t>反应经济普查单位数。</t>
  </si>
  <si>
    <t>经济普查培训人次</t>
  </si>
  <si>
    <t>600</t>
  </si>
  <si>
    <t>人次</t>
  </si>
  <si>
    <t>反应该经济普查培训的规模情况。</t>
  </si>
  <si>
    <t>质量指标</t>
  </si>
  <si>
    <t>数据上报完成率</t>
  </si>
  <si>
    <t>90</t>
  </si>
  <si>
    <t>%</t>
  </si>
  <si>
    <t>反应经济普查数据上报情况。</t>
  </si>
  <si>
    <t>效益指标</t>
  </si>
  <si>
    <t>可持续影响</t>
  </si>
  <si>
    <t>事后质量抽查数据指标误差率</t>
  </si>
  <si>
    <t>&lt;=</t>
  </si>
  <si>
    <t>反应事后质量抽查数据指标误差情况。</t>
  </si>
  <si>
    <t>满意度指标</t>
  </si>
  <si>
    <t>服务对象满意度</t>
  </si>
  <si>
    <t>普查对像满意度。</t>
  </si>
  <si>
    <t>反应经济普查收益对像的满意度。</t>
  </si>
  <si>
    <t>预算06表</t>
  </si>
  <si>
    <t>2025年部门政府性基金预算支出预算表</t>
  </si>
  <si>
    <t>政府性基金预算支出</t>
  </si>
  <si>
    <t>备注：峨山彝族自治县统计局无政府性基金预算支出。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</si>
  <si>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</si>
  <si>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</si>
  <si>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</si>
  <si>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</si>
  <si>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</si>
  <si>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</si>
  <si>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</si>
  <si>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</si>
  <si>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</si>
  <si>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</si>
  <si>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</si>
  <si>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</si>
  <si>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采购A4纸</t>
  </si>
  <si>
    <t>箱</t>
  </si>
  <si>
    <t>公务车辆燃油费</t>
  </si>
  <si>
    <t>项</t>
  </si>
  <si>
    <t>车辆维修和保养费</t>
  </si>
  <si>
    <t>公务车辆保险费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</si>
  <si>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</si>
  <si>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</si>
  <si>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</si>
  <si>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</si>
  <si>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</si>
  <si>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备注：峨山彝族自治县统计局无政府购买服务预算支出。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</si>
  <si>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</si>
  <si>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</si>
  <si>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</si>
  <si>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</si>
  <si>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</si>
  <si>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</si>
  <si>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</si>
  <si>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</si>
  <si>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</si>
  <si>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</si>
  <si>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</si>
  <si>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</si>
  <si>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备注：峨山彝族自治县统计局无对下转移支付。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</si>
  <si>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</si>
  <si>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</si>
  <si>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</si>
  <si>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</si>
  <si>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</si>
  <si>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</si>
  <si>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</si>
  <si>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</si>
  <si>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</si>
  <si>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</si>
  <si>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备注：峨山彝族自治县统计局无新增资产配置支出。</t>
  </si>
  <si>
    <t>预算11表</t>
  </si>
  <si>
    <t>2025年上级补助项目支出预算表</t>
  </si>
  <si>
    <t>上级补助</t>
  </si>
  <si>
    <t>备注：峨山彝族自治县统计局无上级补助项目支出。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</si>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</sst>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.00;\-#,##0.00;;@"/>
    <numFmt numFmtId="179" formatCode="yyyy/mm/dd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7" fontId="3" fillId="0" borderId="1">
      <alignment horizontal="right" vertical="center"/>
    </xf>
    <xf numFmtId="180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0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"单位名称："&amp;"峨山彝族自治县统计局"</f>
        <v>单位名称：峨山彝族自治县统计局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6041971.48</v>
      </c>
      <c r="C8" s="15" t="str">
        <f>"一"&amp;"、"&amp;"一般公共服务支出"</f>
        <v>一、一般公共服务支出</v>
      </c>
      <c r="D8" s="17">
        <v>4630987.34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694099.84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280312.3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436572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/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6041971.48</v>
      </c>
      <c r="C19" s="71" t="s">
        <v>19</v>
      </c>
      <c r="D19" s="70">
        <v>6041971.48</v>
      </c>
    </row>
    <row r="20" ht="22.5" customHeight="1" spans="1:4">
      <c r="A20" s="78" t="s">
        <v>20</v>
      </c>
      <c r="B20" s="17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6041971.48</v>
      </c>
      <c r="C23" s="71" t="s">
        <v>26</v>
      </c>
      <c r="D23" s="70">
        <v>6041971.48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T18" sqref="T18"/>
    </sheetView>
  </sheetViews>
  <sheetFormatPr defaultColWidth="8.85" defaultRowHeight="15" customHeight="1"/>
  <cols>
    <col min="1" max="1" width="11.875" customWidth="1"/>
    <col min="2" max="2" width="19.75" customWidth="1"/>
    <col min="3" max="5" width="13.5" customWidth="1"/>
    <col min="6" max="6" width="9.25" customWidth="1"/>
    <col min="7" max="7" width="8.25" customWidth="1"/>
    <col min="8" max="8" width="10.25" customWidth="1"/>
    <col min="9" max="9" width="6" customWidth="1"/>
    <col min="10" max="10" width="5.125" customWidth="1"/>
    <col min="11" max="13" width="8.5" customWidth="1"/>
    <col min="14" max="14" width="10.375" customWidth="1"/>
    <col min="15" max="15" width="7" customWidth="1"/>
    <col min="16" max="16" width="7.625" customWidth="1"/>
    <col min="17" max="17" width="8.125" customWidth="1"/>
    <col min="18" max="19" width="9.6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"单位名称："&amp;"峨山彝族自治县统计局"</f>
        <v>单位名称：峨山彝族自治县统计局</v>
      </c>
      <c r="B4" s="5"/>
      <c r="C4" s="5"/>
      <c r="D4" s="5"/>
      <c r="E4" s="54"/>
      <c r="F4" s="54"/>
      <c r="G4" s="54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s="72" customFormat="1" ht="18.75" customHeight="1" spans="1:19">
      <c r="A5" s="13" t="s">
        <v>30</v>
      </c>
      <c r="B5" s="73" t="s">
        <v>31</v>
      </c>
      <c r="C5" s="73" t="s">
        <v>32</v>
      </c>
      <c r="D5" s="73" t="s">
        <v>33</v>
      </c>
      <c r="E5" s="73"/>
      <c r="F5" s="73"/>
      <c r="G5" s="73"/>
      <c r="H5" s="73"/>
      <c r="I5" s="73"/>
      <c r="J5" s="76"/>
      <c r="K5" s="76"/>
      <c r="L5" s="76"/>
      <c r="M5" s="76"/>
      <c r="N5" s="76"/>
      <c r="O5" s="73" t="s">
        <v>20</v>
      </c>
      <c r="P5" s="73"/>
      <c r="Q5" s="73"/>
      <c r="R5" s="73"/>
      <c r="S5" s="73"/>
    </row>
    <row r="6" s="72" customFormat="1" ht="18.75" customHeight="1" spans="1:19">
      <c r="A6" s="13"/>
      <c r="B6" s="73"/>
      <c r="C6" s="73"/>
      <c r="D6" s="74" t="s">
        <v>34</v>
      </c>
      <c r="E6" s="74" t="s">
        <v>35</v>
      </c>
      <c r="F6" s="74" t="s">
        <v>36</v>
      </c>
      <c r="G6" s="74" t="s">
        <v>37</v>
      </c>
      <c r="H6" s="74" t="s">
        <v>38</v>
      </c>
      <c r="I6" s="74" t="s">
        <v>39</v>
      </c>
      <c r="J6" s="77"/>
      <c r="K6" s="77"/>
      <c r="L6" s="77"/>
      <c r="M6" s="77"/>
      <c r="N6" s="77"/>
      <c r="O6" s="74" t="s">
        <v>34</v>
      </c>
      <c r="P6" s="74" t="s">
        <v>35</v>
      </c>
      <c r="Q6" s="74" t="s">
        <v>36</v>
      </c>
      <c r="R6" s="74" t="s">
        <v>37</v>
      </c>
      <c r="S6" s="74" t="s">
        <v>40</v>
      </c>
    </row>
    <row r="7" s="72" customFormat="1" ht="38" customHeight="1" spans="1:19">
      <c r="A7" s="13"/>
      <c r="B7" s="73"/>
      <c r="C7" s="73"/>
      <c r="D7" s="74"/>
      <c r="E7" s="74"/>
      <c r="F7" s="74"/>
      <c r="G7" s="74"/>
      <c r="H7" s="74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4"/>
    </row>
    <row r="8" ht="18.75" customHeight="1" spans="1:19">
      <c r="A8" s="75" t="s">
        <v>46</v>
      </c>
      <c r="B8" s="14" t="s">
        <v>47</v>
      </c>
      <c r="C8" s="14" t="s">
        <v>48</v>
      </c>
      <c r="D8" s="14" t="s">
        <v>49</v>
      </c>
      <c r="E8" s="75" t="s">
        <v>50</v>
      </c>
      <c r="F8" s="14" t="s">
        <v>51</v>
      </c>
      <c r="G8" s="14" t="s">
        <v>52</v>
      </c>
      <c r="H8" s="75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6041971.48</v>
      </c>
      <c r="D9" s="17">
        <v>6041971.48</v>
      </c>
      <c r="E9" s="17">
        <v>6041971.48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5" t="s">
        <v>57</v>
      </c>
      <c r="B10" s="65" t="s">
        <v>56</v>
      </c>
      <c r="C10" s="17">
        <v>6041971.48</v>
      </c>
      <c r="D10" s="17">
        <v>6041971.48</v>
      </c>
      <c r="E10" s="17">
        <v>6041971.48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8" t="s">
        <v>32</v>
      </c>
      <c r="B11" s="48"/>
      <c r="C11" s="17">
        <v>6041971.48</v>
      </c>
      <c r="D11" s="17">
        <v>6041971.48</v>
      </c>
      <c r="E11" s="17">
        <v>6041971.48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7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N21" sqref="N21"/>
    </sheetView>
  </sheetViews>
  <sheetFormatPr defaultColWidth="8.85" defaultRowHeight="15" customHeight="1"/>
  <cols>
    <col min="1" max="1" width="21.55" customWidth="1"/>
    <col min="2" max="2" width="28.575" customWidth="1"/>
    <col min="3" max="6" width="17.1416666666667" customWidth="1"/>
    <col min="7" max="8" width="9.125" customWidth="1"/>
    <col min="9" max="9" width="10.125" customWidth="1"/>
    <col min="10" max="11" width="11.75" customWidth="1"/>
    <col min="12" max="12" width="10.125" customWidth="1"/>
    <col min="13" max="13" width="7.875" customWidth="1"/>
    <col min="14" max="14" width="10.125" customWidth="1"/>
    <col min="15" max="15" width="11.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53"/>
      <c r="L3" s="53"/>
      <c r="M3" s="53"/>
      <c r="N3" s="53"/>
      <c r="O3" s="53"/>
    </row>
    <row r="4" ht="18.75" customHeight="1" spans="1:15">
      <c r="A4" s="44" t="str">
        <f>"单位名称："&amp;"峨山彝族自治县统计局"</f>
        <v>单位名称：峨山彝族自治县统计局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s="72" customFormat="1" ht="18.75" customHeight="1" spans="1:15">
      <c r="A5" s="13" t="s">
        <v>60</v>
      </c>
      <c r="B5" s="13" t="s">
        <v>61</v>
      </c>
      <c r="C5" s="13" t="s">
        <v>32</v>
      </c>
      <c r="D5" s="13" t="s">
        <v>35</v>
      </c>
      <c r="E5" s="13"/>
      <c r="F5" s="13"/>
      <c r="G5" s="13" t="s">
        <v>36</v>
      </c>
      <c r="H5" s="13" t="s">
        <v>37</v>
      </c>
      <c r="I5" s="13" t="s">
        <v>62</v>
      </c>
      <c r="J5" s="13" t="s">
        <v>63</v>
      </c>
      <c r="K5" s="13"/>
      <c r="L5" s="13"/>
      <c r="M5" s="13"/>
      <c r="N5" s="13"/>
      <c r="O5" s="13"/>
    </row>
    <row r="6" s="72" customFormat="1" ht="32" customHeight="1" spans="1:15">
      <c r="A6" s="13"/>
      <c r="B6" s="13"/>
      <c r="C6" s="13"/>
      <c r="D6" s="13" t="s">
        <v>34</v>
      </c>
      <c r="E6" s="13" t="s">
        <v>64</v>
      </c>
      <c r="F6" s="13" t="s">
        <v>65</v>
      </c>
      <c r="G6" s="13"/>
      <c r="H6" s="13"/>
      <c r="I6" s="13"/>
      <c r="J6" s="13" t="s">
        <v>34</v>
      </c>
      <c r="K6" s="13" t="s">
        <v>66</v>
      </c>
      <c r="L6" s="63" t="s">
        <v>67</v>
      </c>
      <c r="M6" s="63" t="s">
        <v>68</v>
      </c>
      <c r="N6" s="63" t="s">
        <v>69</v>
      </c>
      <c r="O6" s="63" t="s">
        <v>70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 t="s">
        <v>73</v>
      </c>
      <c r="C8" s="17">
        <v>4630987.34</v>
      </c>
      <c r="D8" s="17">
        <v>4630987.34</v>
      </c>
      <c r="E8" s="17">
        <v>4330987.34</v>
      </c>
      <c r="F8" s="17">
        <v>300000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5" t="s">
        <v>74</v>
      </c>
      <c r="B9" s="65" t="s">
        <v>75</v>
      </c>
      <c r="C9" s="17">
        <v>4630987.34</v>
      </c>
      <c r="D9" s="17">
        <v>4630987.34</v>
      </c>
      <c r="E9" s="17">
        <v>4330987.34</v>
      </c>
      <c r="F9" s="17">
        <v>300000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6" t="s">
        <v>76</v>
      </c>
      <c r="B10" s="66" t="s">
        <v>77</v>
      </c>
      <c r="C10" s="17">
        <v>4330987.34</v>
      </c>
      <c r="D10" s="17">
        <v>4330987.34</v>
      </c>
      <c r="E10" s="17">
        <v>4330987.34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6" t="s">
        <v>78</v>
      </c>
      <c r="B11" s="66" t="s">
        <v>79</v>
      </c>
      <c r="C11" s="17">
        <v>300000</v>
      </c>
      <c r="D11" s="17">
        <v>300000</v>
      </c>
      <c r="E11" s="17"/>
      <c r="F11" s="17">
        <v>300000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80</v>
      </c>
      <c r="B12" s="16" t="s">
        <v>81</v>
      </c>
      <c r="C12" s="17">
        <v>694099.84</v>
      </c>
      <c r="D12" s="17">
        <v>694099.84</v>
      </c>
      <c r="E12" s="17">
        <v>694099.84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5" t="s">
        <v>82</v>
      </c>
      <c r="B13" s="65" t="s">
        <v>83</v>
      </c>
      <c r="C13" s="17">
        <v>694099.84</v>
      </c>
      <c r="D13" s="17">
        <v>694099.84</v>
      </c>
      <c r="E13" s="17">
        <v>694099.84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6" t="s">
        <v>84</v>
      </c>
      <c r="B14" s="66" t="s">
        <v>85</v>
      </c>
      <c r="C14" s="17">
        <v>205200</v>
      </c>
      <c r="D14" s="17">
        <v>205200</v>
      </c>
      <c r="E14" s="17">
        <v>205200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30" customHeight="1" spans="1:15">
      <c r="A15" s="66" t="s">
        <v>86</v>
      </c>
      <c r="B15" s="66" t="s">
        <v>87</v>
      </c>
      <c r="C15" s="17">
        <v>488899.84</v>
      </c>
      <c r="D15" s="17">
        <v>488899.84</v>
      </c>
      <c r="E15" s="17">
        <v>488899.84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88</v>
      </c>
      <c r="B16" s="16" t="s">
        <v>89</v>
      </c>
      <c r="C16" s="17">
        <v>280312.3</v>
      </c>
      <c r="D16" s="17">
        <v>280312.3</v>
      </c>
      <c r="E16" s="17">
        <v>280312.3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90</v>
      </c>
      <c r="B17" s="65" t="s">
        <v>91</v>
      </c>
      <c r="C17" s="17">
        <v>280312.3</v>
      </c>
      <c r="D17" s="17">
        <v>280312.3</v>
      </c>
      <c r="E17" s="17">
        <v>280312.3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92</v>
      </c>
      <c r="B18" s="66" t="s">
        <v>93</v>
      </c>
      <c r="C18" s="17">
        <v>88995.01</v>
      </c>
      <c r="D18" s="17">
        <v>88995.01</v>
      </c>
      <c r="E18" s="17">
        <v>88995.01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6" t="s">
        <v>94</v>
      </c>
      <c r="B19" s="66" t="s">
        <v>95</v>
      </c>
      <c r="C19" s="17">
        <v>164621.79</v>
      </c>
      <c r="D19" s="17">
        <v>164621.79</v>
      </c>
      <c r="E19" s="17">
        <v>164621.79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6" t="s">
        <v>96</v>
      </c>
      <c r="B20" s="66" t="s">
        <v>97</v>
      </c>
      <c r="C20" s="17">
        <v>26695.5</v>
      </c>
      <c r="D20" s="17">
        <v>26695.5</v>
      </c>
      <c r="E20" s="17">
        <v>26695.5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98</v>
      </c>
      <c r="B21" s="16" t="s">
        <v>99</v>
      </c>
      <c r="C21" s="17">
        <v>436572</v>
      </c>
      <c r="D21" s="17">
        <v>436572</v>
      </c>
      <c r="E21" s="17">
        <v>436572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5" t="s">
        <v>100</v>
      </c>
      <c r="B22" s="65" t="s">
        <v>101</v>
      </c>
      <c r="C22" s="17">
        <v>436572</v>
      </c>
      <c r="D22" s="17">
        <v>436572</v>
      </c>
      <c r="E22" s="17">
        <v>436572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6" t="s">
        <v>102</v>
      </c>
      <c r="B23" s="66" t="s">
        <v>103</v>
      </c>
      <c r="C23" s="17">
        <v>436572</v>
      </c>
      <c r="D23" s="17">
        <v>436572</v>
      </c>
      <c r="E23" s="17">
        <v>436572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8" t="s">
        <v>104</v>
      </c>
      <c r="B24" s="48"/>
      <c r="C24" s="17">
        <v>6041971.48</v>
      </c>
      <c r="D24" s="17">
        <v>6041971.48</v>
      </c>
      <c r="E24" s="17">
        <v>5741971.48</v>
      </c>
      <c r="F24" s="17">
        <v>300000</v>
      </c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63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105</v>
      </c>
    </row>
    <row r="3" ht="45" customHeight="1" spans="1:4">
      <c r="A3" s="4" t="s">
        <v>106</v>
      </c>
      <c r="B3" s="4"/>
      <c r="C3" s="4"/>
      <c r="D3" s="4"/>
    </row>
    <row r="4" ht="18.75" customHeight="1" spans="1:4">
      <c r="A4" s="5" t="str">
        <f>"单位名称："&amp;"峨山彝族自治县统计局"</f>
        <v>单位名称：峨山彝族自治县统计局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108</v>
      </c>
      <c r="B8" s="17">
        <v>6041971.48</v>
      </c>
      <c r="C8" s="15" t="s">
        <v>109</v>
      </c>
      <c r="D8" s="17">
        <v>6041971.48</v>
      </c>
    </row>
    <row r="9" ht="22.5" customHeight="1" spans="1:4">
      <c r="A9" s="15" t="s">
        <v>110</v>
      </c>
      <c r="B9" s="17">
        <v>6041971.48</v>
      </c>
      <c r="C9" s="15" t="str">
        <f>"（"&amp;"一"&amp;"）"&amp;"一般公共服务支出"</f>
        <v>（一）一般公共服务支出</v>
      </c>
      <c r="D9" s="17">
        <v>4630987.34</v>
      </c>
    </row>
    <row r="10" ht="22.5" customHeight="1" spans="1:4">
      <c r="A10" s="15" t="s">
        <v>111</v>
      </c>
      <c r="B10" s="17"/>
      <c r="C10" s="15" t="str">
        <f>"（"&amp;"二"&amp;"）"&amp;"社会保障和就业支出"</f>
        <v>（二）社会保障和就业支出</v>
      </c>
      <c r="D10" s="17">
        <v>694099.84</v>
      </c>
    </row>
    <row r="11" ht="22.5" customHeight="1" spans="1:4">
      <c r="A11" s="15" t="s">
        <v>112</v>
      </c>
      <c r="B11" s="17"/>
      <c r="C11" s="15" t="str">
        <f>"（"&amp;"三"&amp;"）"&amp;"卫生健康支出"</f>
        <v>（三）卫生健康支出</v>
      </c>
      <c r="D11" s="17">
        <v>280312.3</v>
      </c>
    </row>
    <row r="12" ht="22.5" customHeight="1" spans="1:4">
      <c r="A12" s="15" t="s">
        <v>113</v>
      </c>
      <c r="B12" s="17"/>
      <c r="C12" s="15" t="str">
        <f>"（"&amp;"四"&amp;"）"&amp;"住房保障支出"</f>
        <v>（四）住房保障支出</v>
      </c>
      <c r="D12" s="17">
        <v>436572</v>
      </c>
    </row>
    <row r="13" ht="22.5" customHeight="1" spans="1:4">
      <c r="A13" s="15" t="s">
        <v>110</v>
      </c>
      <c r="B13" s="17"/>
      <c r="C13" s="15"/>
      <c r="D13" s="17"/>
    </row>
    <row r="14" ht="22.5" customHeight="1" spans="1:4">
      <c r="A14" s="15" t="s">
        <v>111</v>
      </c>
      <c r="B14" s="17"/>
      <c r="C14" s="15"/>
      <c r="D14" s="17"/>
    </row>
    <row r="15" ht="22.5" customHeight="1" spans="1:4">
      <c r="A15" s="15" t="s">
        <v>112</v>
      </c>
      <c r="B15" s="17"/>
      <c r="C15" s="15"/>
      <c r="D15" s="17"/>
    </row>
    <row r="16" ht="22.5" customHeight="1" spans="1:4">
      <c r="A16" s="68"/>
      <c r="B16" s="17"/>
      <c r="C16" s="15" t="s">
        <v>114</v>
      </c>
      <c r="D16" s="17"/>
    </row>
    <row r="17" ht="22.5" customHeight="1" spans="1:4">
      <c r="A17" s="69" t="s">
        <v>115</v>
      </c>
      <c r="B17" s="70">
        <v>6041971.48</v>
      </c>
      <c r="C17" s="71" t="s">
        <v>116</v>
      </c>
      <c r="D17" s="70">
        <v>6041971.48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92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117</v>
      </c>
    </row>
    <row r="3" ht="37.5" customHeight="1" spans="1:7">
      <c r="A3" s="4" t="s">
        <v>118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"单位名称："&amp;"峨山彝族自治县统计局"</f>
        <v>单位名称：峨山彝族自治县统计局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119</v>
      </c>
      <c r="B5" s="13" t="s">
        <v>61</v>
      </c>
      <c r="C5" s="47" t="s">
        <v>32</v>
      </c>
      <c r="D5" s="47" t="s">
        <v>64</v>
      </c>
      <c r="E5" s="47"/>
      <c r="F5" s="47"/>
      <c r="G5" s="13" t="s">
        <v>65</v>
      </c>
    </row>
    <row r="6" ht="18.75" customHeight="1" spans="1:7">
      <c r="A6" s="13" t="s">
        <v>60</v>
      </c>
      <c r="B6" s="13" t="s">
        <v>61</v>
      </c>
      <c r="C6" s="47"/>
      <c r="D6" s="47" t="s">
        <v>34</v>
      </c>
      <c r="E6" s="47" t="s">
        <v>120</v>
      </c>
      <c r="F6" s="47" t="s">
        <v>121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72</v>
      </c>
      <c r="B8" s="16" t="s">
        <v>73</v>
      </c>
      <c r="C8" s="17">
        <v>4630987.34</v>
      </c>
      <c r="D8" s="17">
        <v>4330987.34</v>
      </c>
      <c r="E8" s="17">
        <v>3763607.34</v>
      </c>
      <c r="F8" s="17">
        <v>567380</v>
      </c>
      <c r="G8" s="17">
        <v>300000</v>
      </c>
    </row>
    <row r="9" ht="20.25" customHeight="1" spans="1:7">
      <c r="A9" s="65" t="s">
        <v>74</v>
      </c>
      <c r="B9" s="65" t="s">
        <v>75</v>
      </c>
      <c r="C9" s="17">
        <v>4630987.34</v>
      </c>
      <c r="D9" s="17">
        <v>4330987.34</v>
      </c>
      <c r="E9" s="17">
        <v>3763607.34</v>
      </c>
      <c r="F9" s="17">
        <v>567380</v>
      </c>
      <c r="G9" s="17">
        <v>300000</v>
      </c>
    </row>
    <row r="10" ht="20.25" customHeight="1" spans="1:7">
      <c r="A10" s="66" t="s">
        <v>76</v>
      </c>
      <c r="B10" s="66" t="s">
        <v>77</v>
      </c>
      <c r="C10" s="17">
        <v>4330987.34</v>
      </c>
      <c r="D10" s="17">
        <v>4330987.34</v>
      </c>
      <c r="E10" s="17">
        <v>3763607.34</v>
      </c>
      <c r="F10" s="17">
        <v>567380</v>
      </c>
      <c r="G10" s="17"/>
    </row>
    <row r="11" ht="20.25" customHeight="1" spans="1:7">
      <c r="A11" s="66" t="s">
        <v>78</v>
      </c>
      <c r="B11" s="66" t="s">
        <v>79</v>
      </c>
      <c r="C11" s="17">
        <v>300000</v>
      </c>
      <c r="D11" s="17"/>
      <c r="E11" s="17"/>
      <c r="F11" s="17"/>
      <c r="G11" s="17">
        <v>300000</v>
      </c>
    </row>
    <row r="12" ht="20.25" customHeight="1" spans="1:7">
      <c r="A12" s="16" t="s">
        <v>80</v>
      </c>
      <c r="B12" s="16" t="s">
        <v>81</v>
      </c>
      <c r="C12" s="17">
        <v>694099.84</v>
      </c>
      <c r="D12" s="17">
        <v>694099.84</v>
      </c>
      <c r="E12" s="17">
        <v>688699.84</v>
      </c>
      <c r="F12" s="17">
        <v>5400</v>
      </c>
      <c r="G12" s="17"/>
    </row>
    <row r="13" ht="20.25" customHeight="1" spans="1:7">
      <c r="A13" s="65" t="s">
        <v>82</v>
      </c>
      <c r="B13" s="65" t="s">
        <v>83</v>
      </c>
      <c r="C13" s="17">
        <v>694099.84</v>
      </c>
      <c r="D13" s="17">
        <v>694099.84</v>
      </c>
      <c r="E13" s="17">
        <v>688699.84</v>
      </c>
      <c r="F13" s="17">
        <v>5400</v>
      </c>
      <c r="G13" s="17"/>
    </row>
    <row r="14" ht="20.25" customHeight="1" spans="1:7">
      <c r="A14" s="66" t="s">
        <v>84</v>
      </c>
      <c r="B14" s="66" t="s">
        <v>85</v>
      </c>
      <c r="C14" s="17">
        <v>205200</v>
      </c>
      <c r="D14" s="17">
        <v>205200</v>
      </c>
      <c r="E14" s="17">
        <v>199800</v>
      </c>
      <c r="F14" s="17">
        <v>5400</v>
      </c>
      <c r="G14" s="17"/>
    </row>
    <row r="15" ht="35" customHeight="1" spans="1:7">
      <c r="A15" s="66" t="s">
        <v>86</v>
      </c>
      <c r="B15" s="66" t="s">
        <v>87</v>
      </c>
      <c r="C15" s="17">
        <v>488899.84</v>
      </c>
      <c r="D15" s="17">
        <v>488899.84</v>
      </c>
      <c r="E15" s="17">
        <v>488899.84</v>
      </c>
      <c r="F15" s="17"/>
      <c r="G15" s="17"/>
    </row>
    <row r="16" ht="20.25" customHeight="1" spans="1:7">
      <c r="A16" s="16" t="s">
        <v>88</v>
      </c>
      <c r="B16" s="16" t="s">
        <v>89</v>
      </c>
      <c r="C16" s="17">
        <v>280312.3</v>
      </c>
      <c r="D16" s="17">
        <v>280312.3</v>
      </c>
      <c r="E16" s="17">
        <v>280312.3</v>
      </c>
      <c r="F16" s="17"/>
      <c r="G16" s="17"/>
    </row>
    <row r="17" ht="20.25" customHeight="1" spans="1:7">
      <c r="A17" s="65" t="s">
        <v>90</v>
      </c>
      <c r="B17" s="65" t="s">
        <v>91</v>
      </c>
      <c r="C17" s="17">
        <v>280312.3</v>
      </c>
      <c r="D17" s="17">
        <v>280312.3</v>
      </c>
      <c r="E17" s="17">
        <v>280312.3</v>
      </c>
      <c r="F17" s="17"/>
      <c r="G17" s="17"/>
    </row>
    <row r="18" ht="20.25" customHeight="1" spans="1:7">
      <c r="A18" s="66" t="s">
        <v>92</v>
      </c>
      <c r="B18" s="66" t="s">
        <v>93</v>
      </c>
      <c r="C18" s="17">
        <v>88995.01</v>
      </c>
      <c r="D18" s="17">
        <v>88995.01</v>
      </c>
      <c r="E18" s="17">
        <v>88995.01</v>
      </c>
      <c r="F18" s="17"/>
      <c r="G18" s="17"/>
    </row>
    <row r="19" ht="20.25" customHeight="1" spans="1:7">
      <c r="A19" s="66" t="s">
        <v>94</v>
      </c>
      <c r="B19" s="66" t="s">
        <v>95</v>
      </c>
      <c r="C19" s="17">
        <v>164621.79</v>
      </c>
      <c r="D19" s="17">
        <v>164621.79</v>
      </c>
      <c r="E19" s="17">
        <v>164621.79</v>
      </c>
      <c r="F19" s="17"/>
      <c r="G19" s="17"/>
    </row>
    <row r="20" ht="20.25" customHeight="1" spans="1:7">
      <c r="A20" s="66" t="s">
        <v>96</v>
      </c>
      <c r="B20" s="66" t="s">
        <v>97</v>
      </c>
      <c r="C20" s="17">
        <v>26695.5</v>
      </c>
      <c r="D20" s="17">
        <v>26695.5</v>
      </c>
      <c r="E20" s="17">
        <v>26695.5</v>
      </c>
      <c r="F20" s="17"/>
      <c r="G20" s="17"/>
    </row>
    <row r="21" ht="20.25" customHeight="1" spans="1:7">
      <c r="A21" s="16" t="s">
        <v>98</v>
      </c>
      <c r="B21" s="16" t="s">
        <v>99</v>
      </c>
      <c r="C21" s="17">
        <v>436572</v>
      </c>
      <c r="D21" s="17">
        <v>436572</v>
      </c>
      <c r="E21" s="17">
        <v>436572</v>
      </c>
      <c r="F21" s="17"/>
      <c r="G21" s="17"/>
    </row>
    <row r="22" ht="20.25" customHeight="1" spans="1:7">
      <c r="A22" s="65" t="s">
        <v>100</v>
      </c>
      <c r="B22" s="65" t="s">
        <v>101</v>
      </c>
      <c r="C22" s="17">
        <v>436572</v>
      </c>
      <c r="D22" s="17">
        <v>436572</v>
      </c>
      <c r="E22" s="17">
        <v>436572</v>
      </c>
      <c r="F22" s="17"/>
      <c r="G22" s="17"/>
    </row>
    <row r="23" ht="20.25" customHeight="1" spans="1:7">
      <c r="A23" s="66" t="s">
        <v>102</v>
      </c>
      <c r="B23" s="66" t="s">
        <v>103</v>
      </c>
      <c r="C23" s="17">
        <v>436572</v>
      </c>
      <c r="D23" s="17">
        <v>436572</v>
      </c>
      <c r="E23" s="17">
        <v>436572</v>
      </c>
      <c r="F23" s="17"/>
      <c r="G23" s="17"/>
    </row>
    <row r="24" ht="20.25" customHeight="1" spans="1:7">
      <c r="A24" s="48" t="s">
        <v>104</v>
      </c>
      <c r="B24" s="48"/>
      <c r="C24" s="49">
        <v>6041971.48</v>
      </c>
      <c r="D24" s="49">
        <v>5741971.48</v>
      </c>
      <c r="E24" s="49">
        <v>5169191.48</v>
      </c>
      <c r="F24" s="49">
        <v>572780</v>
      </c>
      <c r="G24" s="49">
        <v>300000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" right="0.75" top="1" bottom="1" header="0.5" footer="0.5"/>
  <pageSetup paperSize="9" scale="84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32" sqref="E32"/>
    </sheetView>
  </sheetViews>
  <sheetFormatPr defaultColWidth="8.85" defaultRowHeight="15" customHeight="1" outlineLevelRow="7" outlineLevelCol="5"/>
  <cols>
    <col min="1" max="6" width="26.1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122</v>
      </c>
    </row>
    <row r="3" ht="41.25" customHeight="1" spans="1:6">
      <c r="A3" s="61" t="s">
        <v>123</v>
      </c>
      <c r="B3" s="61"/>
      <c r="C3" s="61"/>
      <c r="D3" s="61"/>
      <c r="E3" s="61"/>
      <c r="F3" s="61"/>
    </row>
    <row r="4" ht="18.75" customHeight="1" spans="1:6">
      <c r="A4" s="5" t="str">
        <f>"单位名称："&amp;"峨山彝族自治县统计局"</f>
        <v>单位名称：峨山彝族自治县统计局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124</v>
      </c>
      <c r="B5" s="47" t="s">
        <v>125</v>
      </c>
      <c r="C5" s="47" t="s">
        <v>126</v>
      </c>
      <c r="D5" s="47"/>
      <c r="E5" s="47"/>
      <c r="F5" s="47" t="s">
        <v>127</v>
      </c>
    </row>
    <row r="6" ht="18.75" customHeight="1" spans="1:6">
      <c r="A6" s="13"/>
      <c r="B6" s="47"/>
      <c r="C6" s="47" t="s">
        <v>34</v>
      </c>
      <c r="D6" s="47" t="s">
        <v>128</v>
      </c>
      <c r="E6" s="47" t="s">
        <v>129</v>
      </c>
      <c r="F6" s="47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40000</v>
      </c>
      <c r="B8" s="17"/>
      <c r="C8" s="17">
        <v>20000</v>
      </c>
      <c r="D8" s="17"/>
      <c r="E8" s="17">
        <v>20000</v>
      </c>
      <c r="F8" s="17">
        <v>20000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9" scale="84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7"/>
  <sheetViews>
    <sheetView showZeros="0" topLeftCell="C1" workbookViewId="0">
      <pane ySplit="1" topLeftCell="A5" activePane="bottomLeft" state="frozen"/>
      <selection/>
      <selection pane="bottomLeft" activeCell="H36" sqref="H36"/>
    </sheetView>
  </sheetViews>
  <sheetFormatPr defaultColWidth="8.85" defaultRowHeight="15" customHeight="1"/>
  <cols>
    <col min="1" max="1" width="24.875" customWidth="1"/>
    <col min="2" max="2" width="18.75" customWidth="1"/>
    <col min="3" max="3" width="25.5" customWidth="1"/>
    <col min="4" max="4" width="10.5" customWidth="1"/>
    <col min="5" max="5" width="28.125" customWidth="1"/>
    <col min="6" max="6" width="9" customWidth="1"/>
    <col min="7" max="7" width="27.5" customWidth="1"/>
    <col min="8" max="9" width="14.2833333333333" customWidth="1"/>
    <col min="10" max="10" width="7.375" customWidth="1"/>
    <col min="11" max="11" width="8.125" customWidth="1"/>
    <col min="12" max="12" width="14.2833333333333" customWidth="1"/>
    <col min="13" max="23" width="7.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130</v>
      </c>
    </row>
    <row r="3" ht="45" customHeight="1" spans="1:23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"单位名称："&amp;"峨山彝族自治县统计局"</f>
        <v>单位名称：峨山彝族自治县统计局</v>
      </c>
      <c r="B4" s="5"/>
      <c r="C4" s="5"/>
      <c r="D4" s="5"/>
      <c r="E4" s="5"/>
      <c r="F4" s="5"/>
      <c r="G4" s="5"/>
      <c r="H4" s="54"/>
      <c r="I4" s="54"/>
      <c r="J4" s="54"/>
      <c r="K4" s="5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5" t="s">
        <v>132</v>
      </c>
      <c r="B5" s="55" t="s">
        <v>133</v>
      </c>
      <c r="C5" s="55" t="s">
        <v>134</v>
      </c>
      <c r="D5" s="55" t="s">
        <v>135</v>
      </c>
      <c r="E5" s="55" t="s">
        <v>136</v>
      </c>
      <c r="F5" s="55" t="s">
        <v>137</v>
      </c>
      <c r="G5" s="55" t="s">
        <v>138</v>
      </c>
      <c r="H5" s="56" t="s">
        <v>32</v>
      </c>
      <c r="I5" s="56" t="s">
        <v>139</v>
      </c>
      <c r="J5" s="55"/>
      <c r="K5" s="55"/>
      <c r="L5" s="55"/>
      <c r="M5" s="55"/>
      <c r="N5" s="55" t="s">
        <v>140</v>
      </c>
      <c r="O5" s="55"/>
      <c r="P5" s="55"/>
      <c r="Q5" s="55" t="s">
        <v>38</v>
      </c>
      <c r="R5" s="55" t="s">
        <v>63</v>
      </c>
      <c r="S5" s="55"/>
      <c r="T5" s="55"/>
      <c r="U5" s="55"/>
      <c r="V5" s="55"/>
      <c r="W5" s="55"/>
    </row>
    <row r="6" ht="18.75" customHeight="1" spans="1:23">
      <c r="A6" s="55"/>
      <c r="B6" s="55"/>
      <c r="C6" s="55"/>
      <c r="D6" s="55"/>
      <c r="E6" s="55"/>
      <c r="F6" s="55"/>
      <c r="G6" s="55"/>
      <c r="H6" s="56" t="s">
        <v>141</v>
      </c>
      <c r="I6" s="56" t="s">
        <v>142</v>
      </c>
      <c r="J6" s="55" t="s">
        <v>36</v>
      </c>
      <c r="K6" s="55" t="s">
        <v>37</v>
      </c>
      <c r="L6" s="55"/>
      <c r="M6" s="55"/>
      <c r="N6" s="55" t="s">
        <v>140</v>
      </c>
      <c r="O6" s="55" t="s">
        <v>36</v>
      </c>
      <c r="P6" s="55" t="s">
        <v>37</v>
      </c>
      <c r="Q6" s="55" t="s">
        <v>38</v>
      </c>
      <c r="R6" s="55" t="s">
        <v>63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18.75" customHeight="1" spans="1:23">
      <c r="A7" s="55"/>
      <c r="B7" s="55"/>
      <c r="C7" s="55"/>
      <c r="D7" s="55"/>
      <c r="E7" s="55"/>
      <c r="F7" s="55"/>
      <c r="G7" s="55"/>
      <c r="H7" s="56"/>
      <c r="I7" s="56" t="s">
        <v>143</v>
      </c>
      <c r="J7" s="55" t="s">
        <v>144</v>
      </c>
      <c r="K7" s="55" t="s">
        <v>145</v>
      </c>
      <c r="L7" s="55" t="s">
        <v>146</v>
      </c>
      <c r="M7" s="55" t="s">
        <v>147</v>
      </c>
      <c r="N7" s="55" t="s">
        <v>35</v>
      </c>
      <c r="O7" s="55" t="s">
        <v>36</v>
      </c>
      <c r="P7" s="55" t="s">
        <v>37</v>
      </c>
      <c r="Q7" s="55"/>
      <c r="R7" s="55" t="s">
        <v>34</v>
      </c>
      <c r="S7" s="55" t="s">
        <v>41</v>
      </c>
      <c r="T7" s="55" t="s">
        <v>42</v>
      </c>
      <c r="U7" s="55" t="s">
        <v>43</v>
      </c>
      <c r="V7" s="55" t="s">
        <v>44</v>
      </c>
      <c r="W7" s="55" t="s">
        <v>45</v>
      </c>
    </row>
    <row r="8" ht="22.65" customHeight="1" spans="1:23">
      <c r="A8" s="55"/>
      <c r="B8" s="55"/>
      <c r="C8" s="55"/>
      <c r="D8" s="55"/>
      <c r="E8" s="55"/>
      <c r="F8" s="55"/>
      <c r="G8" s="55"/>
      <c r="H8" s="56"/>
      <c r="I8" s="56" t="s">
        <v>34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ht="18.75" customHeight="1" spans="1:23">
      <c r="A9" s="56" t="s">
        <v>46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</row>
    <row r="10" ht="18.75" customHeight="1" spans="1:23">
      <c r="A10" s="9" t="s">
        <v>56</v>
      </c>
      <c r="B10" s="9"/>
      <c r="C10" s="10"/>
      <c r="D10" s="9"/>
      <c r="E10" s="9"/>
      <c r="F10" s="9"/>
      <c r="G10" s="9"/>
      <c r="H10" s="17">
        <v>5741971.48</v>
      </c>
      <c r="I10" s="17">
        <v>5741971.48</v>
      </c>
      <c r="J10" s="17"/>
      <c r="K10" s="17"/>
      <c r="L10" s="17">
        <v>5741971.48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7" t="s">
        <v>56</v>
      </c>
      <c r="B11" s="9" t="s">
        <v>148</v>
      </c>
      <c r="C11" s="10" t="s">
        <v>149</v>
      </c>
      <c r="D11" s="9" t="s">
        <v>76</v>
      </c>
      <c r="E11" s="9" t="s">
        <v>77</v>
      </c>
      <c r="F11" s="9" t="s">
        <v>150</v>
      </c>
      <c r="G11" s="9" t="s">
        <v>151</v>
      </c>
      <c r="H11" s="17">
        <v>460140</v>
      </c>
      <c r="I11" s="17">
        <v>460140</v>
      </c>
      <c r="J11" s="17"/>
      <c r="K11" s="17"/>
      <c r="L11" s="17">
        <v>460140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7" t="s">
        <v>56</v>
      </c>
      <c r="B12" s="9" t="s">
        <v>148</v>
      </c>
      <c r="C12" s="10" t="s">
        <v>149</v>
      </c>
      <c r="D12" s="9" t="s">
        <v>76</v>
      </c>
      <c r="E12" s="9" t="s">
        <v>77</v>
      </c>
      <c r="F12" s="9" t="s">
        <v>152</v>
      </c>
      <c r="G12" s="9" t="s">
        <v>153</v>
      </c>
      <c r="H12" s="17">
        <v>176124</v>
      </c>
      <c r="I12" s="17">
        <v>176124</v>
      </c>
      <c r="J12" s="17"/>
      <c r="K12" s="17"/>
      <c r="L12" s="17">
        <v>176124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7" t="s">
        <v>56</v>
      </c>
      <c r="B13" s="9" t="s">
        <v>148</v>
      </c>
      <c r="C13" s="10" t="s">
        <v>149</v>
      </c>
      <c r="D13" s="9" t="s">
        <v>76</v>
      </c>
      <c r="E13" s="9" t="s">
        <v>77</v>
      </c>
      <c r="F13" s="9" t="s">
        <v>152</v>
      </c>
      <c r="G13" s="9" t="s">
        <v>153</v>
      </c>
      <c r="H13" s="17">
        <v>406440</v>
      </c>
      <c r="I13" s="17">
        <v>406440</v>
      </c>
      <c r="J13" s="17"/>
      <c r="K13" s="17"/>
      <c r="L13" s="17">
        <v>406440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7" t="s">
        <v>56</v>
      </c>
      <c r="B14" s="9" t="s">
        <v>148</v>
      </c>
      <c r="C14" s="10" t="s">
        <v>149</v>
      </c>
      <c r="D14" s="9" t="s">
        <v>76</v>
      </c>
      <c r="E14" s="9" t="s">
        <v>77</v>
      </c>
      <c r="F14" s="9" t="s">
        <v>154</v>
      </c>
      <c r="G14" s="9" t="s">
        <v>155</v>
      </c>
      <c r="H14" s="17">
        <v>38345</v>
      </c>
      <c r="I14" s="17">
        <v>38345</v>
      </c>
      <c r="J14" s="17"/>
      <c r="K14" s="17"/>
      <c r="L14" s="17">
        <v>38345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7" t="s">
        <v>56</v>
      </c>
      <c r="B15" s="9" t="s">
        <v>156</v>
      </c>
      <c r="C15" s="10" t="s">
        <v>157</v>
      </c>
      <c r="D15" s="9" t="s">
        <v>76</v>
      </c>
      <c r="E15" s="9" t="s">
        <v>77</v>
      </c>
      <c r="F15" s="9" t="s">
        <v>150</v>
      </c>
      <c r="G15" s="9" t="s">
        <v>151</v>
      </c>
      <c r="H15" s="17">
        <v>840444</v>
      </c>
      <c r="I15" s="17">
        <v>840444</v>
      </c>
      <c r="J15" s="17"/>
      <c r="K15" s="17"/>
      <c r="L15" s="17">
        <v>840444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7" t="s">
        <v>56</v>
      </c>
      <c r="B16" s="9" t="s">
        <v>156</v>
      </c>
      <c r="C16" s="10" t="s">
        <v>157</v>
      </c>
      <c r="D16" s="9" t="s">
        <v>76</v>
      </c>
      <c r="E16" s="9" t="s">
        <v>77</v>
      </c>
      <c r="F16" s="9" t="s">
        <v>152</v>
      </c>
      <c r="G16" s="9" t="s">
        <v>153</v>
      </c>
      <c r="H16" s="17">
        <v>110760</v>
      </c>
      <c r="I16" s="17">
        <v>110760</v>
      </c>
      <c r="J16" s="17"/>
      <c r="K16" s="17"/>
      <c r="L16" s="17">
        <v>110760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7" t="s">
        <v>56</v>
      </c>
      <c r="B17" s="9" t="s">
        <v>156</v>
      </c>
      <c r="C17" s="10" t="s">
        <v>157</v>
      </c>
      <c r="D17" s="9" t="s">
        <v>76</v>
      </c>
      <c r="E17" s="9" t="s">
        <v>77</v>
      </c>
      <c r="F17" s="9" t="s">
        <v>152</v>
      </c>
      <c r="G17" s="9" t="s">
        <v>153</v>
      </c>
      <c r="H17" s="17">
        <v>48000</v>
      </c>
      <c r="I17" s="17">
        <v>48000</v>
      </c>
      <c r="J17" s="17"/>
      <c r="K17" s="17"/>
      <c r="L17" s="17">
        <v>48000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7" t="s">
        <v>56</v>
      </c>
      <c r="B18" s="9" t="s">
        <v>156</v>
      </c>
      <c r="C18" s="10" t="s">
        <v>157</v>
      </c>
      <c r="D18" s="9" t="s">
        <v>76</v>
      </c>
      <c r="E18" s="9" t="s">
        <v>77</v>
      </c>
      <c r="F18" s="9" t="s">
        <v>158</v>
      </c>
      <c r="G18" s="9" t="s">
        <v>159</v>
      </c>
      <c r="H18" s="17">
        <v>717600</v>
      </c>
      <c r="I18" s="17">
        <v>717600</v>
      </c>
      <c r="J18" s="17"/>
      <c r="K18" s="17"/>
      <c r="L18" s="17">
        <v>717600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7" t="s">
        <v>56</v>
      </c>
      <c r="B19" s="9" t="s">
        <v>156</v>
      </c>
      <c r="C19" s="10" t="s">
        <v>157</v>
      </c>
      <c r="D19" s="9" t="s">
        <v>76</v>
      </c>
      <c r="E19" s="9" t="s">
        <v>77</v>
      </c>
      <c r="F19" s="9" t="s">
        <v>158</v>
      </c>
      <c r="G19" s="9" t="s">
        <v>159</v>
      </c>
      <c r="H19" s="17">
        <v>355920</v>
      </c>
      <c r="I19" s="17">
        <v>355920</v>
      </c>
      <c r="J19" s="17"/>
      <c r="K19" s="17"/>
      <c r="L19" s="17">
        <v>355920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7" t="s">
        <v>56</v>
      </c>
      <c r="B20" s="9" t="s">
        <v>160</v>
      </c>
      <c r="C20" s="10" t="s">
        <v>161</v>
      </c>
      <c r="D20" s="9" t="s">
        <v>76</v>
      </c>
      <c r="E20" s="9" t="s">
        <v>77</v>
      </c>
      <c r="F20" s="9" t="s">
        <v>162</v>
      </c>
      <c r="G20" s="9" t="s">
        <v>163</v>
      </c>
      <c r="H20" s="17">
        <v>13883.77</v>
      </c>
      <c r="I20" s="17">
        <v>13883.77</v>
      </c>
      <c r="J20" s="17"/>
      <c r="K20" s="17"/>
      <c r="L20" s="17">
        <v>13883.77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7" t="s">
        <v>56</v>
      </c>
      <c r="B21" s="9" t="s">
        <v>160</v>
      </c>
      <c r="C21" s="10" t="s">
        <v>161</v>
      </c>
      <c r="D21" s="9" t="s">
        <v>76</v>
      </c>
      <c r="E21" s="9" t="s">
        <v>77</v>
      </c>
      <c r="F21" s="9" t="s">
        <v>162</v>
      </c>
      <c r="G21" s="9" t="s">
        <v>163</v>
      </c>
      <c r="H21" s="17">
        <v>817.26</v>
      </c>
      <c r="I21" s="17">
        <v>817.26</v>
      </c>
      <c r="J21" s="17"/>
      <c r="K21" s="17"/>
      <c r="L21" s="17">
        <v>817.26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7" t="s">
        <v>56</v>
      </c>
      <c r="B22" s="9" t="s">
        <v>160</v>
      </c>
      <c r="C22" s="10" t="s">
        <v>161</v>
      </c>
      <c r="D22" s="9" t="s">
        <v>86</v>
      </c>
      <c r="E22" s="9" t="s">
        <v>87</v>
      </c>
      <c r="F22" s="9" t="s">
        <v>164</v>
      </c>
      <c r="G22" s="9" t="s">
        <v>165</v>
      </c>
      <c r="H22" s="17">
        <v>171556.64</v>
      </c>
      <c r="I22" s="17">
        <v>171556.64</v>
      </c>
      <c r="J22" s="17"/>
      <c r="K22" s="17"/>
      <c r="L22" s="17">
        <v>171556.64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7" t="s">
        <v>56</v>
      </c>
      <c r="B23" s="9" t="s">
        <v>160</v>
      </c>
      <c r="C23" s="10" t="s">
        <v>161</v>
      </c>
      <c r="D23" s="9" t="s">
        <v>86</v>
      </c>
      <c r="E23" s="9" t="s">
        <v>87</v>
      </c>
      <c r="F23" s="9" t="s">
        <v>164</v>
      </c>
      <c r="G23" s="9" t="s">
        <v>165</v>
      </c>
      <c r="H23" s="17">
        <v>317343.2</v>
      </c>
      <c r="I23" s="17">
        <v>317343.2</v>
      </c>
      <c r="J23" s="17"/>
      <c r="K23" s="17"/>
      <c r="L23" s="17">
        <v>317343.2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7" t="s">
        <v>56</v>
      </c>
      <c r="B24" s="9" t="s">
        <v>160</v>
      </c>
      <c r="C24" s="10" t="s">
        <v>161</v>
      </c>
      <c r="D24" s="9" t="s">
        <v>92</v>
      </c>
      <c r="E24" s="9" t="s">
        <v>93</v>
      </c>
      <c r="F24" s="9" t="s">
        <v>166</v>
      </c>
      <c r="G24" s="9" t="s">
        <v>167</v>
      </c>
      <c r="H24" s="17">
        <v>88995.01</v>
      </c>
      <c r="I24" s="17">
        <v>88995.01</v>
      </c>
      <c r="J24" s="17"/>
      <c r="K24" s="17"/>
      <c r="L24" s="17">
        <v>88995.01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7" t="s">
        <v>56</v>
      </c>
      <c r="B25" s="9" t="s">
        <v>160</v>
      </c>
      <c r="C25" s="10" t="s">
        <v>161</v>
      </c>
      <c r="D25" s="9" t="s">
        <v>94</v>
      </c>
      <c r="E25" s="9" t="s">
        <v>95</v>
      </c>
      <c r="F25" s="9" t="s">
        <v>166</v>
      </c>
      <c r="G25" s="9" t="s">
        <v>167</v>
      </c>
      <c r="H25" s="17">
        <v>164621.79</v>
      </c>
      <c r="I25" s="17">
        <v>164621.79</v>
      </c>
      <c r="J25" s="17"/>
      <c r="K25" s="17"/>
      <c r="L25" s="17">
        <v>164621.79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7" t="s">
        <v>56</v>
      </c>
      <c r="B26" s="9" t="s">
        <v>160</v>
      </c>
      <c r="C26" s="10" t="s">
        <v>161</v>
      </c>
      <c r="D26" s="9" t="s">
        <v>96</v>
      </c>
      <c r="E26" s="9" t="s">
        <v>97</v>
      </c>
      <c r="F26" s="9" t="s">
        <v>162</v>
      </c>
      <c r="G26" s="9" t="s">
        <v>163</v>
      </c>
      <c r="H26" s="17">
        <v>7933.58</v>
      </c>
      <c r="I26" s="17">
        <v>7933.58</v>
      </c>
      <c r="J26" s="17"/>
      <c r="K26" s="17"/>
      <c r="L26" s="17">
        <v>7933.58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7" t="s">
        <v>56</v>
      </c>
      <c r="B27" s="9" t="s">
        <v>160</v>
      </c>
      <c r="C27" s="10" t="s">
        <v>161</v>
      </c>
      <c r="D27" s="9" t="s">
        <v>96</v>
      </c>
      <c r="E27" s="9" t="s">
        <v>97</v>
      </c>
      <c r="F27" s="9" t="s">
        <v>162</v>
      </c>
      <c r="G27" s="9" t="s">
        <v>163</v>
      </c>
      <c r="H27" s="17">
        <v>8119</v>
      </c>
      <c r="I27" s="17">
        <v>8119</v>
      </c>
      <c r="J27" s="17"/>
      <c r="K27" s="17"/>
      <c r="L27" s="17">
        <v>8119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7" t="s">
        <v>56</v>
      </c>
      <c r="B28" s="9" t="s">
        <v>160</v>
      </c>
      <c r="C28" s="10" t="s">
        <v>161</v>
      </c>
      <c r="D28" s="9" t="s">
        <v>96</v>
      </c>
      <c r="E28" s="9" t="s">
        <v>97</v>
      </c>
      <c r="F28" s="9" t="s">
        <v>162</v>
      </c>
      <c r="G28" s="9" t="s">
        <v>163</v>
      </c>
      <c r="H28" s="17">
        <v>4288.92</v>
      </c>
      <c r="I28" s="17">
        <v>4288.92</v>
      </c>
      <c r="J28" s="17"/>
      <c r="K28" s="17"/>
      <c r="L28" s="17">
        <v>4288.92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7" t="s">
        <v>56</v>
      </c>
      <c r="B29" s="9" t="s">
        <v>160</v>
      </c>
      <c r="C29" s="10" t="s">
        <v>161</v>
      </c>
      <c r="D29" s="9" t="s">
        <v>96</v>
      </c>
      <c r="E29" s="9" t="s">
        <v>97</v>
      </c>
      <c r="F29" s="9" t="s">
        <v>162</v>
      </c>
      <c r="G29" s="9" t="s">
        <v>163</v>
      </c>
      <c r="H29" s="17">
        <v>6354</v>
      </c>
      <c r="I29" s="17">
        <v>6354</v>
      </c>
      <c r="J29" s="17"/>
      <c r="K29" s="17"/>
      <c r="L29" s="17">
        <v>6354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7" t="s">
        <v>56</v>
      </c>
      <c r="B30" s="9" t="s">
        <v>168</v>
      </c>
      <c r="C30" s="10" t="s">
        <v>103</v>
      </c>
      <c r="D30" s="9" t="s">
        <v>102</v>
      </c>
      <c r="E30" s="9" t="s">
        <v>103</v>
      </c>
      <c r="F30" s="9" t="s">
        <v>169</v>
      </c>
      <c r="G30" s="9" t="s">
        <v>103</v>
      </c>
      <c r="H30" s="17">
        <v>281196</v>
      </c>
      <c r="I30" s="17">
        <v>281196</v>
      </c>
      <c r="J30" s="17"/>
      <c r="K30" s="17"/>
      <c r="L30" s="17">
        <v>281196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7" t="s">
        <v>56</v>
      </c>
      <c r="B31" s="9" t="s">
        <v>168</v>
      </c>
      <c r="C31" s="10" t="s">
        <v>103</v>
      </c>
      <c r="D31" s="9" t="s">
        <v>102</v>
      </c>
      <c r="E31" s="9" t="s">
        <v>103</v>
      </c>
      <c r="F31" s="9" t="s">
        <v>169</v>
      </c>
      <c r="G31" s="9" t="s">
        <v>103</v>
      </c>
      <c r="H31" s="17">
        <v>155376</v>
      </c>
      <c r="I31" s="17">
        <v>155376</v>
      </c>
      <c r="J31" s="17"/>
      <c r="K31" s="17"/>
      <c r="L31" s="17">
        <v>155376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7" t="s">
        <v>56</v>
      </c>
      <c r="B32" s="9" t="s">
        <v>170</v>
      </c>
      <c r="C32" s="10" t="s">
        <v>171</v>
      </c>
      <c r="D32" s="9" t="s">
        <v>84</v>
      </c>
      <c r="E32" s="9" t="s">
        <v>85</v>
      </c>
      <c r="F32" s="9" t="s">
        <v>172</v>
      </c>
      <c r="G32" s="9" t="s">
        <v>173</v>
      </c>
      <c r="H32" s="17">
        <v>129600</v>
      </c>
      <c r="I32" s="17">
        <v>129600</v>
      </c>
      <c r="J32" s="17"/>
      <c r="K32" s="17"/>
      <c r="L32" s="17">
        <v>129600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7" t="s">
        <v>56</v>
      </c>
      <c r="B33" s="9" t="s">
        <v>174</v>
      </c>
      <c r="C33" s="10" t="s">
        <v>175</v>
      </c>
      <c r="D33" s="9" t="s">
        <v>76</v>
      </c>
      <c r="E33" s="9" t="s">
        <v>77</v>
      </c>
      <c r="F33" s="9" t="s">
        <v>176</v>
      </c>
      <c r="G33" s="9" t="s">
        <v>177</v>
      </c>
      <c r="H33" s="17">
        <v>20000</v>
      </c>
      <c r="I33" s="17">
        <v>20000</v>
      </c>
      <c r="J33" s="17"/>
      <c r="K33" s="17"/>
      <c r="L33" s="17">
        <v>20000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7" t="s">
        <v>56</v>
      </c>
      <c r="B34" s="9" t="s">
        <v>178</v>
      </c>
      <c r="C34" s="10" t="s">
        <v>179</v>
      </c>
      <c r="D34" s="9" t="s">
        <v>76</v>
      </c>
      <c r="E34" s="9" t="s">
        <v>77</v>
      </c>
      <c r="F34" s="9" t="s">
        <v>180</v>
      </c>
      <c r="G34" s="9" t="s">
        <v>181</v>
      </c>
      <c r="H34" s="17">
        <v>79800</v>
      </c>
      <c r="I34" s="17">
        <v>79800</v>
      </c>
      <c r="J34" s="17"/>
      <c r="K34" s="17"/>
      <c r="L34" s="17">
        <v>79800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7" t="s">
        <v>56</v>
      </c>
      <c r="B35" s="9" t="s">
        <v>182</v>
      </c>
      <c r="C35" s="10" t="s">
        <v>183</v>
      </c>
      <c r="D35" s="9" t="s">
        <v>76</v>
      </c>
      <c r="E35" s="9" t="s">
        <v>77</v>
      </c>
      <c r="F35" s="9" t="s">
        <v>184</v>
      </c>
      <c r="G35" s="9" t="s">
        <v>183</v>
      </c>
      <c r="H35" s="17">
        <v>25600</v>
      </c>
      <c r="I35" s="17">
        <v>25600</v>
      </c>
      <c r="J35" s="17"/>
      <c r="K35" s="17"/>
      <c r="L35" s="17">
        <v>25600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7" t="s">
        <v>56</v>
      </c>
      <c r="B36" s="9" t="s">
        <v>185</v>
      </c>
      <c r="C36" s="10" t="s">
        <v>186</v>
      </c>
      <c r="D36" s="9" t="s">
        <v>76</v>
      </c>
      <c r="E36" s="9" t="s">
        <v>77</v>
      </c>
      <c r="F36" s="9" t="s">
        <v>187</v>
      </c>
      <c r="G36" s="9" t="s">
        <v>188</v>
      </c>
      <c r="H36" s="17">
        <v>21000</v>
      </c>
      <c r="I36" s="17">
        <v>21000</v>
      </c>
      <c r="J36" s="17"/>
      <c r="K36" s="17"/>
      <c r="L36" s="17">
        <v>21000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7" t="s">
        <v>56</v>
      </c>
      <c r="B37" s="9" t="s">
        <v>185</v>
      </c>
      <c r="C37" s="10" t="s">
        <v>186</v>
      </c>
      <c r="D37" s="9" t="s">
        <v>76</v>
      </c>
      <c r="E37" s="9" t="s">
        <v>77</v>
      </c>
      <c r="F37" s="9" t="s">
        <v>189</v>
      </c>
      <c r="G37" s="9" t="s">
        <v>190</v>
      </c>
      <c r="H37" s="17">
        <v>20000</v>
      </c>
      <c r="I37" s="17">
        <v>20000</v>
      </c>
      <c r="J37" s="17"/>
      <c r="K37" s="17"/>
      <c r="L37" s="17">
        <v>20000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7" t="s">
        <v>56</v>
      </c>
      <c r="B38" s="9" t="s">
        <v>185</v>
      </c>
      <c r="C38" s="10" t="s">
        <v>186</v>
      </c>
      <c r="D38" s="9" t="s">
        <v>76</v>
      </c>
      <c r="E38" s="9" t="s">
        <v>77</v>
      </c>
      <c r="F38" s="9" t="s">
        <v>191</v>
      </c>
      <c r="G38" s="9" t="s">
        <v>192</v>
      </c>
      <c r="H38" s="17">
        <v>3000</v>
      </c>
      <c r="I38" s="17">
        <v>3000</v>
      </c>
      <c r="J38" s="17"/>
      <c r="K38" s="17"/>
      <c r="L38" s="17">
        <v>3000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7" t="s">
        <v>56</v>
      </c>
      <c r="B39" s="9" t="s">
        <v>185</v>
      </c>
      <c r="C39" s="10" t="s">
        <v>186</v>
      </c>
      <c r="D39" s="9" t="s">
        <v>76</v>
      </c>
      <c r="E39" s="9" t="s">
        <v>77</v>
      </c>
      <c r="F39" s="9" t="s">
        <v>193</v>
      </c>
      <c r="G39" s="9" t="s">
        <v>194</v>
      </c>
      <c r="H39" s="17">
        <v>6000</v>
      </c>
      <c r="I39" s="17">
        <v>6000</v>
      </c>
      <c r="J39" s="17"/>
      <c r="K39" s="17"/>
      <c r="L39" s="17">
        <v>6000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7" t="s">
        <v>56</v>
      </c>
      <c r="B40" s="9" t="s">
        <v>185</v>
      </c>
      <c r="C40" s="10" t="s">
        <v>186</v>
      </c>
      <c r="D40" s="9" t="s">
        <v>76</v>
      </c>
      <c r="E40" s="9" t="s">
        <v>77</v>
      </c>
      <c r="F40" s="9" t="s">
        <v>195</v>
      </c>
      <c r="G40" s="9" t="s">
        <v>196</v>
      </c>
      <c r="H40" s="17">
        <v>12000</v>
      </c>
      <c r="I40" s="17">
        <v>12000</v>
      </c>
      <c r="J40" s="17"/>
      <c r="K40" s="17"/>
      <c r="L40" s="17">
        <v>12000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7" t="s">
        <v>56</v>
      </c>
      <c r="B41" s="9" t="s">
        <v>185</v>
      </c>
      <c r="C41" s="10" t="s">
        <v>186</v>
      </c>
      <c r="D41" s="9" t="s">
        <v>76</v>
      </c>
      <c r="E41" s="9" t="s">
        <v>77</v>
      </c>
      <c r="F41" s="9" t="s">
        <v>197</v>
      </c>
      <c r="G41" s="9" t="s">
        <v>198</v>
      </c>
      <c r="H41" s="17">
        <v>5000</v>
      </c>
      <c r="I41" s="17">
        <v>5000</v>
      </c>
      <c r="J41" s="17"/>
      <c r="K41" s="17"/>
      <c r="L41" s="17">
        <v>5000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7" t="s">
        <v>56</v>
      </c>
      <c r="B42" s="9" t="s">
        <v>185</v>
      </c>
      <c r="C42" s="10" t="s">
        <v>186</v>
      </c>
      <c r="D42" s="9" t="s">
        <v>76</v>
      </c>
      <c r="E42" s="9" t="s">
        <v>77</v>
      </c>
      <c r="F42" s="9" t="s">
        <v>199</v>
      </c>
      <c r="G42" s="9" t="s">
        <v>200</v>
      </c>
      <c r="H42" s="17">
        <v>5000</v>
      </c>
      <c r="I42" s="17">
        <v>5000</v>
      </c>
      <c r="J42" s="17"/>
      <c r="K42" s="17"/>
      <c r="L42" s="17">
        <v>5000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7" t="s">
        <v>56</v>
      </c>
      <c r="B43" s="9" t="s">
        <v>185</v>
      </c>
      <c r="C43" s="10" t="s">
        <v>186</v>
      </c>
      <c r="D43" s="9" t="s">
        <v>76</v>
      </c>
      <c r="E43" s="9" t="s">
        <v>77</v>
      </c>
      <c r="F43" s="9" t="s">
        <v>201</v>
      </c>
      <c r="G43" s="9" t="s">
        <v>202</v>
      </c>
      <c r="H43" s="17">
        <v>20000</v>
      </c>
      <c r="I43" s="17">
        <v>20000</v>
      </c>
      <c r="J43" s="17"/>
      <c r="K43" s="17"/>
      <c r="L43" s="17">
        <v>20000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7" t="s">
        <v>56</v>
      </c>
      <c r="B44" s="9" t="s">
        <v>185</v>
      </c>
      <c r="C44" s="10" t="s">
        <v>186</v>
      </c>
      <c r="D44" s="9" t="s">
        <v>76</v>
      </c>
      <c r="E44" s="9" t="s">
        <v>77</v>
      </c>
      <c r="F44" s="9" t="s">
        <v>180</v>
      </c>
      <c r="G44" s="9" t="s">
        <v>181</v>
      </c>
      <c r="H44" s="17">
        <v>7980</v>
      </c>
      <c r="I44" s="17">
        <v>7980</v>
      </c>
      <c r="J44" s="17"/>
      <c r="K44" s="17"/>
      <c r="L44" s="17">
        <v>7980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7" t="s">
        <v>56</v>
      </c>
      <c r="B45" s="9" t="s">
        <v>185</v>
      </c>
      <c r="C45" s="10" t="s">
        <v>186</v>
      </c>
      <c r="D45" s="9" t="s">
        <v>84</v>
      </c>
      <c r="E45" s="9" t="s">
        <v>85</v>
      </c>
      <c r="F45" s="9" t="s">
        <v>203</v>
      </c>
      <c r="G45" s="9" t="s">
        <v>204</v>
      </c>
      <c r="H45" s="17">
        <v>5400</v>
      </c>
      <c r="I45" s="17">
        <v>5400</v>
      </c>
      <c r="J45" s="17"/>
      <c r="K45" s="17"/>
      <c r="L45" s="17">
        <v>5400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7" t="s">
        <v>56</v>
      </c>
      <c r="B46" s="9" t="s">
        <v>205</v>
      </c>
      <c r="C46" s="10" t="s">
        <v>127</v>
      </c>
      <c r="D46" s="9" t="s">
        <v>76</v>
      </c>
      <c r="E46" s="9" t="s">
        <v>77</v>
      </c>
      <c r="F46" s="9" t="s">
        <v>206</v>
      </c>
      <c r="G46" s="9" t="s">
        <v>127</v>
      </c>
      <c r="H46" s="17">
        <v>20000</v>
      </c>
      <c r="I46" s="17">
        <v>20000</v>
      </c>
      <c r="J46" s="17"/>
      <c r="K46" s="17"/>
      <c r="L46" s="17">
        <v>20000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7" t="s">
        <v>56</v>
      </c>
      <c r="B47" s="9" t="s">
        <v>207</v>
      </c>
      <c r="C47" s="10" t="s">
        <v>208</v>
      </c>
      <c r="D47" s="9" t="s">
        <v>76</v>
      </c>
      <c r="E47" s="9" t="s">
        <v>77</v>
      </c>
      <c r="F47" s="9" t="s">
        <v>162</v>
      </c>
      <c r="G47" s="9" t="s">
        <v>163</v>
      </c>
      <c r="H47" s="17">
        <v>18014.81</v>
      </c>
      <c r="I47" s="17">
        <v>18014.81</v>
      </c>
      <c r="J47" s="17"/>
      <c r="K47" s="17"/>
      <c r="L47" s="17">
        <v>18014.81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7" t="s">
        <v>56</v>
      </c>
      <c r="B48" s="9" t="s">
        <v>207</v>
      </c>
      <c r="C48" s="10" t="s">
        <v>208</v>
      </c>
      <c r="D48" s="9" t="s">
        <v>76</v>
      </c>
      <c r="E48" s="9" t="s">
        <v>77</v>
      </c>
      <c r="F48" s="9" t="s">
        <v>162</v>
      </c>
      <c r="G48" s="9" t="s">
        <v>163</v>
      </c>
      <c r="H48" s="17">
        <v>37628.5</v>
      </c>
      <c r="I48" s="17">
        <v>37628.5</v>
      </c>
      <c r="J48" s="17"/>
      <c r="K48" s="17"/>
      <c r="L48" s="17">
        <v>37628.5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7" t="s">
        <v>56</v>
      </c>
      <c r="B49" s="9" t="s">
        <v>209</v>
      </c>
      <c r="C49" s="10" t="s">
        <v>210</v>
      </c>
      <c r="D49" s="9" t="s">
        <v>76</v>
      </c>
      <c r="E49" s="9" t="s">
        <v>77</v>
      </c>
      <c r="F49" s="9" t="s">
        <v>211</v>
      </c>
      <c r="G49" s="9" t="s">
        <v>210</v>
      </c>
      <c r="H49" s="17">
        <v>64000</v>
      </c>
      <c r="I49" s="17">
        <v>64000</v>
      </c>
      <c r="J49" s="17"/>
      <c r="K49" s="17"/>
      <c r="L49" s="17">
        <v>64000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7" t="s">
        <v>56</v>
      </c>
      <c r="B50" s="9" t="s">
        <v>212</v>
      </c>
      <c r="C50" s="10" t="s">
        <v>213</v>
      </c>
      <c r="D50" s="9" t="s">
        <v>84</v>
      </c>
      <c r="E50" s="9" t="s">
        <v>85</v>
      </c>
      <c r="F50" s="9" t="s">
        <v>214</v>
      </c>
      <c r="G50" s="9" t="s">
        <v>215</v>
      </c>
      <c r="H50" s="17">
        <v>70200</v>
      </c>
      <c r="I50" s="17">
        <v>70200</v>
      </c>
      <c r="J50" s="17"/>
      <c r="K50" s="17"/>
      <c r="L50" s="17">
        <v>70200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7" t="s">
        <v>56</v>
      </c>
      <c r="B51" s="9" t="s">
        <v>216</v>
      </c>
      <c r="C51" s="10" t="s">
        <v>217</v>
      </c>
      <c r="D51" s="9" t="s">
        <v>76</v>
      </c>
      <c r="E51" s="9" t="s">
        <v>77</v>
      </c>
      <c r="F51" s="9" t="s">
        <v>154</v>
      </c>
      <c r="G51" s="9" t="s">
        <v>155</v>
      </c>
      <c r="H51" s="17">
        <v>103500</v>
      </c>
      <c r="I51" s="17">
        <v>103500</v>
      </c>
      <c r="J51" s="17"/>
      <c r="K51" s="17"/>
      <c r="L51" s="17">
        <v>103500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7" t="s">
        <v>56</v>
      </c>
      <c r="B52" s="9" t="s">
        <v>216</v>
      </c>
      <c r="C52" s="10" t="s">
        <v>217</v>
      </c>
      <c r="D52" s="9" t="s">
        <v>76</v>
      </c>
      <c r="E52" s="9" t="s">
        <v>77</v>
      </c>
      <c r="F52" s="9" t="s">
        <v>154</v>
      </c>
      <c r="G52" s="9" t="s">
        <v>155</v>
      </c>
      <c r="H52" s="17">
        <v>49590</v>
      </c>
      <c r="I52" s="17">
        <v>49590</v>
      </c>
      <c r="J52" s="17"/>
      <c r="K52" s="17"/>
      <c r="L52" s="17">
        <v>49590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7" t="s">
        <v>56</v>
      </c>
      <c r="B53" s="9" t="s">
        <v>218</v>
      </c>
      <c r="C53" s="10" t="s">
        <v>219</v>
      </c>
      <c r="D53" s="9" t="s">
        <v>76</v>
      </c>
      <c r="E53" s="9" t="s">
        <v>77</v>
      </c>
      <c r="F53" s="9" t="s">
        <v>158</v>
      </c>
      <c r="G53" s="9" t="s">
        <v>159</v>
      </c>
      <c r="H53" s="17">
        <v>82800</v>
      </c>
      <c r="I53" s="17">
        <v>82800</v>
      </c>
      <c r="J53" s="17"/>
      <c r="K53" s="17"/>
      <c r="L53" s="17">
        <v>82800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7" t="s">
        <v>56</v>
      </c>
      <c r="B54" s="9" t="s">
        <v>218</v>
      </c>
      <c r="C54" s="10" t="s">
        <v>219</v>
      </c>
      <c r="D54" s="9" t="s">
        <v>76</v>
      </c>
      <c r="E54" s="9" t="s">
        <v>77</v>
      </c>
      <c r="F54" s="9" t="s">
        <v>158</v>
      </c>
      <c r="G54" s="9" t="s">
        <v>159</v>
      </c>
      <c r="H54" s="17">
        <v>303600</v>
      </c>
      <c r="I54" s="17">
        <v>303600</v>
      </c>
      <c r="J54" s="17"/>
      <c r="K54" s="17"/>
      <c r="L54" s="17">
        <v>303600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7" t="s">
        <v>56</v>
      </c>
      <c r="B55" s="9" t="s">
        <v>220</v>
      </c>
      <c r="C55" s="10" t="s">
        <v>221</v>
      </c>
      <c r="D55" s="9" t="s">
        <v>76</v>
      </c>
      <c r="E55" s="9" t="s">
        <v>77</v>
      </c>
      <c r="F55" s="9" t="s">
        <v>187</v>
      </c>
      <c r="G55" s="9" t="s">
        <v>188</v>
      </c>
      <c r="H55" s="17">
        <v>208000</v>
      </c>
      <c r="I55" s="17">
        <v>208000</v>
      </c>
      <c r="J55" s="17"/>
      <c r="K55" s="17"/>
      <c r="L55" s="17">
        <v>208000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57" t="s">
        <v>56</v>
      </c>
      <c r="B56" s="9" t="s">
        <v>222</v>
      </c>
      <c r="C56" s="10" t="s">
        <v>223</v>
      </c>
      <c r="D56" s="9" t="s">
        <v>76</v>
      </c>
      <c r="E56" s="9" t="s">
        <v>77</v>
      </c>
      <c r="F56" s="9" t="s">
        <v>189</v>
      </c>
      <c r="G56" s="9" t="s">
        <v>190</v>
      </c>
      <c r="H56" s="17">
        <v>50000</v>
      </c>
      <c r="I56" s="17">
        <v>50000</v>
      </c>
      <c r="J56" s="17"/>
      <c r="K56" s="17"/>
      <c r="L56" s="17">
        <v>50000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12" t="s">
        <v>32</v>
      </c>
      <c r="B57" s="12"/>
      <c r="C57" s="12"/>
      <c r="D57" s="12"/>
      <c r="E57" s="12"/>
      <c r="F57" s="12"/>
      <c r="G57" s="12"/>
      <c r="H57" s="17">
        <v>5741971.48</v>
      </c>
      <c r="I57" s="17">
        <v>5741971.48</v>
      </c>
      <c r="J57" s="17"/>
      <c r="K57" s="17"/>
      <c r="L57" s="17">
        <v>5741971.48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</sheetData>
  <mergeCells count="30">
    <mergeCell ref="A3:W3"/>
    <mergeCell ref="A4:G4"/>
    <mergeCell ref="I5:W5"/>
    <mergeCell ref="I6:M6"/>
    <mergeCell ref="N6:P6"/>
    <mergeCell ref="R6:W6"/>
    <mergeCell ref="A57:G57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0.60625" bottom="0.60625" header="0.5" footer="0.5"/>
  <pageSetup paperSize="9" scale="45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13" activePane="bottomLeft" state="frozen"/>
      <selection/>
      <selection pane="bottomLeft" activeCell="N26" sqref="N26"/>
    </sheetView>
  </sheetViews>
  <sheetFormatPr defaultColWidth="8.85" defaultRowHeight="15" customHeight="1"/>
  <cols>
    <col min="1" max="1" width="16.125" customWidth="1"/>
    <col min="2" max="2" width="19.125" customWidth="1"/>
    <col min="3" max="3" width="28.575" customWidth="1"/>
    <col min="4" max="4" width="19.75" customWidth="1"/>
    <col min="5" max="5" width="10.25" customWidth="1"/>
    <col min="6" max="6" width="11.375" customWidth="1"/>
    <col min="7" max="7" width="8" customWidth="1"/>
    <col min="8" max="8" width="7.75" customWidth="1"/>
    <col min="9" max="9" width="10.125" customWidth="1"/>
    <col min="10" max="10" width="12" customWidth="1"/>
    <col min="11" max="11" width="14.2833333333333" customWidth="1"/>
    <col min="12" max="13" width="9.125" customWidth="1"/>
    <col min="14" max="14" width="7.125" customWidth="1"/>
    <col min="15" max="17" width="9.125" customWidth="1"/>
    <col min="18" max="18" width="5.625" customWidth="1"/>
    <col min="19" max="19" width="5.75" customWidth="1"/>
    <col min="20" max="21" width="8.375" customWidth="1"/>
    <col min="22" max="22" width="9.125" customWidth="1"/>
    <col min="23" max="23" width="11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224</v>
      </c>
    </row>
    <row r="3" ht="45" customHeight="1" spans="1:23">
      <c r="A3" s="4" t="s">
        <v>225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8.75" customHeight="1" spans="1:23">
      <c r="A4" s="5" t="str">
        <f>"单位名称："&amp;"峨山彝族自治县统计局"</f>
        <v>单位名称：峨山彝族自治县统计局</v>
      </c>
      <c r="B4" s="5"/>
      <c r="C4" s="5"/>
      <c r="D4" s="5"/>
      <c r="E4" s="5"/>
      <c r="F4" s="5"/>
      <c r="G4" s="5"/>
      <c r="H4" s="5"/>
      <c r="I4" s="54"/>
      <c r="J4" s="54"/>
      <c r="K4" s="54"/>
      <c r="L4" s="54"/>
      <c r="M4" s="5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226</v>
      </c>
      <c r="B5" s="13" t="s">
        <v>133</v>
      </c>
      <c r="C5" s="13" t="s">
        <v>134</v>
      </c>
      <c r="D5" s="13" t="s">
        <v>227</v>
      </c>
      <c r="E5" s="13" t="s">
        <v>135</v>
      </c>
      <c r="F5" s="13" t="s">
        <v>136</v>
      </c>
      <c r="G5" s="13" t="s">
        <v>228</v>
      </c>
      <c r="H5" s="13" t="s">
        <v>138</v>
      </c>
      <c r="I5" s="47" t="s">
        <v>32</v>
      </c>
      <c r="J5" s="47" t="s">
        <v>229</v>
      </c>
      <c r="K5" s="13"/>
      <c r="L5" s="13"/>
      <c r="M5" s="13"/>
      <c r="N5" s="13" t="s">
        <v>140</v>
      </c>
      <c r="O5" s="13"/>
      <c r="P5" s="13"/>
      <c r="Q5" s="13" t="s">
        <v>38</v>
      </c>
      <c r="R5" s="13" t="s">
        <v>63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141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230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231</v>
      </c>
      <c r="D10" s="9"/>
      <c r="E10" s="9"/>
      <c r="F10" s="9"/>
      <c r="G10" s="9"/>
      <c r="H10" s="9"/>
      <c r="I10" s="11">
        <v>300000</v>
      </c>
      <c r="J10" s="11">
        <v>300000</v>
      </c>
      <c r="K10" s="11">
        <v>300000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232</v>
      </c>
      <c r="B11" s="9" t="s">
        <v>233</v>
      </c>
      <c r="C11" s="10" t="s">
        <v>231</v>
      </c>
      <c r="D11" s="9" t="s">
        <v>56</v>
      </c>
      <c r="E11" s="9" t="s">
        <v>78</v>
      </c>
      <c r="F11" s="9" t="s">
        <v>79</v>
      </c>
      <c r="G11" s="9" t="s">
        <v>187</v>
      </c>
      <c r="H11" s="9" t="s">
        <v>188</v>
      </c>
      <c r="I11" s="11">
        <v>32487</v>
      </c>
      <c r="J11" s="11">
        <v>32487</v>
      </c>
      <c r="K11" s="11">
        <v>32487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232</v>
      </c>
      <c r="B12" s="9" t="s">
        <v>233</v>
      </c>
      <c r="C12" s="10" t="s">
        <v>231</v>
      </c>
      <c r="D12" s="9" t="s">
        <v>56</v>
      </c>
      <c r="E12" s="9" t="s">
        <v>78</v>
      </c>
      <c r="F12" s="9" t="s">
        <v>79</v>
      </c>
      <c r="G12" s="9" t="s">
        <v>187</v>
      </c>
      <c r="H12" s="9" t="s">
        <v>188</v>
      </c>
      <c r="I12" s="11">
        <v>3690</v>
      </c>
      <c r="J12" s="11">
        <v>3690</v>
      </c>
      <c r="K12" s="11">
        <v>3690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232</v>
      </c>
      <c r="B13" s="9" t="s">
        <v>233</v>
      </c>
      <c r="C13" s="10" t="s">
        <v>231</v>
      </c>
      <c r="D13" s="9" t="s">
        <v>56</v>
      </c>
      <c r="E13" s="9" t="s">
        <v>78</v>
      </c>
      <c r="F13" s="9" t="s">
        <v>79</v>
      </c>
      <c r="G13" s="9" t="s">
        <v>189</v>
      </c>
      <c r="H13" s="9" t="s">
        <v>190</v>
      </c>
      <c r="I13" s="11">
        <v>60000</v>
      </c>
      <c r="J13" s="11">
        <v>60000</v>
      </c>
      <c r="K13" s="11">
        <v>60000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232</v>
      </c>
      <c r="B14" s="9" t="s">
        <v>233</v>
      </c>
      <c r="C14" s="10" t="s">
        <v>231</v>
      </c>
      <c r="D14" s="9" t="s">
        <v>56</v>
      </c>
      <c r="E14" s="9" t="s">
        <v>78</v>
      </c>
      <c r="F14" s="9" t="s">
        <v>79</v>
      </c>
      <c r="G14" s="9" t="s">
        <v>189</v>
      </c>
      <c r="H14" s="9" t="s">
        <v>190</v>
      </c>
      <c r="I14" s="11">
        <v>16140</v>
      </c>
      <c r="J14" s="11">
        <v>16140</v>
      </c>
      <c r="K14" s="11">
        <v>16140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232</v>
      </c>
      <c r="B15" s="9" t="s">
        <v>233</v>
      </c>
      <c r="C15" s="10" t="s">
        <v>231</v>
      </c>
      <c r="D15" s="9" t="s">
        <v>56</v>
      </c>
      <c r="E15" s="9" t="s">
        <v>78</v>
      </c>
      <c r="F15" s="9" t="s">
        <v>79</v>
      </c>
      <c r="G15" s="9" t="s">
        <v>199</v>
      </c>
      <c r="H15" s="9" t="s">
        <v>200</v>
      </c>
      <c r="I15" s="11">
        <v>39431</v>
      </c>
      <c r="J15" s="11">
        <v>39431</v>
      </c>
      <c r="K15" s="11">
        <v>39431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232</v>
      </c>
      <c r="B16" s="9" t="s">
        <v>233</v>
      </c>
      <c r="C16" s="10" t="s">
        <v>231</v>
      </c>
      <c r="D16" s="9" t="s">
        <v>56</v>
      </c>
      <c r="E16" s="9" t="s">
        <v>78</v>
      </c>
      <c r="F16" s="9" t="s">
        <v>79</v>
      </c>
      <c r="G16" s="9" t="s">
        <v>201</v>
      </c>
      <c r="H16" s="9" t="s">
        <v>202</v>
      </c>
      <c r="I16" s="11">
        <v>148252</v>
      </c>
      <c r="J16" s="11">
        <v>148252</v>
      </c>
      <c r="K16" s="11">
        <v>148252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12" t="s">
        <v>32</v>
      </c>
      <c r="B17" s="12"/>
      <c r="C17" s="12"/>
      <c r="D17" s="12"/>
      <c r="E17" s="12"/>
      <c r="F17" s="12"/>
      <c r="G17" s="12"/>
      <c r="H17" s="12"/>
      <c r="I17" s="11">
        <v>300000</v>
      </c>
      <c r="J17" s="11">
        <v>300000</v>
      </c>
      <c r="K17" s="11">
        <v>300000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9" scale="51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1" sqref="A1:J1"/>
    </sheetView>
  </sheetViews>
  <sheetFormatPr defaultColWidth="8.85" defaultRowHeight="15" customHeight="1"/>
  <cols>
    <col min="1" max="1" width="17.875" customWidth="1"/>
    <col min="2" max="2" width="32.12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30.375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234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235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"单位名称："&amp;"峨山彝族自治县统计局"</f>
        <v>单位名称：峨山彝族自治县统计局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236</v>
      </c>
      <c r="B5" s="33" t="s">
        <v>237</v>
      </c>
      <c r="C5" s="33" t="s">
        <v>238</v>
      </c>
      <c r="D5" s="33" t="s">
        <v>239</v>
      </c>
      <c r="E5" s="33" t="s">
        <v>240</v>
      </c>
      <c r="F5" s="33" t="s">
        <v>241</v>
      </c>
      <c r="G5" s="33" t="s">
        <v>242</v>
      </c>
      <c r="H5" s="33" t="s">
        <v>243</v>
      </c>
      <c r="I5" s="33" t="s">
        <v>244</v>
      </c>
      <c r="J5" s="33" t="s">
        <v>245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 t="s">
        <v>56</v>
      </c>
      <c r="B8" s="23"/>
      <c r="C8" s="23"/>
      <c r="E8" s="39"/>
      <c r="F8" s="39"/>
      <c r="G8" s="39"/>
      <c r="H8" s="39"/>
      <c r="I8" s="39"/>
      <c r="J8" s="39"/>
    </row>
    <row r="9" ht="95" customHeight="1" spans="1:10">
      <c r="A9" s="50" t="s">
        <v>231</v>
      </c>
      <c r="B9" s="23" t="s">
        <v>246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247</v>
      </c>
      <c r="D10" s="51" t="s">
        <v>248</v>
      </c>
      <c r="E10" s="52" t="s">
        <v>249</v>
      </c>
      <c r="F10" s="40" t="s">
        <v>250</v>
      </c>
      <c r="G10" s="24" t="s">
        <v>251</v>
      </c>
      <c r="H10" s="40" t="s">
        <v>252</v>
      </c>
      <c r="I10" s="40" t="s">
        <v>253</v>
      </c>
      <c r="J10" s="52" t="s">
        <v>254</v>
      </c>
    </row>
    <row r="11" ht="20.25" customHeight="1" spans="1:10">
      <c r="A11" s="23"/>
      <c r="B11" s="23"/>
      <c r="C11" s="23" t="s">
        <v>247</v>
      </c>
      <c r="D11" s="51" t="s">
        <v>248</v>
      </c>
      <c r="E11" s="52" t="s">
        <v>255</v>
      </c>
      <c r="F11" s="40" t="s">
        <v>250</v>
      </c>
      <c r="G11" s="24" t="s">
        <v>256</v>
      </c>
      <c r="H11" s="40" t="s">
        <v>257</v>
      </c>
      <c r="I11" s="40" t="s">
        <v>253</v>
      </c>
      <c r="J11" s="52" t="s">
        <v>258</v>
      </c>
    </row>
    <row r="12" ht="20.25" customHeight="1" spans="1:10">
      <c r="A12" s="23"/>
      <c r="B12" s="23"/>
      <c r="C12" s="23" t="s">
        <v>247</v>
      </c>
      <c r="D12" s="51" t="s">
        <v>259</v>
      </c>
      <c r="E12" s="52" t="s">
        <v>260</v>
      </c>
      <c r="F12" s="40" t="s">
        <v>250</v>
      </c>
      <c r="G12" s="24" t="s">
        <v>261</v>
      </c>
      <c r="H12" s="40" t="s">
        <v>262</v>
      </c>
      <c r="I12" s="40" t="s">
        <v>253</v>
      </c>
      <c r="J12" s="52" t="s">
        <v>263</v>
      </c>
    </row>
    <row r="13" ht="20.25" customHeight="1" spans="1:10">
      <c r="A13" s="23"/>
      <c r="B13" s="23"/>
      <c r="C13" s="23" t="s">
        <v>264</v>
      </c>
      <c r="D13" s="51" t="s">
        <v>265</v>
      </c>
      <c r="E13" s="52" t="s">
        <v>266</v>
      </c>
      <c r="F13" s="40" t="s">
        <v>267</v>
      </c>
      <c r="G13" s="24" t="s">
        <v>71</v>
      </c>
      <c r="H13" s="40" t="s">
        <v>262</v>
      </c>
      <c r="I13" s="40" t="s">
        <v>253</v>
      </c>
      <c r="J13" s="52" t="s">
        <v>268</v>
      </c>
    </row>
    <row r="14" ht="20.25" customHeight="1" spans="1:10">
      <c r="A14" s="23"/>
      <c r="B14" s="23"/>
      <c r="C14" s="23" t="s">
        <v>269</v>
      </c>
      <c r="D14" s="51" t="s">
        <v>270</v>
      </c>
      <c r="E14" s="52" t="s">
        <v>271</v>
      </c>
      <c r="F14" s="40" t="s">
        <v>250</v>
      </c>
      <c r="G14" s="24" t="s">
        <v>261</v>
      </c>
      <c r="H14" s="40" t="s">
        <v>262</v>
      </c>
      <c r="I14" s="40" t="s">
        <v>253</v>
      </c>
      <c r="J14" s="52" t="s">
        <v>272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4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273</v>
      </c>
    </row>
    <row r="3" ht="37.5" customHeight="1" spans="1:6">
      <c r="A3" s="4" t="s">
        <v>274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"单位名称："&amp;"峨山彝族自治县统计局"</f>
        <v>单位名称：峨山彝族自治县统计局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132</v>
      </c>
      <c r="B5" s="13" t="s">
        <v>60</v>
      </c>
      <c r="C5" s="13" t="s">
        <v>61</v>
      </c>
      <c r="D5" s="47" t="s">
        <v>275</v>
      </c>
      <c r="E5" s="47"/>
      <c r="F5" s="47"/>
    </row>
    <row r="6" ht="18.75" customHeight="1" spans="1:6">
      <c r="A6" s="13" t="s">
        <v>60</v>
      </c>
      <c r="B6" s="13" t="s">
        <v>60</v>
      </c>
      <c r="C6" s="13" t="s">
        <v>61</v>
      </c>
      <c r="D6" s="47" t="s">
        <v>34</v>
      </c>
      <c r="E6" s="47" t="s">
        <v>64</v>
      </c>
      <c r="F6" s="47" t="s">
        <v>65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104</v>
      </c>
      <c r="B9" s="48"/>
      <c r="C9" s="48"/>
      <c r="D9" s="49"/>
      <c r="E9" s="49"/>
      <c r="F9" s="49"/>
    </row>
    <row r="11" customHeight="1" spans="1:1">
      <c r="A11" t="s">
        <v>276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5"/>
  <sheetViews>
    <sheetView showZeros="0" workbookViewId="0">
      <pane ySplit="1" topLeftCell="A3" activePane="bottomLeft" state="frozen"/>
      <selection/>
      <selection pane="bottomLeft" activeCell="D10" sqref="D10"/>
    </sheetView>
  </sheetViews>
  <sheetFormatPr defaultColWidth="8.85" defaultRowHeight="15" customHeight="1"/>
  <cols>
    <col min="1" max="1" width="15.875" customWidth="1"/>
    <col min="2" max="2" width="14.375" customWidth="1"/>
    <col min="3" max="3" width="29.75" customWidth="1"/>
    <col min="4" max="4" width="9.125" customWidth="1"/>
    <col min="5" max="5" width="8.875" customWidth="1"/>
    <col min="6" max="6" width="11.375" customWidth="1"/>
    <col min="7" max="8" width="12.25" customWidth="1"/>
    <col min="9" max="9" width="10" customWidth="1"/>
    <col min="10" max="17" width="8.75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277</v>
      </c>
    </row>
    <row r="3" ht="45" customHeight="1" spans="1:17">
      <c r="A3" s="32" t="s">
        <v>278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"单位名称："&amp;"峨山彝族自治县统计局"</f>
        <v>单位名称：峨山彝族自治县统计局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279</v>
      </c>
      <c r="B5" s="22" t="s">
        <v>280</v>
      </c>
      <c r="C5" s="22" t="s">
        <v>281</v>
      </c>
      <c r="D5" s="22" t="s">
        <v>282</v>
      </c>
      <c r="E5" s="22" t="s">
        <v>283</v>
      </c>
      <c r="F5" s="22" t="s">
        <v>284</v>
      </c>
      <c r="G5" s="22" t="s">
        <v>139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285</v>
      </c>
      <c r="B6" s="22" t="s">
        <v>280</v>
      </c>
      <c r="C6" s="22" t="s">
        <v>281</v>
      </c>
      <c r="D6" s="22" t="s">
        <v>282</v>
      </c>
      <c r="E6" s="22" t="s">
        <v>283</v>
      </c>
      <c r="F6" s="22" t="s">
        <v>284</v>
      </c>
      <c r="G6" s="22" t="s">
        <v>32</v>
      </c>
      <c r="H6" s="22" t="s">
        <v>35</v>
      </c>
      <c r="I6" s="22" t="s">
        <v>286</v>
      </c>
      <c r="J6" s="22" t="s">
        <v>287</v>
      </c>
      <c r="K6" s="22" t="s">
        <v>38</v>
      </c>
      <c r="L6" s="22" t="s">
        <v>288</v>
      </c>
      <c r="M6" s="22" t="s">
        <v>63</v>
      </c>
      <c r="N6" s="22"/>
      <c r="O6" s="22"/>
      <c r="P6" s="22"/>
      <c r="Q6" s="22"/>
    </row>
    <row r="7" ht="53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186</v>
      </c>
      <c r="B9" s="23"/>
      <c r="C9" s="23"/>
      <c r="D9" s="39"/>
      <c r="E9" s="39"/>
      <c r="F9" s="39">
        <v>5000</v>
      </c>
      <c r="G9" s="39">
        <v>5000</v>
      </c>
      <c r="H9" s="39">
        <v>5000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289</v>
      </c>
      <c r="C10" s="23" t="str">
        <f>"A05040101"&amp;"  "&amp;"复印纸"</f>
        <v>A05040101  复印纸</v>
      </c>
      <c r="D10" s="40" t="s">
        <v>290</v>
      </c>
      <c r="E10" s="24">
        <v>1</v>
      </c>
      <c r="F10" s="39">
        <v>5000</v>
      </c>
      <c r="G10" s="39">
        <v>5000</v>
      </c>
      <c r="H10" s="35">
        <v>5000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38" t="s">
        <v>175</v>
      </c>
      <c r="B11" s="23"/>
      <c r="C11" s="23"/>
      <c r="D11" s="23"/>
      <c r="E11" s="23"/>
      <c r="F11" s="39">
        <v>17000</v>
      </c>
      <c r="G11" s="39">
        <v>17000</v>
      </c>
      <c r="H11" s="39">
        <v>17000</v>
      </c>
      <c r="I11" s="39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3"/>
      <c r="B12" s="23" t="s">
        <v>291</v>
      </c>
      <c r="C12" s="23" t="str">
        <f>"C23120302"&amp;"  "&amp;"车辆加油、添加燃料服务"</f>
        <v>C23120302  车辆加油、添加燃料服务</v>
      </c>
      <c r="D12" s="40" t="s">
        <v>292</v>
      </c>
      <c r="E12" s="24">
        <v>1</v>
      </c>
      <c r="F12" s="39">
        <v>4000</v>
      </c>
      <c r="G12" s="39">
        <v>4000</v>
      </c>
      <c r="H12" s="35">
        <v>4000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3"/>
      <c r="B13" s="23" t="s">
        <v>293</v>
      </c>
      <c r="C13" s="23" t="str">
        <f>"C23120301"&amp;"  "&amp;"车辆维修和保养服务"</f>
        <v>C23120301  车辆维修和保养服务</v>
      </c>
      <c r="D13" s="40" t="s">
        <v>292</v>
      </c>
      <c r="E13" s="24">
        <v>1</v>
      </c>
      <c r="F13" s="39">
        <v>10500</v>
      </c>
      <c r="G13" s="39">
        <v>10500</v>
      </c>
      <c r="H13" s="35">
        <v>10500</v>
      </c>
      <c r="I13" s="35"/>
      <c r="J13" s="35"/>
      <c r="K13" s="35"/>
      <c r="L13" s="39"/>
      <c r="M13" s="39"/>
      <c r="N13" s="39"/>
      <c r="O13" s="39"/>
      <c r="P13" s="39"/>
      <c r="Q13" s="39"/>
    </row>
    <row r="14" ht="20.25" customHeight="1" spans="1:17">
      <c r="A14" s="23"/>
      <c r="B14" s="23" t="s">
        <v>294</v>
      </c>
      <c r="C14" s="23" t="str">
        <f>"C1804010201"&amp;"  "&amp;"机动车保险服务"</f>
        <v>C1804010201  机动车保险服务</v>
      </c>
      <c r="D14" s="40" t="s">
        <v>292</v>
      </c>
      <c r="E14" s="24">
        <v>1</v>
      </c>
      <c r="F14" s="39">
        <v>2500</v>
      </c>
      <c r="G14" s="39">
        <v>2500</v>
      </c>
      <c r="H14" s="35">
        <v>2500</v>
      </c>
      <c r="I14" s="35"/>
      <c r="J14" s="35"/>
      <c r="K14" s="35"/>
      <c r="L14" s="39"/>
      <c r="M14" s="39"/>
      <c r="N14" s="39"/>
      <c r="O14" s="39"/>
      <c r="P14" s="39"/>
      <c r="Q14" s="39"/>
    </row>
    <row r="15" ht="20.25" customHeight="1" spans="1:17">
      <c r="A15" s="24" t="s">
        <v>32</v>
      </c>
      <c r="B15" s="24"/>
      <c r="C15" s="24"/>
      <c r="D15" s="40"/>
      <c r="E15" s="40"/>
      <c r="F15" s="39">
        <v>22000</v>
      </c>
      <c r="G15" s="39">
        <v>22000</v>
      </c>
      <c r="H15" s="39">
        <v>22000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6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3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/>
  <cols>
    <col min="1" max="1" width="11.125" customWidth="1"/>
    <col min="2" max="2" width="10.375" customWidth="1"/>
    <col min="3" max="3" width="9.375" customWidth="1"/>
    <col min="4" max="6" width="11.25" customWidth="1"/>
    <col min="7" max="7" width="16.4166666666667" customWidth="1"/>
    <col min="8" max="8" width="11.75" customWidth="1"/>
    <col min="9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295</v>
      </c>
    </row>
    <row r="3" ht="45" customHeight="1" spans="1:14">
      <c r="A3" s="32" t="s">
        <v>296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"单位名称："&amp;"峨山彝族自治县统计局"</f>
        <v>单位名称：峨山彝族自治县统计局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279</v>
      </c>
      <c r="B5" s="33" t="s">
        <v>297</v>
      </c>
      <c r="C5" s="33" t="s">
        <v>298</v>
      </c>
      <c r="D5" s="33" t="s">
        <v>139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285</v>
      </c>
      <c r="B6" s="33"/>
      <c r="C6" s="33" t="s">
        <v>299</v>
      </c>
      <c r="D6" s="33" t="s">
        <v>32</v>
      </c>
      <c r="E6" s="33" t="s">
        <v>35</v>
      </c>
      <c r="F6" s="33" t="s">
        <v>286</v>
      </c>
      <c r="G6" s="33" t="s">
        <v>287</v>
      </c>
      <c r="H6" s="33" t="s">
        <v>38</v>
      </c>
      <c r="I6" s="33" t="s">
        <v>288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/>
      <c r="B9" s="23"/>
      <c r="C9" s="23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/>
      <c r="C10" s="2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3" customHeight="1" spans="1:1">
      <c r="A13" t="s">
        <v>300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69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/>
  <cols>
    <col min="1" max="1" width="24.25" customWidth="1"/>
    <col min="2" max="2" width="13.75" customWidth="1"/>
    <col min="3" max="11" width="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301</v>
      </c>
    </row>
    <row r="3" ht="45.15" customHeight="1" spans="1:11">
      <c r="A3" s="25" t="s">
        <v>302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"单位名称："&amp;"峨山彝族自治县统计局"</f>
        <v>单位名称：峨山彝族自治县统计局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303</v>
      </c>
      <c r="B5" s="28" t="s">
        <v>139</v>
      </c>
      <c r="C5" s="28"/>
      <c r="D5" s="28"/>
      <c r="E5" s="28" t="s">
        <v>304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286</v>
      </c>
      <c r="E6" s="28" t="s">
        <v>305</v>
      </c>
      <c r="F6" s="28" t="s">
        <v>306</v>
      </c>
      <c r="G6" s="28" t="s">
        <v>307</v>
      </c>
      <c r="H6" s="28" t="s">
        <v>308</v>
      </c>
      <c r="I6" s="28" t="s">
        <v>309</v>
      </c>
      <c r="J6" s="28" t="s">
        <v>310</v>
      </c>
      <c r="K6" s="28" t="s">
        <v>311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71</v>
      </c>
      <c r="K7" s="29" t="s">
        <v>312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1" customHeight="1" spans="1:1">
      <c r="A11" t="s">
        <v>313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9" scale="80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/>
  <cols>
    <col min="1" max="1" width="23.625" customWidth="1"/>
    <col min="2" max="2" width="16.25" customWidth="1"/>
    <col min="3" max="7" width="14.375" customWidth="1"/>
    <col min="8" max="10" width="14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314</v>
      </c>
    </row>
    <row r="3" ht="52.05" customHeight="1" spans="1:10">
      <c r="A3" s="25" t="s">
        <v>315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"单位名称："&amp;"峨山彝族自治县统计局"</f>
        <v>单位名称：峨山彝族自治县统计局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236</v>
      </c>
      <c r="B5" s="22" t="s">
        <v>237</v>
      </c>
      <c r="C5" s="22" t="s">
        <v>238</v>
      </c>
      <c r="D5" s="22" t="s">
        <v>239</v>
      </c>
      <c r="E5" s="22" t="s">
        <v>240</v>
      </c>
      <c r="F5" s="22" t="s">
        <v>241</v>
      </c>
      <c r="G5" s="22" t="s">
        <v>242</v>
      </c>
      <c r="H5" s="22" t="s">
        <v>243</v>
      </c>
      <c r="I5" s="22" t="s">
        <v>244</v>
      </c>
      <c r="J5" s="22" t="s">
        <v>245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313</v>
      </c>
    </row>
  </sheetData>
  <mergeCells count="2">
    <mergeCell ref="A3:J3"/>
    <mergeCell ref="A4:C4"/>
  </mergeCells>
  <pageMargins left="0.75" right="0.75" top="1" bottom="1" header="0.5" footer="0.5"/>
  <pageSetup paperSize="9" scale="85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E7" sqref="E7"/>
    </sheetView>
  </sheetViews>
  <sheetFormatPr defaultColWidth="8.85" defaultRowHeight="15" customHeight="1" outlineLevelCol="7"/>
  <cols>
    <col min="1" max="8" width="17.3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316</v>
      </c>
    </row>
    <row r="3" ht="41.4" customHeight="1" spans="1:8">
      <c r="A3" s="21" t="s">
        <v>317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"单位名称："&amp;"峨山彝族自治县统计局"</f>
        <v>单位名称：峨山彝族自治县统计局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132</v>
      </c>
      <c r="B5" s="22" t="s">
        <v>318</v>
      </c>
      <c r="C5" s="22" t="s">
        <v>319</v>
      </c>
      <c r="D5" s="22" t="s">
        <v>320</v>
      </c>
      <c r="E5" s="22" t="s">
        <v>282</v>
      </c>
      <c r="F5" s="22" t="s">
        <v>321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283</v>
      </c>
      <c r="G6" s="22" t="s">
        <v>322</v>
      </c>
      <c r="H6" s="22" t="s">
        <v>323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324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5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8.85" defaultRowHeight="15" customHeight="1"/>
  <cols>
    <col min="1" max="7" width="10.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325</v>
      </c>
    </row>
    <row r="3" ht="45" customHeight="1" spans="1:11">
      <c r="A3" s="4" t="s">
        <v>326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"单位名称："&amp;"峨山彝族自治县统计局"</f>
        <v>单位名称：峨山彝族自治县统计局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226</v>
      </c>
      <c r="B5" s="13" t="s">
        <v>134</v>
      </c>
      <c r="C5" s="13" t="s">
        <v>227</v>
      </c>
      <c r="D5" s="13" t="s">
        <v>135</v>
      </c>
      <c r="E5" s="13" t="s">
        <v>136</v>
      </c>
      <c r="F5" s="13" t="s">
        <v>228</v>
      </c>
      <c r="G5" s="13" t="s">
        <v>138</v>
      </c>
      <c r="H5" s="13" t="s">
        <v>32</v>
      </c>
      <c r="I5" s="13" t="s">
        <v>327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328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8.85" defaultRowHeight="15" customHeight="1" outlineLevelCol="6"/>
  <cols>
    <col min="1" max="1" width="35.7083333333333" customWidth="1"/>
    <col min="2" max="2" width="13.625" customWidth="1"/>
    <col min="3" max="3" width="31.25" customWidth="1"/>
    <col min="4" max="4" width="16.37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329</v>
      </c>
    </row>
    <row r="3" ht="45" customHeight="1" spans="1:7">
      <c r="A3" s="4" t="s">
        <v>330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"单位名称："&amp;"峨山彝族自治县统计局"</f>
        <v>单位名称：峨山彝族自治县统计局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227</v>
      </c>
      <c r="B5" s="7" t="s">
        <v>226</v>
      </c>
      <c r="C5" s="7" t="s">
        <v>134</v>
      </c>
      <c r="D5" s="7" t="s">
        <v>331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232</v>
      </c>
      <c r="C9" s="10" t="s">
        <v>231</v>
      </c>
      <c r="D9" s="9" t="s">
        <v>332</v>
      </c>
      <c r="E9" s="11">
        <v>300000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300000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89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2025-02-24T02:39:00Z</dcterms:created>
  <dcterms:modified xsi:type="dcterms:W3CDTF">2025-02-26T02:26:42Z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481F844816FE4B4692124382BFF8EBF0_13</vt:lpwstr>
  </property>
  <property fmtid="{D5CDD505-2E9C-101B-9397-08002B2CF9AE}" pid="3" name="KSOProductBuildVer">
    <vt:lpwstr>2052-11.8.2.12085</vt:lpwstr>
  </property>
</Properties>
</file>