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<sst xmlns="http://schemas.openxmlformats.org/spreadsheetml/2006/main" count="916" uniqueCount="344">
  <si>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</si>
  <si>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</si>
  <si>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</si>
  <si>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</si>
  <si>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</si>
  <si>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</si>
  <si>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</si>
  <si>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</si>
  <si>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</si>
  <si>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</si>
  <si>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</si>
  <si>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</si>
  <si>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</si>
  <si>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</si>
  <si>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</si>
  <si>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</si>
  <si>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</si>
  <si>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</si>
  <si>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</si>
  <si>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</si>
  <si>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</si>
  <si>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</si>
  <si>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</si>
  <si>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</si>
  <si>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</si>
  <si>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</si>
  <si>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</si>
  <si>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</si>
  <si>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</si>
  <si>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</si>
  <si>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</si>
  <si>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</si>
  <si>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</si>
  <si>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</si>
  <si>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</si>
  <si>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</si>
  <si>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</si>
  <si>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</si>
  <si>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</si>
  <si>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</si>
  <si>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</si>
  <si>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</si>
  <si>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</si>
  <si>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</si>
  <si>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</si>
  <si>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</si>
  <si>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</si>
  <si>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</si>
  <si>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</si>
  <si>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</si>
  <si>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</si>
  <si>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</si>
  <si>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</si>
  <si>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</si>
  <si>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</si>
  <si>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121</t>
  </si>
  <si>
    <t>峨山彝族自治县自然资源局</t>
  </si>
  <si>
    <t>121001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</si>
  <si>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</si>
  <si>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</si>
  <si>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</si>
  <si>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</si>
  <si>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</si>
  <si>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</si>
  <si>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</si>
  <si>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</si>
  <si>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</si>
  <si>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</si>
  <si>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</si>
  <si>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</si>
  <si>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</si>
  <si>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</si>
  <si>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</si>
  <si>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</si>
  <si>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</si>
  <si>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</si>
  <si>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</si>
  <si>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</si>
  <si>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</si>
  <si>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</si>
  <si>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</si>
  <si>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</si>
  <si>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</si>
  <si>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</si>
  <si>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</si>
  <si>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</si>
  <si>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</si>
  <si>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</si>
  <si>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</si>
  <si>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</si>
  <si>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</si>
  <si>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</si>
  <si>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</si>
  <si>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</si>
  <si>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</si>
  <si>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</si>
  <si>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220</t>
  </si>
  <si>
    <t>自然资源海洋气象等支出</t>
  </si>
  <si>
    <t>22001</t>
  </si>
  <si>
    <t>自然资源事务</t>
  </si>
  <si>
    <t>2200101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</si>
  <si>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</si>
  <si>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</si>
  <si>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</si>
  <si>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</si>
  <si>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</si>
  <si>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</si>
  <si>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</si>
  <si>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</si>
  <si>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</si>
  <si>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</si>
  <si>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</si>
  <si>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</si>
  <si>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</si>
  <si>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</si>
  <si>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</si>
  <si>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</si>
  <si>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</si>
  <si>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</si>
  <si>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</si>
  <si>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</si>
  <si>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</si>
  <si>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</si>
  <si>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</si>
  <si>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</si>
  <si>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</si>
  <si>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</si>
  <si>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</si>
  <si>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</si>
  <si>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</si>
  <si>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</si>
  <si>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</si>
  <si>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</si>
  <si>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</si>
  <si>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</si>
  <si>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</si>
  <si>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</si>
  <si>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</si>
  <si>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</si>
  <si>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</si>
  <si>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</si>
  <si>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</si>
  <si>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</si>
  <si>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</si>
  <si>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</si>
  <si>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</si>
  <si>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</si>
  <si>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</si>
  <si>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</si>
  <si>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</si>
  <si>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</si>
  <si>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</si>
  <si>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530426210000000014326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</si>
  <si>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</si>
  <si>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</si>
  <si>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</si>
  <si>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</si>
  <si>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</si>
  <si>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</si>
  <si>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</si>
  <si>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530426210000000014327</t>
  </si>
  <si>
    <t>事业人员支出工资</t>
  </si>
  <si>
    <t>30107</t>
  </si>
  <si>
    <t>绩效工资</t>
  </si>
  <si>
    <t>530426210000000014328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</si>
  <si>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</si>
  <si>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</si>
  <si>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</si>
  <si>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</si>
  <si>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</si>
  <si>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</si>
  <si>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</si>
  <si>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530426210000000014329</t>
  </si>
  <si>
    <t>30113</t>
  </si>
  <si>
    <t>530426210000000014330</t>
  </si>
  <si>
    <t>对个人和家庭的补助</t>
  </si>
  <si>
    <t>30305</t>
  </si>
  <si>
    <t>生活补助</t>
  </si>
  <si>
    <t>530426210000000014332</t>
  </si>
  <si>
    <t>公车购置及运维费</t>
  </si>
  <si>
    <t>30231</t>
  </si>
  <si>
    <t>公务用车运行维护费</t>
  </si>
  <si>
    <t>530426210000000014333</t>
  </si>
  <si>
    <t>行政人员公务交通补贴</t>
  </si>
  <si>
    <t>30239</t>
  </si>
  <si>
    <t>其他交通费用</t>
  </si>
  <si>
    <t>530426210000000014334</t>
  </si>
  <si>
    <t>工会经费</t>
  </si>
  <si>
    <t>30228</t>
  </si>
  <si>
    <t>530426210000000014335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</si>
  <si>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</si>
  <si>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</si>
  <si>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</si>
  <si>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</si>
  <si>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</si>
  <si>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</si>
  <si>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</si>
  <si>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</si>
  <si>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</si>
  <si>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</si>
  <si>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</si>
  <si>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</si>
  <si>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</si>
  <si>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</si>
  <si>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</si>
  <si>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</si>
  <si>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</si>
  <si>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530426221100000640644</t>
  </si>
  <si>
    <t>30217</t>
  </si>
  <si>
    <t>530426231100001498861</t>
  </si>
  <si>
    <t>奖励性绩效工资</t>
  </si>
  <si>
    <t>530426231100001498863</t>
  </si>
  <si>
    <t>退休人员统筹外养老金</t>
  </si>
  <si>
    <t>30302</t>
  </si>
  <si>
    <t>退休费</t>
  </si>
  <si>
    <t>530426231100001498864</t>
  </si>
  <si>
    <t>综合效能考核奖</t>
  </si>
  <si>
    <t>530426231100001498865</t>
  </si>
  <si>
    <t>福利费</t>
  </si>
  <si>
    <t>30229</t>
  </si>
  <si>
    <t>530426241100002314877</t>
  </si>
  <si>
    <t>编外人员工资</t>
  </si>
  <si>
    <t>30199</t>
  </si>
  <si>
    <t>其他工资福利支出</t>
  </si>
  <si>
    <t>530426241100002317853</t>
  </si>
  <si>
    <t>综合业务经费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</si>
  <si>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</si>
  <si>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</si>
  <si>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</si>
  <si>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</si>
  <si>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</si>
  <si>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</si>
  <si>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</si>
  <si>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遗属生活补助资金</t>
  </si>
  <si>
    <t>313 事业发展类</t>
  </si>
  <si>
    <t>530426251100003578003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</si>
  <si>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</si>
  <si>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</si>
  <si>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</si>
  <si>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</si>
  <si>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</si>
  <si>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</si>
  <si>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</si>
  <si>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</si>
  <si>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</si>
  <si>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</si>
  <si>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</si>
  <si>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</si>
  <si>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用于支付峨山县2025年遗嘱生活补助资金</t>
  </si>
  <si>
    <t>产出指标</t>
  </si>
  <si>
    <t>数量指标</t>
  </si>
  <si>
    <t>开展防雷科普覆盖面</t>
  </si>
  <si>
    <t>=</t>
  </si>
  <si>
    <t>人</t>
  </si>
  <si>
    <t>定量指标</t>
  </si>
  <si>
    <t>反映获补助人员、企业的数量情况，也适用补贴、资助等形式的补助。</t>
  </si>
  <si>
    <t>质量指标</t>
  </si>
  <si>
    <t>云南省国土空间省级规划通过审查</t>
  </si>
  <si>
    <t>100</t>
  </si>
  <si>
    <t>%</t>
  </si>
  <si>
    <t>定性指标</t>
  </si>
  <si>
    <t>反映补助准确发放的情况。
补助兑现准确率=补助兑付额/应付额*100%</t>
  </si>
  <si>
    <t>时效指标</t>
  </si>
  <si>
    <t>云南省国土空间省级规划按时提交</t>
  </si>
  <si>
    <t>反映发放单位及时发放补助资金的情况。
发放及时率=在时限内发放资金/应发放资金*100%</t>
  </si>
  <si>
    <t>效益指标</t>
  </si>
  <si>
    <t>社会效益</t>
  </si>
  <si>
    <t>云南省国土空间规划成果运用</t>
  </si>
  <si>
    <t>反映补助政策的宣传效果情况。
政策知晓率=调查中补助政策知晓人数/调查总人数*100%</t>
  </si>
  <si>
    <t>满意度指标</t>
  </si>
  <si>
    <t>服务对象满意度</t>
  </si>
  <si>
    <t>相关部门人员对规划成果满意度</t>
  </si>
  <si>
    <t>&gt;=</t>
  </si>
  <si>
    <t>95</t>
  </si>
  <si>
    <t>反映获补助受益对象的满意程度。</t>
  </si>
  <si>
    <t>预算06表</t>
  </si>
  <si>
    <t>2025年部门政府性基金预算支出预算表</t>
  </si>
  <si>
    <t>政府性基金预算支出</t>
  </si>
  <si>
    <t>备注：本单位无政府性基金预算支出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</si>
  <si>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</si>
  <si>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</si>
  <si>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</si>
  <si>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</si>
  <si>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</si>
  <si>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</si>
  <si>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</si>
  <si>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</si>
  <si>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</si>
  <si>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</si>
  <si>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</si>
  <si>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</si>
  <si>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复印纸采购</t>
  </si>
  <si>
    <t>箱</t>
  </si>
  <si>
    <t>公务用车保险费</t>
  </si>
  <si>
    <t>项</t>
  </si>
  <si>
    <t>公务用车维修及加油服务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</si>
  <si>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</si>
  <si>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</si>
  <si>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</si>
  <si>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</si>
  <si>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</si>
  <si>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B1101 维修保养服务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</si>
  <si>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</si>
  <si>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</si>
  <si>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</si>
  <si>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</si>
  <si>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</si>
  <si>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</si>
  <si>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</si>
  <si>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</si>
  <si>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</si>
  <si>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</si>
  <si>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</si>
  <si>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</si>
  <si>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备注：本单位无对下转移支付支出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</si>
  <si>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</si>
  <si>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</si>
  <si>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</si>
  <si>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</si>
  <si>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</si>
  <si>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</si>
  <si>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</si>
  <si>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</si>
  <si>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</si>
  <si>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</si>
  <si>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</si>
  <si>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A02020400 多功能一体机</t>
  </si>
  <si>
    <t>多功能一体机</t>
  </si>
  <si>
    <t>台</t>
  </si>
  <si>
    <t>A02091199 其他视频设备</t>
  </si>
  <si>
    <t>高清视频终端</t>
  </si>
  <si>
    <t>套</t>
  </si>
  <si>
    <t>A02010105 台式计算机</t>
  </si>
  <si>
    <t>台式计算机</t>
  </si>
  <si>
    <t>A02021004 A4彩色打印机</t>
  </si>
  <si>
    <t>打印机</t>
  </si>
  <si>
    <t>预算11表</t>
  </si>
  <si>
    <t>2025年上级补助项目支出预算表</t>
  </si>
  <si>
    <t>上级补助</t>
  </si>
  <si>
    <t>本单位无上级补助项目支出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</si>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</sst>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.00;\-#,##0.00;;@"/>
    <numFmt numFmtId="178" formatCode="hh:mm:ss"/>
    <numFmt numFmtId="179" formatCode="yyyy/mm/dd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9" fontId="3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7" fontId="3" fillId="0" borderId="1">
      <alignment horizontal="right" vertical="center"/>
    </xf>
    <xf numFmtId="49" fontId="3" fillId="0" borderId="1">
      <alignment horizontal="left" vertical="center" wrapText="1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80" fontId="3" fillId="0" borderId="1">
      <alignment horizontal="right" vertical="center"/>
    </xf>
  </cellStyleXfs>
  <cellXfs count="8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7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left" vertical="center" wrapText="1" inden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7" fontId="3" fillId="0" borderId="1" xfId="53" applyNumberFormat="1" applyFont="1" applyBorder="1" applyAlignment="1">
      <alignment horizontal="right" vertical="center" wrapText="1"/>
    </xf>
    <xf numFmtId="177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left" vertical="center" wrapText="1"/>
    </xf>
    <xf numFmtId="177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2" activePane="bottomLeft" state="frozen"/>
      <selection/>
      <selection pane="bottomLeft" activeCell="H19" sqref="H19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"单位名称："&amp;"峨山彝族自治县自然资源局"</f>
        <v>单位名称：峨山彝族自治县自然资源局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10150469.25</v>
      </c>
      <c r="C8" s="15" t="str">
        <f>"一"&amp;"、"&amp;"社会保障和就业支出"</f>
        <v>一、社会保障和就业支出</v>
      </c>
      <c r="D8" s="17">
        <v>1409378.88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492174.94</v>
      </c>
    </row>
    <row r="10" ht="22.5" customHeight="1" spans="1:4">
      <c r="A10" s="15" t="s">
        <v>10</v>
      </c>
      <c r="B10" s="17"/>
      <c r="C10" s="15" t="str">
        <f>"三"&amp;"、"&amp;"自然资源海洋气象等支出"</f>
        <v>三、自然资源海洋气象等支出</v>
      </c>
      <c r="D10" s="17">
        <v>7510291.43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738624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8" t="s">
        <v>16</v>
      </c>
      <c r="B16" s="17"/>
      <c r="C16" s="71"/>
      <c r="D16" s="17"/>
    </row>
    <row r="17" ht="22.5" customHeight="1" spans="1:4">
      <c r="A17" s="68" t="s">
        <v>17</v>
      </c>
      <c r="B17" s="17"/>
      <c r="C17" s="71"/>
      <c r="D17" s="17"/>
    </row>
    <row r="18" ht="22.5" customHeight="1" spans="1:4">
      <c r="A18" s="68"/>
      <c r="B18" s="17"/>
      <c r="C18" s="71"/>
      <c r="D18" s="17"/>
    </row>
    <row r="19" ht="22.5" customHeight="1" spans="1:4">
      <c r="A19" s="69" t="s">
        <v>18</v>
      </c>
      <c r="B19" s="70">
        <v>10150469.25</v>
      </c>
      <c r="C19" s="71" t="s">
        <v>19</v>
      </c>
      <c r="D19" s="70">
        <v>10150469.25</v>
      </c>
    </row>
    <row r="20" ht="22.5" customHeight="1" spans="1:4">
      <c r="A20" s="78" t="s">
        <v>20</v>
      </c>
      <c r="B20" s="17"/>
      <c r="C20" s="79" t="s">
        <v>21</v>
      </c>
      <c r="D20" s="50"/>
    </row>
    <row r="21" ht="22.5" customHeight="1" spans="1:4">
      <c r="A21" s="68" t="s">
        <v>22</v>
      </c>
      <c r="B21" s="70"/>
      <c r="C21" s="68" t="s">
        <v>22</v>
      </c>
      <c r="D21" s="70"/>
    </row>
    <row r="22" ht="22.5" customHeight="1" spans="1:4">
      <c r="A22" s="68" t="s">
        <v>23</v>
      </c>
      <c r="B22" s="70"/>
      <c r="C22" s="68" t="s">
        <v>24</v>
      </c>
      <c r="D22" s="70"/>
    </row>
    <row r="23" ht="22.5" customHeight="1" spans="1:4">
      <c r="A23" s="69" t="s">
        <v>25</v>
      </c>
      <c r="B23" s="70">
        <v>10150469.25</v>
      </c>
      <c r="C23" s="71" t="s">
        <v>26</v>
      </c>
      <c r="D23" s="70">
        <v>10150469.25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"单位名称："&amp;"峨山彝族自治县自然资源局"</f>
        <v>单位名称：峨山彝族自治县自然资源局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2" t="s">
        <v>31</v>
      </c>
      <c r="C5" s="72" t="s">
        <v>32</v>
      </c>
      <c r="D5" s="72" t="s">
        <v>33</v>
      </c>
      <c r="E5" s="72"/>
      <c r="F5" s="72"/>
      <c r="G5" s="72"/>
      <c r="H5" s="72"/>
      <c r="I5" s="72"/>
      <c r="J5" s="75"/>
      <c r="K5" s="75"/>
      <c r="L5" s="75"/>
      <c r="M5" s="75"/>
      <c r="N5" s="75"/>
      <c r="O5" s="72" t="s">
        <v>20</v>
      </c>
      <c r="P5" s="72"/>
      <c r="Q5" s="72"/>
      <c r="R5" s="72"/>
      <c r="S5" s="72"/>
    </row>
    <row r="6" ht="18.75" customHeight="1" spans="1:19">
      <c r="A6" s="13"/>
      <c r="B6" s="72"/>
      <c r="C6" s="72"/>
      <c r="D6" s="73" t="s">
        <v>34</v>
      </c>
      <c r="E6" s="73" t="s">
        <v>35</v>
      </c>
      <c r="F6" s="73" t="s">
        <v>36</v>
      </c>
      <c r="G6" s="73" t="s">
        <v>37</v>
      </c>
      <c r="H6" s="73" t="s">
        <v>38</v>
      </c>
      <c r="I6" s="76" t="s">
        <v>39</v>
      </c>
      <c r="J6" s="77"/>
      <c r="K6" s="77"/>
      <c r="L6" s="77"/>
      <c r="M6" s="77"/>
      <c r="N6" s="77"/>
      <c r="O6" s="76" t="s">
        <v>34</v>
      </c>
      <c r="P6" s="76" t="s">
        <v>35</v>
      </c>
      <c r="Q6" s="76" t="s">
        <v>36</v>
      </c>
      <c r="R6" s="76" t="s">
        <v>37</v>
      </c>
      <c r="S6" s="73" t="s">
        <v>40</v>
      </c>
    </row>
    <row r="7" ht="18.75" customHeight="1" spans="1:19">
      <c r="A7" s="13"/>
      <c r="B7" s="72"/>
      <c r="C7" s="72"/>
      <c r="D7" s="73"/>
      <c r="E7" s="73"/>
      <c r="F7" s="73"/>
      <c r="G7" s="73"/>
      <c r="H7" s="73"/>
      <c r="I7" s="76" t="s">
        <v>34</v>
      </c>
      <c r="J7" s="76" t="s">
        <v>41</v>
      </c>
      <c r="K7" s="76" t="s">
        <v>42</v>
      </c>
      <c r="L7" s="76" t="s">
        <v>43</v>
      </c>
      <c r="M7" s="76" t="s">
        <v>44</v>
      </c>
      <c r="N7" s="76" t="s">
        <v>45</v>
      </c>
      <c r="O7" s="76"/>
      <c r="P7" s="76"/>
      <c r="Q7" s="76"/>
      <c r="R7" s="76"/>
      <c r="S7" s="73"/>
    </row>
    <row r="8" ht="18.75" customHeight="1" spans="1:19">
      <c r="A8" s="74" t="s">
        <v>46</v>
      </c>
      <c r="B8" s="14" t="s">
        <v>47</v>
      </c>
      <c r="C8" s="14" t="s">
        <v>48</v>
      </c>
      <c r="D8" s="14" t="s">
        <v>49</v>
      </c>
      <c r="E8" s="74" t="s">
        <v>50</v>
      </c>
      <c r="F8" s="14" t="s">
        <v>51</v>
      </c>
      <c r="G8" s="14" t="s">
        <v>52</v>
      </c>
      <c r="H8" s="74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10150469.25</v>
      </c>
      <c r="D9" s="17">
        <v>10150469.25</v>
      </c>
      <c r="E9" s="17">
        <v>10150469.25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5" t="s">
        <v>57</v>
      </c>
      <c r="B10" s="65" t="s">
        <v>56</v>
      </c>
      <c r="C10" s="17">
        <v>10150469.25</v>
      </c>
      <c r="D10" s="17">
        <v>10150469.25</v>
      </c>
      <c r="E10" s="17">
        <v>10150469.25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9" t="s">
        <v>32</v>
      </c>
      <c r="B11" s="49"/>
      <c r="C11" s="17">
        <v>10150469.25</v>
      </c>
      <c r="D11" s="17">
        <v>10150469.25</v>
      </c>
      <c r="E11" s="17">
        <v>10150469.25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5" t="str">
        <f>"单位名称："&amp;"峨山彝族自治县自然资源局"</f>
        <v>单位名称：峨山彝族自治县自然资源局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8" t="s">
        <v>32</v>
      </c>
      <c r="D5" s="48" t="s">
        <v>35</v>
      </c>
      <c r="E5" s="48"/>
      <c r="F5" s="48"/>
      <c r="G5" s="13" t="s">
        <v>36</v>
      </c>
      <c r="H5" s="48" t="s">
        <v>37</v>
      </c>
      <c r="I5" s="13" t="s">
        <v>62</v>
      </c>
      <c r="J5" s="48" t="s">
        <v>63</v>
      </c>
      <c r="K5" s="48"/>
      <c r="L5" s="48"/>
      <c r="M5" s="48"/>
      <c r="N5" s="48"/>
      <c r="O5" s="48"/>
    </row>
    <row r="6" ht="18.75" customHeight="1" spans="1:15">
      <c r="A6" s="13"/>
      <c r="B6" s="13"/>
      <c r="C6" s="48"/>
      <c r="D6" s="48" t="s">
        <v>34</v>
      </c>
      <c r="E6" s="48" t="s">
        <v>64</v>
      </c>
      <c r="F6" s="48" t="s">
        <v>65</v>
      </c>
      <c r="G6" s="13"/>
      <c r="H6" s="48"/>
      <c r="I6" s="13"/>
      <c r="J6" s="48" t="s">
        <v>34</v>
      </c>
      <c r="K6" s="48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1409378.88</v>
      </c>
      <c r="D8" s="17">
        <v>1409378.88</v>
      </c>
      <c r="E8" s="17">
        <v>1401062.88</v>
      </c>
      <c r="F8" s="17">
        <v>8316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5" t="s">
        <v>74</v>
      </c>
      <c r="B9" s="65" t="s">
        <v>75</v>
      </c>
      <c r="C9" s="17">
        <v>1401062.88</v>
      </c>
      <c r="D9" s="17">
        <v>1401062.88</v>
      </c>
      <c r="E9" s="17">
        <v>1401062.88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6" t="s">
        <v>76</v>
      </c>
      <c r="B10" s="66" t="s">
        <v>77</v>
      </c>
      <c r="C10" s="17">
        <v>410400</v>
      </c>
      <c r="D10" s="17">
        <v>410400</v>
      </c>
      <c r="E10" s="17">
        <v>410400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6" t="s">
        <v>78</v>
      </c>
      <c r="B11" s="66" t="s">
        <v>79</v>
      </c>
      <c r="C11" s="17">
        <v>136800</v>
      </c>
      <c r="D11" s="17">
        <v>136800</v>
      </c>
      <c r="E11" s="17">
        <v>136800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6" t="s">
        <v>80</v>
      </c>
      <c r="B12" s="66" t="s">
        <v>81</v>
      </c>
      <c r="C12" s="17">
        <v>853862.88</v>
      </c>
      <c r="D12" s="17">
        <v>853862.88</v>
      </c>
      <c r="E12" s="17">
        <v>853862.88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5" t="s">
        <v>82</v>
      </c>
      <c r="B13" s="65" t="s">
        <v>83</v>
      </c>
      <c r="C13" s="17">
        <v>8316</v>
      </c>
      <c r="D13" s="17">
        <v>8316</v>
      </c>
      <c r="E13" s="17"/>
      <c r="F13" s="17">
        <v>8316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6" t="s">
        <v>84</v>
      </c>
      <c r="B14" s="66" t="s">
        <v>85</v>
      </c>
      <c r="C14" s="17">
        <v>8316</v>
      </c>
      <c r="D14" s="17">
        <v>8316</v>
      </c>
      <c r="E14" s="17"/>
      <c r="F14" s="17">
        <v>8316</v>
      </c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86</v>
      </c>
      <c r="B15" s="16" t="s">
        <v>87</v>
      </c>
      <c r="C15" s="17">
        <v>492174.94</v>
      </c>
      <c r="D15" s="17">
        <v>492174.94</v>
      </c>
      <c r="E15" s="17">
        <v>492174.94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5" t="s">
        <v>88</v>
      </c>
      <c r="B16" s="65" t="s">
        <v>89</v>
      </c>
      <c r="C16" s="17">
        <v>492174.94</v>
      </c>
      <c r="D16" s="17">
        <v>492174.94</v>
      </c>
      <c r="E16" s="17">
        <v>492174.94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6" t="s">
        <v>90</v>
      </c>
      <c r="B17" s="66" t="s">
        <v>91</v>
      </c>
      <c r="C17" s="17">
        <v>256093.43</v>
      </c>
      <c r="D17" s="17">
        <v>256093.43</v>
      </c>
      <c r="E17" s="17">
        <v>256093.43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6" t="s">
        <v>92</v>
      </c>
      <c r="B18" s="66" t="s">
        <v>93</v>
      </c>
      <c r="C18" s="17">
        <v>186847.94</v>
      </c>
      <c r="D18" s="17">
        <v>186847.94</v>
      </c>
      <c r="E18" s="17">
        <v>186847.94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6" t="s">
        <v>94</v>
      </c>
      <c r="B19" s="66" t="s">
        <v>95</v>
      </c>
      <c r="C19" s="17">
        <v>49233.57</v>
      </c>
      <c r="D19" s="17">
        <v>49233.57</v>
      </c>
      <c r="E19" s="17">
        <v>49233.57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96</v>
      </c>
      <c r="B20" s="16" t="s">
        <v>97</v>
      </c>
      <c r="C20" s="17">
        <v>7510291.43</v>
      </c>
      <c r="D20" s="17">
        <v>7510291.43</v>
      </c>
      <c r="E20" s="17">
        <v>7510291.43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5" t="s">
        <v>98</v>
      </c>
      <c r="B21" s="65" t="s">
        <v>99</v>
      </c>
      <c r="C21" s="17">
        <v>7510291.43</v>
      </c>
      <c r="D21" s="17">
        <v>7510291.43</v>
      </c>
      <c r="E21" s="17">
        <v>7510291.43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6" t="s">
        <v>100</v>
      </c>
      <c r="B22" s="66" t="s">
        <v>101</v>
      </c>
      <c r="C22" s="17">
        <v>7510291.43</v>
      </c>
      <c r="D22" s="17">
        <v>7510291.43</v>
      </c>
      <c r="E22" s="17">
        <v>7510291.43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6" t="s">
        <v>102</v>
      </c>
      <c r="B23" s="16" t="s">
        <v>103</v>
      </c>
      <c r="C23" s="17">
        <v>738624</v>
      </c>
      <c r="D23" s="17">
        <v>738624</v>
      </c>
      <c r="E23" s="17">
        <v>738624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5" t="s">
        <v>104</v>
      </c>
      <c r="B24" s="65" t="s">
        <v>105</v>
      </c>
      <c r="C24" s="17">
        <v>738624</v>
      </c>
      <c r="D24" s="17">
        <v>738624</v>
      </c>
      <c r="E24" s="17">
        <v>738624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6" t="s">
        <v>106</v>
      </c>
      <c r="B25" s="66" t="s">
        <v>107</v>
      </c>
      <c r="C25" s="17">
        <v>738624</v>
      </c>
      <c r="D25" s="17">
        <v>738624</v>
      </c>
      <c r="E25" s="17">
        <v>738624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49" t="s">
        <v>108</v>
      </c>
      <c r="B26" s="49"/>
      <c r="C26" s="17">
        <v>10150469.25</v>
      </c>
      <c r="D26" s="17">
        <v>10150469.25</v>
      </c>
      <c r="E26" s="17">
        <v>10142153.25</v>
      </c>
      <c r="F26" s="17">
        <v>8316</v>
      </c>
      <c r="G26" s="17"/>
      <c r="H26" s="17"/>
      <c r="I26" s="17"/>
      <c r="J26" s="17"/>
      <c r="K26" s="17"/>
      <c r="L26" s="17"/>
      <c r="M26" s="17"/>
      <c r="N26" s="17"/>
      <c r="O26" s="17"/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109</v>
      </c>
    </row>
    <row r="3" ht="45" customHeight="1" spans="1:4">
      <c r="A3" s="4" t="s">
        <v>110</v>
      </c>
      <c r="B3" s="4"/>
      <c r="C3" s="4"/>
      <c r="D3" s="4"/>
    </row>
    <row r="4" ht="18.75" customHeight="1" spans="1:4">
      <c r="A4" s="5" t="str">
        <f>"单位名称："&amp;"峨山彝族自治县自然资源局"</f>
        <v>单位名称：峨山彝族自治县自然资源局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111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112</v>
      </c>
      <c r="B8" s="17">
        <v>10150469.25</v>
      </c>
      <c r="C8" s="15" t="s">
        <v>113</v>
      </c>
      <c r="D8" s="17">
        <v>10150469.25</v>
      </c>
    </row>
    <row r="9" ht="22.5" customHeight="1" spans="1:4">
      <c r="A9" s="15" t="s">
        <v>114</v>
      </c>
      <c r="B9" s="17">
        <v>10150469.25</v>
      </c>
      <c r="C9" s="15" t="str">
        <f>"（"&amp;"一"&amp;"）"&amp;"社会保障和就业支出"</f>
        <v>（一）社会保障和就业支出</v>
      </c>
      <c r="D9" s="17">
        <v>1409378.88</v>
      </c>
    </row>
    <row r="10" ht="22.5" customHeight="1" spans="1:4">
      <c r="A10" s="15" t="s">
        <v>115</v>
      </c>
      <c r="B10" s="17"/>
      <c r="C10" s="15" t="str">
        <f>"（"&amp;"二"&amp;"）"&amp;"卫生健康支出"</f>
        <v>（二）卫生健康支出</v>
      </c>
      <c r="D10" s="17">
        <v>492174.94</v>
      </c>
    </row>
    <row r="11" ht="22.5" customHeight="1" spans="1:4">
      <c r="A11" s="15" t="s">
        <v>116</v>
      </c>
      <c r="B11" s="17"/>
      <c r="C11" s="15" t="str">
        <f>"（"&amp;"三"&amp;"）"&amp;"自然资源海洋气象等支出"</f>
        <v>（三）自然资源海洋气象等支出</v>
      </c>
      <c r="D11" s="17">
        <v>7510291.43</v>
      </c>
    </row>
    <row r="12" ht="22.5" customHeight="1" spans="1:4">
      <c r="A12" s="15" t="s">
        <v>117</v>
      </c>
      <c r="B12" s="17"/>
      <c r="C12" s="15" t="str">
        <f>"（"&amp;"四"&amp;"）"&amp;"住房保障支出"</f>
        <v>（四）住房保障支出</v>
      </c>
      <c r="D12" s="17">
        <v>738624</v>
      </c>
    </row>
    <row r="13" ht="22.5" customHeight="1" spans="1:4">
      <c r="A13" s="15" t="s">
        <v>114</v>
      </c>
      <c r="B13" s="17"/>
      <c r="C13" s="15"/>
      <c r="D13" s="17"/>
    </row>
    <row r="14" ht="22.5" customHeight="1" spans="1:4">
      <c r="A14" s="15" t="s">
        <v>115</v>
      </c>
      <c r="B14" s="17"/>
      <c r="C14" s="15"/>
      <c r="D14" s="17"/>
    </row>
    <row r="15" ht="22.5" customHeight="1" spans="1:4">
      <c r="A15" s="15" t="s">
        <v>116</v>
      </c>
      <c r="B15" s="17"/>
      <c r="C15" s="15"/>
      <c r="D15" s="17"/>
    </row>
    <row r="16" ht="22.5" customHeight="1" spans="1:4">
      <c r="A16" s="68"/>
      <c r="B16" s="17"/>
      <c r="C16" s="15" t="s">
        <v>118</v>
      </c>
      <c r="D16" s="17"/>
    </row>
    <row r="17" ht="22.5" customHeight="1" spans="1:4">
      <c r="A17" s="69" t="s">
        <v>119</v>
      </c>
      <c r="B17" s="70">
        <v>10150469.25</v>
      </c>
      <c r="C17" s="71" t="s">
        <v>120</v>
      </c>
      <c r="D17" s="70">
        <v>10150469.25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121</v>
      </c>
    </row>
    <row r="3" ht="37.5" customHeight="1" spans="1:7">
      <c r="A3" s="4" t="s">
        <v>122</v>
      </c>
      <c r="B3" s="4"/>
      <c r="C3" s="4"/>
      <c r="D3" s="4"/>
      <c r="E3" s="4"/>
      <c r="F3" s="4"/>
      <c r="G3" s="4"/>
    </row>
    <row r="4" ht="18.75" customHeight="1" spans="1:7">
      <c r="A4" s="45" t="str">
        <f>"单位名称："&amp;"峨山彝族自治县自然资源局"</f>
        <v>单位名称：峨山彝族自治县自然资源局</v>
      </c>
      <c r="B4" s="45"/>
      <c r="C4" s="45"/>
      <c r="D4" s="46"/>
      <c r="E4" s="46"/>
      <c r="F4" s="46"/>
      <c r="G4" s="47" t="s">
        <v>29</v>
      </c>
    </row>
    <row r="5" ht="18.75" customHeight="1" spans="1:7">
      <c r="A5" s="13" t="s">
        <v>123</v>
      </c>
      <c r="B5" s="13" t="s">
        <v>61</v>
      </c>
      <c r="C5" s="48" t="s">
        <v>32</v>
      </c>
      <c r="D5" s="48" t="s">
        <v>64</v>
      </c>
      <c r="E5" s="48"/>
      <c r="F5" s="48"/>
      <c r="G5" s="13" t="s">
        <v>65</v>
      </c>
    </row>
    <row r="6" ht="18.75" customHeight="1" spans="1:7">
      <c r="A6" s="13" t="s">
        <v>60</v>
      </c>
      <c r="B6" s="13" t="s">
        <v>61</v>
      </c>
      <c r="C6" s="48"/>
      <c r="D6" s="48" t="s">
        <v>34</v>
      </c>
      <c r="E6" s="48" t="s">
        <v>124</v>
      </c>
      <c r="F6" s="48" t="s">
        <v>125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1409378.88</v>
      </c>
      <c r="D8" s="17">
        <v>1401062.88</v>
      </c>
      <c r="E8" s="17">
        <v>1386662.88</v>
      </c>
      <c r="F8" s="17">
        <v>14400</v>
      </c>
      <c r="G8" s="17">
        <v>8316</v>
      </c>
    </row>
    <row r="9" ht="20.25" customHeight="1" spans="1:7">
      <c r="A9" s="65" t="s">
        <v>74</v>
      </c>
      <c r="B9" s="65" t="s">
        <v>75</v>
      </c>
      <c r="C9" s="17">
        <v>1401062.88</v>
      </c>
      <c r="D9" s="17">
        <v>1401062.88</v>
      </c>
      <c r="E9" s="17">
        <v>1386662.88</v>
      </c>
      <c r="F9" s="17">
        <v>14400</v>
      </c>
      <c r="G9" s="17"/>
    </row>
    <row r="10" ht="20.25" customHeight="1" spans="1:7">
      <c r="A10" s="66" t="s">
        <v>76</v>
      </c>
      <c r="B10" s="66" t="s">
        <v>77</v>
      </c>
      <c r="C10" s="17">
        <v>410400</v>
      </c>
      <c r="D10" s="17">
        <v>410400</v>
      </c>
      <c r="E10" s="17">
        <v>399600</v>
      </c>
      <c r="F10" s="17">
        <v>10800</v>
      </c>
      <c r="G10" s="17"/>
    </row>
    <row r="11" ht="20.25" customHeight="1" spans="1:7">
      <c r="A11" s="66" t="s">
        <v>78</v>
      </c>
      <c r="B11" s="66" t="s">
        <v>79</v>
      </c>
      <c r="C11" s="17">
        <v>136800</v>
      </c>
      <c r="D11" s="17">
        <v>136800</v>
      </c>
      <c r="E11" s="17">
        <v>133200</v>
      </c>
      <c r="F11" s="17">
        <v>3600</v>
      </c>
      <c r="G11" s="17"/>
    </row>
    <row r="12" ht="20.25" customHeight="1" spans="1:7">
      <c r="A12" s="66" t="s">
        <v>80</v>
      </c>
      <c r="B12" s="66" t="s">
        <v>81</v>
      </c>
      <c r="C12" s="17">
        <v>853862.88</v>
      </c>
      <c r="D12" s="17">
        <v>853862.88</v>
      </c>
      <c r="E12" s="17">
        <v>853862.88</v>
      </c>
      <c r="F12" s="17"/>
      <c r="G12" s="17"/>
    </row>
    <row r="13" ht="20.25" customHeight="1" spans="1:7">
      <c r="A13" s="65" t="s">
        <v>82</v>
      </c>
      <c r="B13" s="65" t="s">
        <v>83</v>
      </c>
      <c r="C13" s="17">
        <v>8316</v>
      </c>
      <c r="D13" s="17"/>
      <c r="E13" s="17"/>
      <c r="F13" s="17"/>
      <c r="G13" s="17">
        <v>8316</v>
      </c>
    </row>
    <row r="14" ht="20.25" customHeight="1" spans="1:7">
      <c r="A14" s="66" t="s">
        <v>84</v>
      </c>
      <c r="B14" s="66" t="s">
        <v>85</v>
      </c>
      <c r="C14" s="17">
        <v>8316</v>
      </c>
      <c r="D14" s="17"/>
      <c r="E14" s="17"/>
      <c r="F14" s="17"/>
      <c r="G14" s="17">
        <v>8316</v>
      </c>
    </row>
    <row r="15" ht="20.25" customHeight="1" spans="1:7">
      <c r="A15" s="16" t="s">
        <v>86</v>
      </c>
      <c r="B15" s="16" t="s">
        <v>87</v>
      </c>
      <c r="C15" s="17">
        <v>492174.94</v>
      </c>
      <c r="D15" s="17">
        <v>492174.94</v>
      </c>
      <c r="E15" s="17">
        <v>492174.94</v>
      </c>
      <c r="F15" s="17"/>
      <c r="G15" s="17"/>
    </row>
    <row r="16" ht="20.25" customHeight="1" spans="1:7">
      <c r="A16" s="65" t="s">
        <v>88</v>
      </c>
      <c r="B16" s="65" t="s">
        <v>89</v>
      </c>
      <c r="C16" s="17">
        <v>492174.94</v>
      </c>
      <c r="D16" s="17">
        <v>492174.94</v>
      </c>
      <c r="E16" s="17">
        <v>492174.94</v>
      </c>
      <c r="F16" s="17"/>
      <c r="G16" s="17"/>
    </row>
    <row r="17" ht="20.25" customHeight="1" spans="1:7">
      <c r="A17" s="66" t="s">
        <v>90</v>
      </c>
      <c r="B17" s="66" t="s">
        <v>91</v>
      </c>
      <c r="C17" s="17">
        <v>256093.43</v>
      </c>
      <c r="D17" s="17">
        <v>256093.43</v>
      </c>
      <c r="E17" s="17">
        <v>256093.43</v>
      </c>
      <c r="F17" s="17"/>
      <c r="G17" s="17"/>
    </row>
    <row r="18" ht="20.25" customHeight="1" spans="1:7">
      <c r="A18" s="66" t="s">
        <v>92</v>
      </c>
      <c r="B18" s="66" t="s">
        <v>93</v>
      </c>
      <c r="C18" s="17">
        <v>186847.94</v>
      </c>
      <c r="D18" s="17">
        <v>186847.94</v>
      </c>
      <c r="E18" s="17">
        <v>186847.94</v>
      </c>
      <c r="F18" s="17"/>
      <c r="G18" s="17"/>
    </row>
    <row r="19" ht="20.25" customHeight="1" spans="1:7">
      <c r="A19" s="66" t="s">
        <v>94</v>
      </c>
      <c r="B19" s="66" t="s">
        <v>95</v>
      </c>
      <c r="C19" s="17">
        <v>49233.57</v>
      </c>
      <c r="D19" s="17">
        <v>49233.57</v>
      </c>
      <c r="E19" s="17">
        <v>49233.57</v>
      </c>
      <c r="F19" s="17"/>
      <c r="G19" s="17"/>
    </row>
    <row r="20" ht="20.25" customHeight="1" spans="1:7">
      <c r="A20" s="16" t="s">
        <v>96</v>
      </c>
      <c r="B20" s="16" t="s">
        <v>97</v>
      </c>
      <c r="C20" s="17">
        <v>7510291.43</v>
      </c>
      <c r="D20" s="17">
        <v>7510291.43</v>
      </c>
      <c r="E20" s="17">
        <v>6744431.43</v>
      </c>
      <c r="F20" s="17">
        <v>765860</v>
      </c>
      <c r="G20" s="17"/>
    </row>
    <row r="21" ht="20.25" customHeight="1" spans="1:7">
      <c r="A21" s="65" t="s">
        <v>98</v>
      </c>
      <c r="B21" s="65" t="s">
        <v>99</v>
      </c>
      <c r="C21" s="17">
        <v>7510291.43</v>
      </c>
      <c r="D21" s="17">
        <v>7510291.43</v>
      </c>
      <c r="E21" s="17">
        <v>6744431.43</v>
      </c>
      <c r="F21" s="17">
        <v>765860</v>
      </c>
      <c r="G21" s="17"/>
    </row>
    <row r="22" ht="20.25" customHeight="1" spans="1:7">
      <c r="A22" s="66" t="s">
        <v>100</v>
      </c>
      <c r="B22" s="66" t="s">
        <v>101</v>
      </c>
      <c r="C22" s="17">
        <v>7510291.43</v>
      </c>
      <c r="D22" s="17">
        <v>7510291.43</v>
      </c>
      <c r="E22" s="17">
        <v>6744431.43</v>
      </c>
      <c r="F22" s="17">
        <v>765860</v>
      </c>
      <c r="G22" s="17"/>
    </row>
    <row r="23" ht="20.25" customHeight="1" spans="1:7">
      <c r="A23" s="16" t="s">
        <v>102</v>
      </c>
      <c r="B23" s="16" t="s">
        <v>103</v>
      </c>
      <c r="C23" s="17">
        <v>738624</v>
      </c>
      <c r="D23" s="17">
        <v>738624</v>
      </c>
      <c r="E23" s="17">
        <v>738624</v>
      </c>
      <c r="F23" s="17"/>
      <c r="G23" s="17"/>
    </row>
    <row r="24" ht="20.25" customHeight="1" spans="1:7">
      <c r="A24" s="65" t="s">
        <v>104</v>
      </c>
      <c r="B24" s="65" t="s">
        <v>105</v>
      </c>
      <c r="C24" s="17">
        <v>738624</v>
      </c>
      <c r="D24" s="17">
        <v>738624</v>
      </c>
      <c r="E24" s="17">
        <v>738624</v>
      </c>
      <c r="F24" s="17"/>
      <c r="G24" s="17"/>
    </row>
    <row r="25" ht="20.25" customHeight="1" spans="1:7">
      <c r="A25" s="66" t="s">
        <v>106</v>
      </c>
      <c r="B25" s="66" t="s">
        <v>107</v>
      </c>
      <c r="C25" s="17">
        <v>738624</v>
      </c>
      <c r="D25" s="17">
        <v>738624</v>
      </c>
      <c r="E25" s="17">
        <v>738624</v>
      </c>
      <c r="F25" s="17"/>
      <c r="G25" s="17"/>
    </row>
    <row r="26" ht="20.25" customHeight="1" spans="1:7">
      <c r="A26" s="49" t="s">
        <v>108</v>
      </c>
      <c r="B26" s="49"/>
      <c r="C26" s="50">
        <v>10150469.25</v>
      </c>
      <c r="D26" s="50">
        <v>10142153.25</v>
      </c>
      <c r="E26" s="50">
        <v>9361893.25</v>
      </c>
      <c r="F26" s="50">
        <v>780260</v>
      </c>
      <c r="G26" s="50">
        <v>8316</v>
      </c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8"/>
      <c r="B2" s="58"/>
      <c r="C2" s="59"/>
      <c r="D2" s="2"/>
      <c r="E2" s="2"/>
      <c r="F2" s="60" t="s">
        <v>126</v>
      </c>
    </row>
    <row r="3" ht="41.25" customHeight="1" spans="1:6">
      <c r="A3" s="61" t="s">
        <v>127</v>
      </c>
      <c r="B3" s="61"/>
      <c r="C3" s="61"/>
      <c r="D3" s="61"/>
      <c r="E3" s="61"/>
      <c r="F3" s="61"/>
    </row>
    <row r="4" ht="18.75" customHeight="1" spans="1:6">
      <c r="A4" s="5" t="str">
        <f>"单位名称："&amp;"峨山彝族自治县自然资源局"</f>
        <v>单位名称：峨山彝族自治县自然资源局</v>
      </c>
      <c r="B4" s="5"/>
      <c r="C4" s="5"/>
      <c r="D4" s="62"/>
      <c r="E4" s="2"/>
      <c r="F4" s="60" t="s">
        <v>29</v>
      </c>
    </row>
    <row r="5" ht="18.75" customHeight="1" spans="1:6">
      <c r="A5" s="13" t="s">
        <v>128</v>
      </c>
      <c r="B5" s="48" t="s">
        <v>129</v>
      </c>
      <c r="C5" s="48" t="s">
        <v>130</v>
      </c>
      <c r="D5" s="48"/>
      <c r="E5" s="48"/>
      <c r="F5" s="48" t="s">
        <v>131</v>
      </c>
    </row>
    <row r="6" ht="18.75" customHeight="1" spans="1:6">
      <c r="A6" s="13"/>
      <c r="B6" s="48"/>
      <c r="C6" s="48" t="s">
        <v>34</v>
      </c>
      <c r="D6" s="48" t="s">
        <v>132</v>
      </c>
      <c r="E6" s="48" t="s">
        <v>133</v>
      </c>
      <c r="F6" s="48"/>
    </row>
    <row r="7" ht="18.75" customHeight="1" spans="1:6">
      <c r="A7" s="63">
        <v>1</v>
      </c>
      <c r="B7" s="64">
        <v>2</v>
      </c>
      <c r="C7" s="63">
        <v>3</v>
      </c>
      <c r="D7" s="63">
        <v>4</v>
      </c>
      <c r="E7" s="63">
        <v>5</v>
      </c>
      <c r="F7" s="63">
        <v>6</v>
      </c>
    </row>
    <row r="8" ht="20.25" customHeight="1" spans="1:6">
      <c r="A8" s="17">
        <v>47300</v>
      </c>
      <c r="B8" s="17"/>
      <c r="C8" s="17">
        <v>25000</v>
      </c>
      <c r="D8" s="17"/>
      <c r="E8" s="17">
        <v>25000</v>
      </c>
      <c r="F8" s="17">
        <v>22300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8"/>
  <sheetViews>
    <sheetView showZeros="0" workbookViewId="0">
      <pane ySplit="1" topLeftCell="A2" activePane="bottomLeft" state="frozen"/>
      <selection/>
      <selection pane="bottomLeft" activeCell="J81" sqref="J8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134</v>
      </c>
    </row>
    <row r="3" ht="45" customHeight="1" spans="1:23">
      <c r="A3" s="4" t="s">
        <v>135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"单位名称："&amp;"峨山彝族自治县自然资源局"</f>
        <v>单位名称：峨山彝族自治县自然资源局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5" t="s">
        <v>136</v>
      </c>
      <c r="B5" s="55" t="s">
        <v>137</v>
      </c>
      <c r="C5" s="55" t="s">
        <v>138</v>
      </c>
      <c r="D5" s="55" t="s">
        <v>139</v>
      </c>
      <c r="E5" s="55" t="s">
        <v>140</v>
      </c>
      <c r="F5" s="55" t="s">
        <v>141</v>
      </c>
      <c r="G5" s="55" t="s">
        <v>142</v>
      </c>
      <c r="H5" s="56" t="s">
        <v>32</v>
      </c>
      <c r="I5" s="56" t="s">
        <v>143</v>
      </c>
      <c r="J5" s="55"/>
      <c r="K5" s="55"/>
      <c r="L5" s="55"/>
      <c r="M5" s="55"/>
      <c r="N5" s="55" t="s">
        <v>144</v>
      </c>
      <c r="O5" s="55"/>
      <c r="P5" s="55"/>
      <c r="Q5" s="55" t="s">
        <v>38</v>
      </c>
      <c r="R5" s="55" t="s">
        <v>63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145</v>
      </c>
      <c r="I6" s="56" t="s">
        <v>146</v>
      </c>
      <c r="J6" s="55" t="s">
        <v>36</v>
      </c>
      <c r="K6" s="55" t="s">
        <v>37</v>
      </c>
      <c r="L6" s="55"/>
      <c r="M6" s="55"/>
      <c r="N6" s="55" t="s">
        <v>144</v>
      </c>
      <c r="O6" s="55" t="s">
        <v>36</v>
      </c>
      <c r="P6" s="55" t="s">
        <v>37</v>
      </c>
      <c r="Q6" s="55" t="s">
        <v>38</v>
      </c>
      <c r="R6" s="55" t="s">
        <v>63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147</v>
      </c>
      <c r="J7" s="55" t="s">
        <v>148</v>
      </c>
      <c r="K7" s="55" t="s">
        <v>149</v>
      </c>
      <c r="L7" s="55" t="s">
        <v>150</v>
      </c>
      <c r="M7" s="55" t="s">
        <v>151</v>
      </c>
      <c r="N7" s="55" t="s">
        <v>35</v>
      </c>
      <c r="O7" s="55" t="s">
        <v>36</v>
      </c>
      <c r="P7" s="55" t="s">
        <v>37</v>
      </c>
      <c r="Q7" s="55"/>
      <c r="R7" s="55" t="s">
        <v>34</v>
      </c>
      <c r="S7" s="55" t="s">
        <v>41</v>
      </c>
      <c r="T7" s="55" t="s">
        <v>42</v>
      </c>
      <c r="U7" s="55" t="s">
        <v>43</v>
      </c>
      <c r="V7" s="55" t="s">
        <v>44</v>
      </c>
      <c r="W7" s="55" t="s">
        <v>45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46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10142153.25</v>
      </c>
      <c r="I10" s="17">
        <v>10142153.25</v>
      </c>
      <c r="J10" s="17"/>
      <c r="K10" s="17"/>
      <c r="L10" s="17">
        <v>10142153.25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7" t="s">
        <v>56</v>
      </c>
      <c r="B11" s="9" t="s">
        <v>152</v>
      </c>
      <c r="C11" s="10" t="s">
        <v>153</v>
      </c>
      <c r="D11" s="9" t="s">
        <v>100</v>
      </c>
      <c r="E11" s="9" t="s">
        <v>101</v>
      </c>
      <c r="F11" s="9" t="s">
        <v>154</v>
      </c>
      <c r="G11" s="9" t="s">
        <v>155</v>
      </c>
      <c r="H11" s="17">
        <v>1198644</v>
      </c>
      <c r="I11" s="17">
        <v>1198644</v>
      </c>
      <c r="J11" s="17"/>
      <c r="K11" s="17"/>
      <c r="L11" s="17">
        <v>1198644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7" t="s">
        <v>56</v>
      </c>
      <c r="B12" s="9" t="s">
        <v>152</v>
      </c>
      <c r="C12" s="10" t="s">
        <v>153</v>
      </c>
      <c r="D12" s="9" t="s">
        <v>100</v>
      </c>
      <c r="E12" s="9" t="s">
        <v>101</v>
      </c>
      <c r="F12" s="9" t="s">
        <v>156</v>
      </c>
      <c r="G12" s="9" t="s">
        <v>157</v>
      </c>
      <c r="H12" s="17">
        <v>96000</v>
      </c>
      <c r="I12" s="17">
        <v>96000</v>
      </c>
      <c r="J12" s="17"/>
      <c r="K12" s="17"/>
      <c r="L12" s="17">
        <v>96000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7" t="s">
        <v>56</v>
      </c>
      <c r="B13" s="9" t="s">
        <v>152</v>
      </c>
      <c r="C13" s="10" t="s">
        <v>153</v>
      </c>
      <c r="D13" s="9" t="s">
        <v>100</v>
      </c>
      <c r="E13" s="9" t="s">
        <v>101</v>
      </c>
      <c r="F13" s="9" t="s">
        <v>156</v>
      </c>
      <c r="G13" s="9" t="s">
        <v>157</v>
      </c>
      <c r="H13" s="17">
        <v>554292</v>
      </c>
      <c r="I13" s="17">
        <v>554292</v>
      </c>
      <c r="J13" s="17"/>
      <c r="K13" s="17"/>
      <c r="L13" s="17">
        <v>554292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7" t="s">
        <v>56</v>
      </c>
      <c r="B14" s="9" t="s">
        <v>152</v>
      </c>
      <c r="C14" s="10" t="s">
        <v>153</v>
      </c>
      <c r="D14" s="9" t="s">
        <v>100</v>
      </c>
      <c r="E14" s="9" t="s">
        <v>101</v>
      </c>
      <c r="F14" s="9" t="s">
        <v>156</v>
      </c>
      <c r="G14" s="9" t="s">
        <v>157</v>
      </c>
      <c r="H14" s="17">
        <v>1214640</v>
      </c>
      <c r="I14" s="17">
        <v>1214640</v>
      </c>
      <c r="J14" s="17"/>
      <c r="K14" s="17"/>
      <c r="L14" s="17">
        <v>1214640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7" t="s">
        <v>56</v>
      </c>
      <c r="B15" s="9" t="s">
        <v>152</v>
      </c>
      <c r="C15" s="10" t="s">
        <v>153</v>
      </c>
      <c r="D15" s="9" t="s">
        <v>100</v>
      </c>
      <c r="E15" s="9" t="s">
        <v>101</v>
      </c>
      <c r="F15" s="9" t="s">
        <v>158</v>
      </c>
      <c r="G15" s="9" t="s">
        <v>159</v>
      </c>
      <c r="H15" s="17">
        <v>99887</v>
      </c>
      <c r="I15" s="17">
        <v>99887</v>
      </c>
      <c r="J15" s="17"/>
      <c r="K15" s="17"/>
      <c r="L15" s="17">
        <v>99887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7" t="s">
        <v>56</v>
      </c>
      <c r="B16" s="9" t="s">
        <v>160</v>
      </c>
      <c r="C16" s="10" t="s">
        <v>161</v>
      </c>
      <c r="D16" s="9" t="s">
        <v>100</v>
      </c>
      <c r="E16" s="9" t="s">
        <v>101</v>
      </c>
      <c r="F16" s="9" t="s">
        <v>154</v>
      </c>
      <c r="G16" s="9" t="s">
        <v>155</v>
      </c>
      <c r="H16" s="17">
        <v>966720</v>
      </c>
      <c r="I16" s="17">
        <v>966720</v>
      </c>
      <c r="J16" s="17"/>
      <c r="K16" s="17"/>
      <c r="L16" s="17">
        <v>966720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7" t="s">
        <v>56</v>
      </c>
      <c r="B17" s="9" t="s">
        <v>160</v>
      </c>
      <c r="C17" s="10" t="s">
        <v>161</v>
      </c>
      <c r="D17" s="9" t="s">
        <v>100</v>
      </c>
      <c r="E17" s="9" t="s">
        <v>101</v>
      </c>
      <c r="F17" s="9" t="s">
        <v>156</v>
      </c>
      <c r="G17" s="9" t="s">
        <v>157</v>
      </c>
      <c r="H17" s="17">
        <v>127272</v>
      </c>
      <c r="I17" s="17">
        <v>127272</v>
      </c>
      <c r="J17" s="17"/>
      <c r="K17" s="17"/>
      <c r="L17" s="17">
        <v>127272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7" t="s">
        <v>56</v>
      </c>
      <c r="B18" s="9" t="s">
        <v>160</v>
      </c>
      <c r="C18" s="10" t="s">
        <v>161</v>
      </c>
      <c r="D18" s="9" t="s">
        <v>100</v>
      </c>
      <c r="E18" s="9" t="s">
        <v>101</v>
      </c>
      <c r="F18" s="9" t="s">
        <v>162</v>
      </c>
      <c r="G18" s="9" t="s">
        <v>163</v>
      </c>
      <c r="H18" s="17">
        <v>780000</v>
      </c>
      <c r="I18" s="17">
        <v>780000</v>
      </c>
      <c r="J18" s="17"/>
      <c r="K18" s="17"/>
      <c r="L18" s="17">
        <v>780000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7" t="s">
        <v>56</v>
      </c>
      <c r="B19" s="9" t="s">
        <v>160</v>
      </c>
      <c r="C19" s="10" t="s">
        <v>161</v>
      </c>
      <c r="D19" s="9" t="s">
        <v>100</v>
      </c>
      <c r="E19" s="9" t="s">
        <v>101</v>
      </c>
      <c r="F19" s="9" t="s">
        <v>162</v>
      </c>
      <c r="G19" s="9" t="s">
        <v>163</v>
      </c>
      <c r="H19" s="17">
        <v>389940</v>
      </c>
      <c r="I19" s="17">
        <v>389940</v>
      </c>
      <c r="J19" s="17"/>
      <c r="K19" s="17"/>
      <c r="L19" s="17">
        <v>389940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7" t="s">
        <v>56</v>
      </c>
      <c r="B20" s="9" t="s">
        <v>164</v>
      </c>
      <c r="C20" s="10" t="s">
        <v>165</v>
      </c>
      <c r="D20" s="9" t="s">
        <v>80</v>
      </c>
      <c r="E20" s="9" t="s">
        <v>81</v>
      </c>
      <c r="F20" s="9" t="s">
        <v>166</v>
      </c>
      <c r="G20" s="9" t="s">
        <v>167</v>
      </c>
      <c r="H20" s="17">
        <v>493674.08</v>
      </c>
      <c r="I20" s="17">
        <v>493674.08</v>
      </c>
      <c r="J20" s="17"/>
      <c r="K20" s="17"/>
      <c r="L20" s="17">
        <v>493674.08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7" t="s">
        <v>56</v>
      </c>
      <c r="B21" s="9" t="s">
        <v>164</v>
      </c>
      <c r="C21" s="10" t="s">
        <v>165</v>
      </c>
      <c r="D21" s="9" t="s">
        <v>80</v>
      </c>
      <c r="E21" s="9" t="s">
        <v>81</v>
      </c>
      <c r="F21" s="9" t="s">
        <v>166</v>
      </c>
      <c r="G21" s="9" t="s">
        <v>167</v>
      </c>
      <c r="H21" s="17">
        <v>360188.8</v>
      </c>
      <c r="I21" s="17">
        <v>360188.8</v>
      </c>
      <c r="J21" s="17"/>
      <c r="K21" s="17"/>
      <c r="L21" s="17">
        <v>360188.8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7" t="s">
        <v>56</v>
      </c>
      <c r="B22" s="9" t="s">
        <v>164</v>
      </c>
      <c r="C22" s="10" t="s">
        <v>165</v>
      </c>
      <c r="D22" s="9" t="s">
        <v>90</v>
      </c>
      <c r="E22" s="9" t="s">
        <v>91</v>
      </c>
      <c r="F22" s="9" t="s">
        <v>168</v>
      </c>
      <c r="G22" s="9" t="s">
        <v>169</v>
      </c>
      <c r="H22" s="17">
        <v>256093.43</v>
      </c>
      <c r="I22" s="17">
        <v>256093.43</v>
      </c>
      <c r="J22" s="17"/>
      <c r="K22" s="17"/>
      <c r="L22" s="17">
        <v>256093.43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7" t="s">
        <v>56</v>
      </c>
      <c r="B23" s="9" t="s">
        <v>164</v>
      </c>
      <c r="C23" s="10" t="s">
        <v>165</v>
      </c>
      <c r="D23" s="9" t="s">
        <v>92</v>
      </c>
      <c r="E23" s="9" t="s">
        <v>93</v>
      </c>
      <c r="F23" s="9" t="s">
        <v>168</v>
      </c>
      <c r="G23" s="9" t="s">
        <v>169</v>
      </c>
      <c r="H23" s="17">
        <v>186847.94</v>
      </c>
      <c r="I23" s="17">
        <v>186847.94</v>
      </c>
      <c r="J23" s="17"/>
      <c r="K23" s="17"/>
      <c r="L23" s="17">
        <v>186847.94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7" t="s">
        <v>56</v>
      </c>
      <c r="B24" s="9" t="s">
        <v>164</v>
      </c>
      <c r="C24" s="10" t="s">
        <v>165</v>
      </c>
      <c r="D24" s="9" t="s">
        <v>94</v>
      </c>
      <c r="E24" s="9" t="s">
        <v>95</v>
      </c>
      <c r="F24" s="9" t="s">
        <v>170</v>
      </c>
      <c r="G24" s="9" t="s">
        <v>171</v>
      </c>
      <c r="H24" s="17">
        <v>9004.72</v>
      </c>
      <c r="I24" s="17">
        <v>9004.72</v>
      </c>
      <c r="J24" s="17"/>
      <c r="K24" s="17"/>
      <c r="L24" s="17">
        <v>9004.72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7" t="s">
        <v>56</v>
      </c>
      <c r="B25" s="9" t="s">
        <v>164</v>
      </c>
      <c r="C25" s="10" t="s">
        <v>165</v>
      </c>
      <c r="D25" s="9" t="s">
        <v>94</v>
      </c>
      <c r="E25" s="9" t="s">
        <v>95</v>
      </c>
      <c r="F25" s="9" t="s">
        <v>170</v>
      </c>
      <c r="G25" s="9" t="s">
        <v>171</v>
      </c>
      <c r="H25" s="17">
        <v>10943</v>
      </c>
      <c r="I25" s="17">
        <v>10943</v>
      </c>
      <c r="J25" s="17"/>
      <c r="K25" s="17"/>
      <c r="L25" s="17">
        <v>10943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7" t="s">
        <v>56</v>
      </c>
      <c r="B26" s="9" t="s">
        <v>164</v>
      </c>
      <c r="C26" s="10" t="s">
        <v>165</v>
      </c>
      <c r="D26" s="9" t="s">
        <v>94</v>
      </c>
      <c r="E26" s="9" t="s">
        <v>95</v>
      </c>
      <c r="F26" s="9" t="s">
        <v>170</v>
      </c>
      <c r="G26" s="9" t="s">
        <v>171</v>
      </c>
      <c r="H26" s="17">
        <v>16944</v>
      </c>
      <c r="I26" s="17">
        <v>16944</v>
      </c>
      <c r="J26" s="17"/>
      <c r="K26" s="17"/>
      <c r="L26" s="17">
        <v>16944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7" t="s">
        <v>56</v>
      </c>
      <c r="B27" s="9" t="s">
        <v>164</v>
      </c>
      <c r="C27" s="10" t="s">
        <v>165</v>
      </c>
      <c r="D27" s="9" t="s">
        <v>94</v>
      </c>
      <c r="E27" s="9" t="s">
        <v>95</v>
      </c>
      <c r="F27" s="9" t="s">
        <v>170</v>
      </c>
      <c r="G27" s="9" t="s">
        <v>171</v>
      </c>
      <c r="H27" s="17">
        <v>12341.85</v>
      </c>
      <c r="I27" s="17">
        <v>12341.85</v>
      </c>
      <c r="J27" s="17"/>
      <c r="K27" s="17"/>
      <c r="L27" s="17">
        <v>12341.85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7" t="s">
        <v>56</v>
      </c>
      <c r="B28" s="9" t="s">
        <v>164</v>
      </c>
      <c r="C28" s="10" t="s">
        <v>165</v>
      </c>
      <c r="D28" s="9" t="s">
        <v>100</v>
      </c>
      <c r="E28" s="9" t="s">
        <v>101</v>
      </c>
      <c r="F28" s="9" t="s">
        <v>170</v>
      </c>
      <c r="G28" s="9" t="s">
        <v>171</v>
      </c>
      <c r="H28" s="17">
        <v>1378.17</v>
      </c>
      <c r="I28" s="17">
        <v>1378.17</v>
      </c>
      <c r="J28" s="17"/>
      <c r="K28" s="17"/>
      <c r="L28" s="17">
        <v>1378.17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7" t="s">
        <v>56</v>
      </c>
      <c r="B29" s="9" t="s">
        <v>164</v>
      </c>
      <c r="C29" s="10" t="s">
        <v>165</v>
      </c>
      <c r="D29" s="9" t="s">
        <v>100</v>
      </c>
      <c r="E29" s="9" t="s">
        <v>101</v>
      </c>
      <c r="F29" s="9" t="s">
        <v>170</v>
      </c>
      <c r="G29" s="9" t="s">
        <v>171</v>
      </c>
      <c r="H29" s="17">
        <v>15758.26</v>
      </c>
      <c r="I29" s="17">
        <v>15758.26</v>
      </c>
      <c r="J29" s="17"/>
      <c r="K29" s="17"/>
      <c r="L29" s="17">
        <v>15758.26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7" t="s">
        <v>56</v>
      </c>
      <c r="B30" s="9" t="s">
        <v>172</v>
      </c>
      <c r="C30" s="10" t="s">
        <v>107</v>
      </c>
      <c r="D30" s="9" t="s">
        <v>106</v>
      </c>
      <c r="E30" s="9" t="s">
        <v>107</v>
      </c>
      <c r="F30" s="9" t="s">
        <v>173</v>
      </c>
      <c r="G30" s="9" t="s">
        <v>107</v>
      </c>
      <c r="H30" s="17">
        <v>310344</v>
      </c>
      <c r="I30" s="17">
        <v>310344</v>
      </c>
      <c r="J30" s="17"/>
      <c r="K30" s="17"/>
      <c r="L30" s="17">
        <v>310344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7" t="s">
        <v>56</v>
      </c>
      <c r="B31" s="9" t="s">
        <v>172</v>
      </c>
      <c r="C31" s="10" t="s">
        <v>107</v>
      </c>
      <c r="D31" s="9" t="s">
        <v>106</v>
      </c>
      <c r="E31" s="9" t="s">
        <v>107</v>
      </c>
      <c r="F31" s="9" t="s">
        <v>173</v>
      </c>
      <c r="G31" s="9" t="s">
        <v>107</v>
      </c>
      <c r="H31" s="17">
        <v>428280</v>
      </c>
      <c r="I31" s="17">
        <v>428280</v>
      </c>
      <c r="J31" s="17"/>
      <c r="K31" s="17"/>
      <c r="L31" s="17">
        <v>428280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7" t="s">
        <v>56</v>
      </c>
      <c r="B32" s="9" t="s">
        <v>174</v>
      </c>
      <c r="C32" s="10" t="s">
        <v>175</v>
      </c>
      <c r="D32" s="9" t="s">
        <v>76</v>
      </c>
      <c r="E32" s="9" t="s">
        <v>77</v>
      </c>
      <c r="F32" s="9" t="s">
        <v>176</v>
      </c>
      <c r="G32" s="9" t="s">
        <v>177</v>
      </c>
      <c r="H32" s="17">
        <v>259200</v>
      </c>
      <c r="I32" s="17">
        <v>259200</v>
      </c>
      <c r="J32" s="17"/>
      <c r="K32" s="17"/>
      <c r="L32" s="17">
        <v>259200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7" t="s">
        <v>56</v>
      </c>
      <c r="B33" s="9" t="s">
        <v>174</v>
      </c>
      <c r="C33" s="10" t="s">
        <v>175</v>
      </c>
      <c r="D33" s="9" t="s">
        <v>78</v>
      </c>
      <c r="E33" s="9" t="s">
        <v>79</v>
      </c>
      <c r="F33" s="9" t="s">
        <v>176</v>
      </c>
      <c r="G33" s="9" t="s">
        <v>177</v>
      </c>
      <c r="H33" s="17">
        <v>86400</v>
      </c>
      <c r="I33" s="17">
        <v>86400</v>
      </c>
      <c r="J33" s="17"/>
      <c r="K33" s="17"/>
      <c r="L33" s="17">
        <v>86400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7" t="s">
        <v>56</v>
      </c>
      <c r="B34" s="9" t="s">
        <v>178</v>
      </c>
      <c r="C34" s="10" t="s">
        <v>179</v>
      </c>
      <c r="D34" s="9" t="s">
        <v>100</v>
      </c>
      <c r="E34" s="9" t="s">
        <v>101</v>
      </c>
      <c r="F34" s="9" t="s">
        <v>180</v>
      </c>
      <c r="G34" s="9" t="s">
        <v>181</v>
      </c>
      <c r="H34" s="17">
        <v>25000</v>
      </c>
      <c r="I34" s="17">
        <v>25000</v>
      </c>
      <c r="J34" s="17"/>
      <c r="K34" s="17"/>
      <c r="L34" s="17">
        <v>25000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7" t="s">
        <v>56</v>
      </c>
      <c r="B35" s="9" t="s">
        <v>182</v>
      </c>
      <c r="C35" s="10" t="s">
        <v>183</v>
      </c>
      <c r="D35" s="9" t="s">
        <v>100</v>
      </c>
      <c r="E35" s="9" t="s">
        <v>101</v>
      </c>
      <c r="F35" s="9" t="s">
        <v>184</v>
      </c>
      <c r="G35" s="9" t="s">
        <v>185</v>
      </c>
      <c r="H35" s="17">
        <v>267600</v>
      </c>
      <c r="I35" s="17">
        <v>267600</v>
      </c>
      <c r="J35" s="17"/>
      <c r="K35" s="17"/>
      <c r="L35" s="17">
        <v>267600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7" t="s">
        <v>56</v>
      </c>
      <c r="B36" s="9" t="s">
        <v>186</v>
      </c>
      <c r="C36" s="10" t="s">
        <v>187</v>
      </c>
      <c r="D36" s="9" t="s">
        <v>100</v>
      </c>
      <c r="E36" s="9" t="s">
        <v>101</v>
      </c>
      <c r="F36" s="9" t="s">
        <v>188</v>
      </c>
      <c r="G36" s="9" t="s">
        <v>187</v>
      </c>
      <c r="H36" s="17">
        <v>44000</v>
      </c>
      <c r="I36" s="17">
        <v>44000</v>
      </c>
      <c r="J36" s="17"/>
      <c r="K36" s="17"/>
      <c r="L36" s="17">
        <v>44000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7" t="s">
        <v>56</v>
      </c>
      <c r="B37" s="9" t="s">
        <v>189</v>
      </c>
      <c r="C37" s="10" t="s">
        <v>190</v>
      </c>
      <c r="D37" s="9" t="s">
        <v>76</v>
      </c>
      <c r="E37" s="9" t="s">
        <v>77</v>
      </c>
      <c r="F37" s="9" t="s">
        <v>191</v>
      </c>
      <c r="G37" s="9" t="s">
        <v>192</v>
      </c>
      <c r="H37" s="17">
        <v>10800</v>
      </c>
      <c r="I37" s="17">
        <v>10800</v>
      </c>
      <c r="J37" s="17"/>
      <c r="K37" s="17"/>
      <c r="L37" s="17">
        <v>10800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7" t="s">
        <v>56</v>
      </c>
      <c r="B38" s="9" t="s">
        <v>189</v>
      </c>
      <c r="C38" s="10" t="s">
        <v>190</v>
      </c>
      <c r="D38" s="9" t="s">
        <v>78</v>
      </c>
      <c r="E38" s="9" t="s">
        <v>79</v>
      </c>
      <c r="F38" s="9" t="s">
        <v>191</v>
      </c>
      <c r="G38" s="9" t="s">
        <v>192</v>
      </c>
      <c r="H38" s="17">
        <v>3600</v>
      </c>
      <c r="I38" s="17">
        <v>3600</v>
      </c>
      <c r="J38" s="17"/>
      <c r="K38" s="17"/>
      <c r="L38" s="17">
        <v>3600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7" t="s">
        <v>56</v>
      </c>
      <c r="B39" s="9" t="s">
        <v>189</v>
      </c>
      <c r="C39" s="10" t="s">
        <v>190</v>
      </c>
      <c r="D39" s="9" t="s">
        <v>100</v>
      </c>
      <c r="E39" s="9" t="s">
        <v>101</v>
      </c>
      <c r="F39" s="9" t="s">
        <v>193</v>
      </c>
      <c r="G39" s="9" t="s">
        <v>194</v>
      </c>
      <c r="H39" s="17">
        <v>83700</v>
      </c>
      <c r="I39" s="17">
        <v>83700</v>
      </c>
      <c r="J39" s="17"/>
      <c r="K39" s="17"/>
      <c r="L39" s="17">
        <v>83700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7" t="s">
        <v>56</v>
      </c>
      <c r="B40" s="9" t="s">
        <v>189</v>
      </c>
      <c r="C40" s="10" t="s">
        <v>190</v>
      </c>
      <c r="D40" s="9" t="s">
        <v>100</v>
      </c>
      <c r="E40" s="9" t="s">
        <v>101</v>
      </c>
      <c r="F40" s="9" t="s">
        <v>195</v>
      </c>
      <c r="G40" s="9" t="s">
        <v>196</v>
      </c>
      <c r="H40" s="17">
        <v>4000</v>
      </c>
      <c r="I40" s="17">
        <v>4000</v>
      </c>
      <c r="J40" s="17"/>
      <c r="K40" s="17"/>
      <c r="L40" s="17">
        <v>4000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57" t="s">
        <v>56</v>
      </c>
      <c r="B41" s="9" t="s">
        <v>189</v>
      </c>
      <c r="C41" s="10" t="s">
        <v>190</v>
      </c>
      <c r="D41" s="9" t="s">
        <v>100</v>
      </c>
      <c r="E41" s="9" t="s">
        <v>101</v>
      </c>
      <c r="F41" s="9" t="s">
        <v>197</v>
      </c>
      <c r="G41" s="9" t="s">
        <v>198</v>
      </c>
      <c r="H41" s="17">
        <v>20500</v>
      </c>
      <c r="I41" s="17">
        <v>20500</v>
      </c>
      <c r="J41" s="17"/>
      <c r="K41" s="17"/>
      <c r="L41" s="17">
        <v>20500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7" t="s">
        <v>56</v>
      </c>
      <c r="B42" s="9" t="s">
        <v>189</v>
      </c>
      <c r="C42" s="10" t="s">
        <v>190</v>
      </c>
      <c r="D42" s="9" t="s">
        <v>100</v>
      </c>
      <c r="E42" s="9" t="s">
        <v>101</v>
      </c>
      <c r="F42" s="9" t="s">
        <v>199</v>
      </c>
      <c r="G42" s="9" t="s">
        <v>200</v>
      </c>
      <c r="H42" s="17">
        <v>12000</v>
      </c>
      <c r="I42" s="17">
        <v>12000</v>
      </c>
      <c r="J42" s="17"/>
      <c r="K42" s="17"/>
      <c r="L42" s="17">
        <v>12000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57" t="s">
        <v>56</v>
      </c>
      <c r="B43" s="9" t="s">
        <v>189</v>
      </c>
      <c r="C43" s="10" t="s">
        <v>190</v>
      </c>
      <c r="D43" s="9" t="s">
        <v>100</v>
      </c>
      <c r="E43" s="9" t="s">
        <v>101</v>
      </c>
      <c r="F43" s="9" t="s">
        <v>201</v>
      </c>
      <c r="G43" s="9" t="s">
        <v>202</v>
      </c>
      <c r="H43" s="17">
        <v>6000</v>
      </c>
      <c r="I43" s="17">
        <v>6000</v>
      </c>
      <c r="J43" s="17"/>
      <c r="K43" s="17"/>
      <c r="L43" s="17">
        <v>6000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57" t="s">
        <v>56</v>
      </c>
      <c r="B44" s="9" t="s">
        <v>189</v>
      </c>
      <c r="C44" s="10" t="s">
        <v>190</v>
      </c>
      <c r="D44" s="9" t="s">
        <v>100</v>
      </c>
      <c r="E44" s="9" t="s">
        <v>101</v>
      </c>
      <c r="F44" s="9" t="s">
        <v>203</v>
      </c>
      <c r="G44" s="9" t="s">
        <v>204</v>
      </c>
      <c r="H44" s="17">
        <v>20000</v>
      </c>
      <c r="I44" s="17">
        <v>20000</v>
      </c>
      <c r="J44" s="17"/>
      <c r="K44" s="17"/>
      <c r="L44" s="17">
        <v>20000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57" t="s">
        <v>56</v>
      </c>
      <c r="B45" s="9" t="s">
        <v>189</v>
      </c>
      <c r="C45" s="10" t="s">
        <v>190</v>
      </c>
      <c r="D45" s="9" t="s">
        <v>100</v>
      </c>
      <c r="E45" s="9" t="s">
        <v>101</v>
      </c>
      <c r="F45" s="9" t="s">
        <v>205</v>
      </c>
      <c r="G45" s="9" t="s">
        <v>206</v>
      </c>
      <c r="H45" s="17">
        <v>12000</v>
      </c>
      <c r="I45" s="17">
        <v>12000</v>
      </c>
      <c r="J45" s="17"/>
      <c r="K45" s="17"/>
      <c r="L45" s="17">
        <v>12000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57" t="s">
        <v>56</v>
      </c>
      <c r="B46" s="9" t="s">
        <v>189</v>
      </c>
      <c r="C46" s="10" t="s">
        <v>190</v>
      </c>
      <c r="D46" s="9" t="s">
        <v>100</v>
      </c>
      <c r="E46" s="9" t="s">
        <v>101</v>
      </c>
      <c r="F46" s="9" t="s">
        <v>205</v>
      </c>
      <c r="G46" s="9" t="s">
        <v>206</v>
      </c>
      <c r="H46" s="17">
        <v>12000</v>
      </c>
      <c r="I46" s="17">
        <v>12000</v>
      </c>
      <c r="J46" s="17"/>
      <c r="K46" s="17"/>
      <c r="L46" s="17">
        <v>12000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57" t="s">
        <v>56</v>
      </c>
      <c r="B47" s="9" t="s">
        <v>189</v>
      </c>
      <c r="C47" s="10" t="s">
        <v>190</v>
      </c>
      <c r="D47" s="9" t="s">
        <v>100</v>
      </c>
      <c r="E47" s="9" t="s">
        <v>101</v>
      </c>
      <c r="F47" s="9" t="s">
        <v>184</v>
      </c>
      <c r="G47" s="9" t="s">
        <v>185</v>
      </c>
      <c r="H47" s="17">
        <v>26760</v>
      </c>
      <c r="I47" s="17">
        <v>26760</v>
      </c>
      <c r="J47" s="17"/>
      <c r="K47" s="17"/>
      <c r="L47" s="17">
        <v>26760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18.75" customHeight="1" spans="1:23">
      <c r="A48" s="57" t="s">
        <v>56</v>
      </c>
      <c r="B48" s="9" t="s">
        <v>207</v>
      </c>
      <c r="C48" s="10" t="s">
        <v>131</v>
      </c>
      <c r="D48" s="9" t="s">
        <v>100</v>
      </c>
      <c r="E48" s="9" t="s">
        <v>101</v>
      </c>
      <c r="F48" s="9" t="s">
        <v>208</v>
      </c>
      <c r="G48" s="9" t="s">
        <v>131</v>
      </c>
      <c r="H48" s="17">
        <v>22300</v>
      </c>
      <c r="I48" s="17">
        <v>22300</v>
      </c>
      <c r="J48" s="17"/>
      <c r="K48" s="17"/>
      <c r="L48" s="17">
        <v>22300</v>
      </c>
      <c r="M48" s="17"/>
      <c r="N48" s="17"/>
      <c r="O48" s="17"/>
      <c r="P48" s="23"/>
      <c r="Q48" s="17"/>
      <c r="R48" s="17"/>
      <c r="S48" s="17"/>
      <c r="T48" s="17"/>
      <c r="U48" s="17"/>
      <c r="V48" s="17"/>
      <c r="W48" s="17"/>
    </row>
    <row r="49" ht="18.75" customHeight="1" spans="1:23">
      <c r="A49" s="57" t="s">
        <v>56</v>
      </c>
      <c r="B49" s="9" t="s">
        <v>209</v>
      </c>
      <c r="C49" s="10" t="s">
        <v>210</v>
      </c>
      <c r="D49" s="9" t="s">
        <v>100</v>
      </c>
      <c r="E49" s="9" t="s">
        <v>101</v>
      </c>
      <c r="F49" s="9" t="s">
        <v>162</v>
      </c>
      <c r="G49" s="9" t="s">
        <v>163</v>
      </c>
      <c r="H49" s="17">
        <v>330000</v>
      </c>
      <c r="I49" s="17">
        <v>330000</v>
      </c>
      <c r="J49" s="17"/>
      <c r="K49" s="17"/>
      <c r="L49" s="17">
        <v>330000</v>
      </c>
      <c r="M49" s="17"/>
      <c r="N49" s="17"/>
      <c r="O49" s="17"/>
      <c r="P49" s="23"/>
      <c r="Q49" s="17"/>
      <c r="R49" s="17"/>
      <c r="S49" s="17"/>
      <c r="T49" s="17"/>
      <c r="U49" s="17"/>
      <c r="V49" s="17"/>
      <c r="W49" s="17"/>
    </row>
    <row r="50" ht="18.75" customHeight="1" spans="1:23">
      <c r="A50" s="57" t="s">
        <v>56</v>
      </c>
      <c r="B50" s="9" t="s">
        <v>209</v>
      </c>
      <c r="C50" s="10" t="s">
        <v>210</v>
      </c>
      <c r="D50" s="9" t="s">
        <v>100</v>
      </c>
      <c r="E50" s="9" t="s">
        <v>101</v>
      </c>
      <c r="F50" s="9" t="s">
        <v>162</v>
      </c>
      <c r="G50" s="9" t="s">
        <v>163</v>
      </c>
      <c r="H50" s="17">
        <v>90000</v>
      </c>
      <c r="I50" s="17">
        <v>90000</v>
      </c>
      <c r="J50" s="17"/>
      <c r="K50" s="17"/>
      <c r="L50" s="17">
        <v>90000</v>
      </c>
      <c r="M50" s="17"/>
      <c r="N50" s="17"/>
      <c r="O50" s="17"/>
      <c r="P50" s="23"/>
      <c r="Q50" s="17"/>
      <c r="R50" s="17"/>
      <c r="S50" s="17"/>
      <c r="T50" s="17"/>
      <c r="U50" s="17"/>
      <c r="V50" s="17"/>
      <c r="W50" s="17"/>
    </row>
    <row r="51" ht="18.75" customHeight="1" spans="1:23">
      <c r="A51" s="57" t="s">
        <v>56</v>
      </c>
      <c r="B51" s="9" t="s">
        <v>211</v>
      </c>
      <c r="C51" s="10" t="s">
        <v>212</v>
      </c>
      <c r="D51" s="9" t="s">
        <v>76</v>
      </c>
      <c r="E51" s="9" t="s">
        <v>77</v>
      </c>
      <c r="F51" s="9" t="s">
        <v>213</v>
      </c>
      <c r="G51" s="9" t="s">
        <v>214</v>
      </c>
      <c r="H51" s="17">
        <v>140400</v>
      </c>
      <c r="I51" s="17">
        <v>140400</v>
      </c>
      <c r="J51" s="17"/>
      <c r="K51" s="17"/>
      <c r="L51" s="17">
        <v>140400</v>
      </c>
      <c r="M51" s="17"/>
      <c r="N51" s="17"/>
      <c r="O51" s="17"/>
      <c r="P51" s="23"/>
      <c r="Q51" s="17"/>
      <c r="R51" s="17"/>
      <c r="S51" s="17"/>
      <c r="T51" s="17"/>
      <c r="U51" s="17"/>
      <c r="V51" s="17"/>
      <c r="W51" s="17"/>
    </row>
    <row r="52" ht="18.75" customHeight="1" spans="1:23">
      <c r="A52" s="57" t="s">
        <v>56</v>
      </c>
      <c r="B52" s="9" t="s">
        <v>211</v>
      </c>
      <c r="C52" s="10" t="s">
        <v>212</v>
      </c>
      <c r="D52" s="9" t="s">
        <v>78</v>
      </c>
      <c r="E52" s="9" t="s">
        <v>79</v>
      </c>
      <c r="F52" s="9" t="s">
        <v>213</v>
      </c>
      <c r="G52" s="9" t="s">
        <v>214</v>
      </c>
      <c r="H52" s="17">
        <v>46800</v>
      </c>
      <c r="I52" s="17">
        <v>46800</v>
      </c>
      <c r="J52" s="17"/>
      <c r="K52" s="17"/>
      <c r="L52" s="17">
        <v>46800</v>
      </c>
      <c r="M52" s="17"/>
      <c r="N52" s="17"/>
      <c r="O52" s="17"/>
      <c r="P52" s="23"/>
      <c r="Q52" s="17"/>
      <c r="R52" s="17"/>
      <c r="S52" s="17"/>
      <c r="T52" s="17"/>
      <c r="U52" s="17"/>
      <c r="V52" s="17"/>
      <c r="W52" s="17"/>
    </row>
    <row r="53" ht="18.75" customHeight="1" spans="1:23">
      <c r="A53" s="57" t="s">
        <v>56</v>
      </c>
      <c r="B53" s="9" t="s">
        <v>215</v>
      </c>
      <c r="C53" s="10" t="s">
        <v>216</v>
      </c>
      <c r="D53" s="9" t="s">
        <v>100</v>
      </c>
      <c r="E53" s="9" t="s">
        <v>101</v>
      </c>
      <c r="F53" s="9" t="s">
        <v>158</v>
      </c>
      <c r="G53" s="9" t="s">
        <v>159</v>
      </c>
      <c r="H53" s="17">
        <v>165300</v>
      </c>
      <c r="I53" s="17">
        <v>165300</v>
      </c>
      <c r="J53" s="17"/>
      <c r="K53" s="17"/>
      <c r="L53" s="17">
        <v>165300</v>
      </c>
      <c r="M53" s="17"/>
      <c r="N53" s="17"/>
      <c r="O53" s="17"/>
      <c r="P53" s="23"/>
      <c r="Q53" s="17"/>
      <c r="R53" s="17"/>
      <c r="S53" s="17"/>
      <c r="T53" s="17"/>
      <c r="U53" s="17"/>
      <c r="V53" s="17"/>
      <c r="W53" s="17"/>
    </row>
    <row r="54" ht="18.75" customHeight="1" spans="1:23">
      <c r="A54" s="57" t="s">
        <v>56</v>
      </c>
      <c r="B54" s="9" t="s">
        <v>215</v>
      </c>
      <c r="C54" s="10" t="s">
        <v>216</v>
      </c>
      <c r="D54" s="9" t="s">
        <v>100</v>
      </c>
      <c r="E54" s="9" t="s">
        <v>101</v>
      </c>
      <c r="F54" s="9" t="s">
        <v>158</v>
      </c>
      <c r="G54" s="9" t="s">
        <v>159</v>
      </c>
      <c r="H54" s="17">
        <v>345000</v>
      </c>
      <c r="I54" s="17">
        <v>345000</v>
      </c>
      <c r="J54" s="17"/>
      <c r="K54" s="17"/>
      <c r="L54" s="17">
        <v>345000</v>
      </c>
      <c r="M54" s="17"/>
      <c r="N54" s="17"/>
      <c r="O54" s="17"/>
      <c r="P54" s="23"/>
      <c r="Q54" s="17"/>
      <c r="R54" s="17"/>
      <c r="S54" s="17"/>
      <c r="T54" s="17"/>
      <c r="U54" s="17"/>
      <c r="V54" s="17"/>
      <c r="W54" s="17"/>
    </row>
    <row r="55" ht="18.75" customHeight="1" spans="1:23">
      <c r="A55" s="57" t="s">
        <v>56</v>
      </c>
      <c r="B55" s="9" t="s">
        <v>217</v>
      </c>
      <c r="C55" s="10" t="s">
        <v>218</v>
      </c>
      <c r="D55" s="9" t="s">
        <v>100</v>
      </c>
      <c r="E55" s="9" t="s">
        <v>101</v>
      </c>
      <c r="F55" s="9" t="s">
        <v>219</v>
      </c>
      <c r="G55" s="9" t="s">
        <v>218</v>
      </c>
      <c r="H55" s="17">
        <v>110000</v>
      </c>
      <c r="I55" s="17">
        <v>110000</v>
      </c>
      <c r="J55" s="17"/>
      <c r="K55" s="17"/>
      <c r="L55" s="17">
        <v>110000</v>
      </c>
      <c r="M55" s="17"/>
      <c r="N55" s="17"/>
      <c r="O55" s="17"/>
      <c r="P55" s="23"/>
      <c r="Q55" s="17"/>
      <c r="R55" s="17"/>
      <c r="S55" s="17"/>
      <c r="T55" s="17"/>
      <c r="U55" s="17"/>
      <c r="V55" s="17"/>
      <c r="W55" s="17"/>
    </row>
    <row r="56" ht="18.75" customHeight="1" spans="1:23">
      <c r="A56" s="57" t="s">
        <v>56</v>
      </c>
      <c r="B56" s="9" t="s">
        <v>220</v>
      </c>
      <c r="C56" s="10" t="s">
        <v>221</v>
      </c>
      <c r="D56" s="9" t="s">
        <v>100</v>
      </c>
      <c r="E56" s="9" t="s">
        <v>101</v>
      </c>
      <c r="F56" s="9" t="s">
        <v>222</v>
      </c>
      <c r="G56" s="9" t="s">
        <v>223</v>
      </c>
      <c r="H56" s="17">
        <v>369600</v>
      </c>
      <c r="I56" s="17">
        <v>369600</v>
      </c>
      <c r="J56" s="17"/>
      <c r="K56" s="17"/>
      <c r="L56" s="17">
        <v>369600</v>
      </c>
      <c r="M56" s="17"/>
      <c r="N56" s="17"/>
      <c r="O56" s="17"/>
      <c r="P56" s="23"/>
      <c r="Q56" s="17"/>
      <c r="R56" s="17"/>
      <c r="S56" s="17"/>
      <c r="T56" s="17"/>
      <c r="U56" s="17"/>
      <c r="V56" s="17"/>
      <c r="W56" s="17"/>
    </row>
    <row r="57" ht="18.75" customHeight="1" spans="1:23">
      <c r="A57" s="57" t="s">
        <v>56</v>
      </c>
      <c r="B57" s="9" t="s">
        <v>224</v>
      </c>
      <c r="C57" s="10" t="s">
        <v>225</v>
      </c>
      <c r="D57" s="9" t="s">
        <v>100</v>
      </c>
      <c r="E57" s="9" t="s">
        <v>101</v>
      </c>
      <c r="F57" s="9" t="s">
        <v>193</v>
      </c>
      <c r="G57" s="9" t="s">
        <v>194</v>
      </c>
      <c r="H57" s="17">
        <v>100000</v>
      </c>
      <c r="I57" s="17">
        <v>100000</v>
      </c>
      <c r="J57" s="17"/>
      <c r="K57" s="17"/>
      <c r="L57" s="17">
        <v>100000</v>
      </c>
      <c r="M57" s="17"/>
      <c r="N57" s="17"/>
      <c r="O57" s="17"/>
      <c r="P57" s="23"/>
      <c r="Q57" s="17"/>
      <c r="R57" s="17"/>
      <c r="S57" s="17"/>
      <c r="T57" s="17"/>
      <c r="U57" s="17"/>
      <c r="V57" s="17"/>
      <c r="W57" s="17"/>
    </row>
    <row r="58" ht="18.75" customHeight="1" spans="1:23">
      <c r="A58" s="12" t="s">
        <v>32</v>
      </c>
      <c r="B58" s="12"/>
      <c r="C58" s="12"/>
      <c r="D58" s="12"/>
      <c r="E58" s="12"/>
      <c r="F58" s="12"/>
      <c r="G58" s="12"/>
      <c r="H58" s="17">
        <v>10142153.25</v>
      </c>
      <c r="I58" s="17">
        <v>10142153.25</v>
      </c>
      <c r="J58" s="17"/>
      <c r="K58" s="17"/>
      <c r="L58" s="17">
        <v>10142153.25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</sheetData>
  <mergeCells count="30">
    <mergeCell ref="A3:W3"/>
    <mergeCell ref="A4:G4"/>
    <mergeCell ref="I5:W5"/>
    <mergeCell ref="I6:M6"/>
    <mergeCell ref="N6:P6"/>
    <mergeCell ref="R6:W6"/>
    <mergeCell ref="A58:G58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226</v>
      </c>
    </row>
    <row r="3" ht="45" customHeight="1" spans="1:23">
      <c r="A3" s="4" t="s">
        <v>227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"单位名称："&amp;"峨山彝族自治县自然资源局"</f>
        <v>单位名称：峨山彝族自治县自然资源局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228</v>
      </c>
      <c r="B5" s="13" t="s">
        <v>137</v>
      </c>
      <c r="C5" s="13" t="s">
        <v>138</v>
      </c>
      <c r="D5" s="13" t="s">
        <v>229</v>
      </c>
      <c r="E5" s="13" t="s">
        <v>139</v>
      </c>
      <c r="F5" s="13" t="s">
        <v>140</v>
      </c>
      <c r="G5" s="13" t="s">
        <v>230</v>
      </c>
      <c r="H5" s="13" t="s">
        <v>142</v>
      </c>
      <c r="I5" s="48" t="s">
        <v>32</v>
      </c>
      <c r="J5" s="48" t="s">
        <v>231</v>
      </c>
      <c r="K5" s="13"/>
      <c r="L5" s="13"/>
      <c r="M5" s="13"/>
      <c r="N5" s="13" t="s">
        <v>144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8" t="s">
        <v>145</v>
      </c>
      <c r="J6" s="48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8"/>
      <c r="J7" s="48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8"/>
      <c r="J8" s="48" t="s">
        <v>34</v>
      </c>
      <c r="K8" s="13" t="s">
        <v>232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233</v>
      </c>
      <c r="D10" s="9"/>
      <c r="E10" s="9"/>
      <c r="F10" s="9"/>
      <c r="G10" s="9"/>
      <c r="H10" s="9"/>
      <c r="I10" s="11">
        <v>8316</v>
      </c>
      <c r="J10" s="11">
        <v>8316</v>
      </c>
      <c r="K10" s="11">
        <v>8316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234</v>
      </c>
      <c r="B11" s="9" t="s">
        <v>235</v>
      </c>
      <c r="C11" s="10" t="s">
        <v>233</v>
      </c>
      <c r="D11" s="9" t="s">
        <v>56</v>
      </c>
      <c r="E11" s="9" t="s">
        <v>84</v>
      </c>
      <c r="F11" s="9" t="s">
        <v>85</v>
      </c>
      <c r="G11" s="9" t="s">
        <v>176</v>
      </c>
      <c r="H11" s="9" t="s">
        <v>177</v>
      </c>
      <c r="I11" s="11">
        <v>8316</v>
      </c>
      <c r="J11" s="11">
        <v>8316</v>
      </c>
      <c r="K11" s="11">
        <v>8316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>
        <v>8316</v>
      </c>
      <c r="J12" s="11">
        <v>8316</v>
      </c>
      <c r="K12" s="11">
        <v>8316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customHeight="1" spans="1:10">
      <c r="A2" s="20" t="s">
        <v>236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3" t="s">
        <v>237</v>
      </c>
      <c r="B3" s="33"/>
      <c r="C3" s="33"/>
      <c r="D3" s="33"/>
      <c r="E3" s="33"/>
      <c r="F3" s="33"/>
      <c r="G3" s="33"/>
      <c r="H3" s="33"/>
      <c r="I3" s="33"/>
      <c r="J3" s="33"/>
    </row>
    <row r="4" ht="20.25" customHeight="1" spans="1:10">
      <c r="A4" s="19" t="str">
        <f>"单位名称："&amp;"峨山彝族自治县自然资源局"</f>
        <v>单位名称：峨山彝族自治县自然资源局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4" t="s">
        <v>238</v>
      </c>
      <c r="B5" s="34" t="s">
        <v>239</v>
      </c>
      <c r="C5" s="34" t="s">
        <v>240</v>
      </c>
      <c r="D5" s="34" t="s">
        <v>241</v>
      </c>
      <c r="E5" s="34" t="s">
        <v>242</v>
      </c>
      <c r="F5" s="34" t="s">
        <v>243</v>
      </c>
      <c r="G5" s="34" t="s">
        <v>244</v>
      </c>
      <c r="H5" s="34" t="s">
        <v>245</v>
      </c>
      <c r="I5" s="34" t="s">
        <v>246</v>
      </c>
      <c r="J5" s="34" t="s">
        <v>247</v>
      </c>
    </row>
    <row r="6" ht="46.5" customHeight="1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ht="20.25" customHeight="1" spans="1:10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ht="20.25" customHeight="1" spans="1:10">
      <c r="A8" s="23" t="s">
        <v>56</v>
      </c>
      <c r="B8" s="23"/>
      <c r="C8" s="23"/>
      <c r="E8" s="40"/>
      <c r="F8" s="40"/>
      <c r="G8" s="40"/>
      <c r="H8" s="40"/>
      <c r="I8" s="40"/>
      <c r="J8" s="40"/>
    </row>
    <row r="9" ht="20.25" customHeight="1" spans="1:10">
      <c r="A9" s="25" t="s">
        <v>233</v>
      </c>
      <c r="B9" s="23" t="s">
        <v>248</v>
      </c>
      <c r="C9" s="24"/>
      <c r="D9" s="24"/>
      <c r="E9" s="40"/>
      <c r="F9" s="40"/>
      <c r="G9" s="40"/>
      <c r="H9" s="40"/>
      <c r="I9" s="40"/>
      <c r="J9" s="40"/>
    </row>
    <row r="10" ht="42" customHeight="1" spans="1:10">
      <c r="A10" s="23"/>
      <c r="B10" s="23"/>
      <c r="C10" s="23" t="s">
        <v>249</v>
      </c>
      <c r="D10" s="51" t="s">
        <v>250</v>
      </c>
      <c r="E10" s="52" t="s">
        <v>251</v>
      </c>
      <c r="F10" s="41" t="s">
        <v>252</v>
      </c>
      <c r="G10" s="24" t="s">
        <v>47</v>
      </c>
      <c r="H10" s="41" t="s">
        <v>253</v>
      </c>
      <c r="I10" s="41" t="s">
        <v>254</v>
      </c>
      <c r="J10" s="52" t="s">
        <v>255</v>
      </c>
    </row>
    <row r="11" ht="48" customHeight="1" spans="1:10">
      <c r="A11" s="23"/>
      <c r="B11" s="23"/>
      <c r="C11" s="23" t="s">
        <v>249</v>
      </c>
      <c r="D11" s="51" t="s">
        <v>256</v>
      </c>
      <c r="E11" s="52" t="s">
        <v>257</v>
      </c>
      <c r="F11" s="41" t="s">
        <v>252</v>
      </c>
      <c r="G11" s="24" t="s">
        <v>258</v>
      </c>
      <c r="H11" s="41" t="s">
        <v>259</v>
      </c>
      <c r="I11" s="41" t="s">
        <v>260</v>
      </c>
      <c r="J11" s="52" t="s">
        <v>261</v>
      </c>
    </row>
    <row r="12" ht="43" customHeight="1" spans="1:10">
      <c r="A12" s="23"/>
      <c r="B12" s="23"/>
      <c r="C12" s="23" t="s">
        <v>249</v>
      </c>
      <c r="D12" s="51" t="s">
        <v>262</v>
      </c>
      <c r="E12" s="52" t="s">
        <v>263</v>
      </c>
      <c r="F12" s="41" t="s">
        <v>252</v>
      </c>
      <c r="G12" s="24" t="s">
        <v>258</v>
      </c>
      <c r="H12" s="41" t="s">
        <v>259</v>
      </c>
      <c r="I12" s="41" t="s">
        <v>260</v>
      </c>
      <c r="J12" s="52" t="s">
        <v>264</v>
      </c>
    </row>
    <row r="13" ht="49" customHeight="1" spans="1:10">
      <c r="A13" s="23"/>
      <c r="B13" s="23"/>
      <c r="C13" s="23" t="s">
        <v>265</v>
      </c>
      <c r="D13" s="51" t="s">
        <v>266</v>
      </c>
      <c r="E13" s="52" t="s">
        <v>267</v>
      </c>
      <c r="F13" s="41" t="s">
        <v>252</v>
      </c>
      <c r="G13" s="24" t="s">
        <v>258</v>
      </c>
      <c r="H13" s="41" t="s">
        <v>259</v>
      </c>
      <c r="I13" s="41" t="s">
        <v>260</v>
      </c>
      <c r="J13" s="52" t="s">
        <v>268</v>
      </c>
    </row>
    <row r="14" ht="33" customHeight="1" spans="1:10">
      <c r="A14" s="23"/>
      <c r="B14" s="23"/>
      <c r="C14" s="23" t="s">
        <v>269</v>
      </c>
      <c r="D14" s="51" t="s">
        <v>270</v>
      </c>
      <c r="E14" s="52" t="s">
        <v>271</v>
      </c>
      <c r="F14" s="41" t="s">
        <v>272</v>
      </c>
      <c r="G14" s="24" t="s">
        <v>273</v>
      </c>
      <c r="H14" s="41" t="s">
        <v>259</v>
      </c>
      <c r="I14" s="41" t="s">
        <v>260</v>
      </c>
      <c r="J14" s="52" t="s">
        <v>274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K28" sqref="K28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275</v>
      </c>
    </row>
    <row r="3" ht="37.5" customHeight="1" spans="1:6">
      <c r="A3" s="4" t="s">
        <v>276</v>
      </c>
      <c r="B3" s="4"/>
      <c r="C3" s="4"/>
      <c r="D3" s="4"/>
      <c r="E3" s="4"/>
      <c r="F3" s="4"/>
    </row>
    <row r="4" ht="18.75" customHeight="1" spans="1:6">
      <c r="A4" s="45" t="str">
        <f>"单位名称："&amp;"峨山彝族自治县自然资源局"</f>
        <v>单位名称：峨山彝族自治县自然资源局</v>
      </c>
      <c r="B4" s="45"/>
      <c r="C4" s="45"/>
      <c r="D4" s="46"/>
      <c r="E4" s="46"/>
      <c r="F4" s="47" t="s">
        <v>29</v>
      </c>
    </row>
    <row r="5" ht="18.75" customHeight="1" spans="1:6">
      <c r="A5" s="13" t="s">
        <v>136</v>
      </c>
      <c r="B5" s="13" t="s">
        <v>60</v>
      </c>
      <c r="C5" s="13" t="s">
        <v>61</v>
      </c>
      <c r="D5" s="48" t="s">
        <v>277</v>
      </c>
      <c r="E5" s="48"/>
      <c r="F5" s="48"/>
    </row>
    <row r="6" ht="18.75" customHeight="1" spans="1:6">
      <c r="A6" s="13" t="s">
        <v>60</v>
      </c>
      <c r="B6" s="13" t="s">
        <v>60</v>
      </c>
      <c r="C6" s="13" t="s">
        <v>61</v>
      </c>
      <c r="D6" s="48" t="s">
        <v>34</v>
      </c>
      <c r="E6" s="48" t="s">
        <v>64</v>
      </c>
      <c r="F6" s="48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9" t="s">
        <v>108</v>
      </c>
      <c r="B9" s="49"/>
      <c r="C9" s="49"/>
      <c r="D9" s="50"/>
      <c r="E9" s="50"/>
      <c r="F9" s="50"/>
    </row>
    <row r="10" customHeight="1" spans="1:1">
      <c r="A10" t="s">
        <v>278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workbookViewId="0">
      <pane ySplit="1" topLeftCell="A2" activePane="bottomLeft" state="frozen"/>
      <selection/>
      <selection pane="bottomLeft" activeCell="I15" sqref="I15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customHeight="1" spans="1: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0" t="s">
        <v>279</v>
      </c>
    </row>
    <row r="3" ht="45" customHeight="1" spans="1:17">
      <c r="A3" s="33" t="s">
        <v>280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42"/>
      <c r="O3" s="42"/>
      <c r="P3" s="42"/>
      <c r="Q3" s="42"/>
    </row>
    <row r="4" ht="20.25" customHeight="1" spans="1:17">
      <c r="A4" s="19" t="str">
        <f>"单位名称："&amp;"峨山彝族自治县自然资源局"</f>
        <v>单位名称：峨山彝族自治县自然资源局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281</v>
      </c>
      <c r="B5" s="22" t="s">
        <v>282</v>
      </c>
      <c r="C5" s="22" t="s">
        <v>283</v>
      </c>
      <c r="D5" s="22" t="s">
        <v>284</v>
      </c>
      <c r="E5" s="22" t="s">
        <v>285</v>
      </c>
      <c r="F5" s="22" t="s">
        <v>286</v>
      </c>
      <c r="G5" s="22" t="s">
        <v>143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287</v>
      </c>
      <c r="B6" s="22" t="s">
        <v>282</v>
      </c>
      <c r="C6" s="22" t="s">
        <v>283</v>
      </c>
      <c r="D6" s="22" t="s">
        <v>284</v>
      </c>
      <c r="E6" s="22" t="s">
        <v>285</v>
      </c>
      <c r="F6" s="22" t="s">
        <v>286</v>
      </c>
      <c r="G6" s="22" t="s">
        <v>32</v>
      </c>
      <c r="H6" s="22" t="s">
        <v>35</v>
      </c>
      <c r="I6" s="22" t="s">
        <v>288</v>
      </c>
      <c r="J6" s="22" t="s">
        <v>289</v>
      </c>
      <c r="K6" s="22" t="s">
        <v>38</v>
      </c>
      <c r="L6" s="22" t="s">
        <v>290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3" t="s">
        <v>43</v>
      </c>
      <c r="P7" s="43" t="s">
        <v>44</v>
      </c>
      <c r="Q7" s="43" t="s">
        <v>45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39" t="s">
        <v>190</v>
      </c>
      <c r="B9" s="23"/>
      <c r="C9" s="23"/>
      <c r="D9" s="40"/>
      <c r="E9" s="40"/>
      <c r="F9" s="40">
        <v>7200</v>
      </c>
      <c r="G9" s="40">
        <v>7200</v>
      </c>
      <c r="H9" s="40">
        <v>7200</v>
      </c>
      <c r="I9" s="40"/>
      <c r="J9" s="36"/>
      <c r="K9" s="36"/>
      <c r="L9" s="40"/>
      <c r="M9" s="40"/>
      <c r="N9" s="40"/>
      <c r="O9" s="40"/>
      <c r="P9" s="40"/>
      <c r="Q9" s="40"/>
    </row>
    <row r="10" ht="20.25" customHeight="1" spans="1:17">
      <c r="A10" s="23"/>
      <c r="B10" s="23" t="s">
        <v>291</v>
      </c>
      <c r="C10" s="23" t="str">
        <f>"A05040101"&amp;"  "&amp;"复印纸"</f>
        <v>A05040101  复印纸</v>
      </c>
      <c r="D10" s="41" t="s">
        <v>292</v>
      </c>
      <c r="E10" s="24">
        <v>40</v>
      </c>
      <c r="F10" s="40">
        <v>7200</v>
      </c>
      <c r="G10" s="40">
        <v>7200</v>
      </c>
      <c r="H10" s="36">
        <v>7200</v>
      </c>
      <c r="I10" s="36"/>
      <c r="J10" s="36"/>
      <c r="K10" s="36"/>
      <c r="L10" s="40"/>
      <c r="M10" s="40"/>
      <c r="N10" s="40"/>
      <c r="O10" s="40"/>
      <c r="P10" s="40"/>
      <c r="Q10" s="40"/>
    </row>
    <row r="11" ht="20.25" customHeight="1" spans="1:17">
      <c r="A11" s="39" t="s">
        <v>179</v>
      </c>
      <c r="B11" s="23"/>
      <c r="C11" s="23"/>
      <c r="D11" s="23"/>
      <c r="E11" s="23"/>
      <c r="F11" s="40"/>
      <c r="G11" s="40">
        <v>22650</v>
      </c>
      <c r="H11" s="40">
        <v>22650</v>
      </c>
      <c r="I11" s="40"/>
      <c r="J11" s="36"/>
      <c r="K11" s="36"/>
      <c r="L11" s="40"/>
      <c r="M11" s="40"/>
      <c r="N11" s="40"/>
      <c r="O11" s="40"/>
      <c r="P11" s="40"/>
      <c r="Q11" s="40"/>
    </row>
    <row r="12" ht="20.25" customHeight="1" spans="1:17">
      <c r="A12" s="23"/>
      <c r="B12" s="23" t="s">
        <v>293</v>
      </c>
      <c r="C12" s="23" t="str">
        <f>"C18040000"&amp;"  "&amp;"保险服务"</f>
        <v>C18040000  保险服务</v>
      </c>
      <c r="D12" s="41" t="s">
        <v>294</v>
      </c>
      <c r="E12" s="24">
        <v>1</v>
      </c>
      <c r="F12" s="40"/>
      <c r="G12" s="40">
        <v>3650</v>
      </c>
      <c r="H12" s="36">
        <v>3650</v>
      </c>
      <c r="I12" s="36"/>
      <c r="J12" s="36"/>
      <c r="K12" s="36"/>
      <c r="L12" s="40"/>
      <c r="M12" s="40"/>
      <c r="N12" s="40"/>
      <c r="O12" s="40"/>
      <c r="P12" s="40"/>
      <c r="Q12" s="40"/>
    </row>
    <row r="13" ht="20.25" customHeight="1" spans="1:17">
      <c r="A13" s="23"/>
      <c r="B13" s="23" t="s">
        <v>295</v>
      </c>
      <c r="C13" s="23" t="str">
        <f>"C23120300"&amp;"  "&amp;"车辆维修和保养服务"</f>
        <v>C23120300  车辆维修和保养服务</v>
      </c>
      <c r="D13" s="41" t="s">
        <v>294</v>
      </c>
      <c r="E13" s="24">
        <v>1</v>
      </c>
      <c r="F13" s="40"/>
      <c r="G13" s="40">
        <v>19000</v>
      </c>
      <c r="H13" s="36">
        <v>19000</v>
      </c>
      <c r="I13" s="36"/>
      <c r="J13" s="36"/>
      <c r="K13" s="36"/>
      <c r="L13" s="40"/>
      <c r="M13" s="40"/>
      <c r="N13" s="40"/>
      <c r="O13" s="40"/>
      <c r="P13" s="40"/>
      <c r="Q13" s="40"/>
    </row>
    <row r="14" ht="20.25" customHeight="1" spans="1:17">
      <c r="A14" s="24" t="s">
        <v>32</v>
      </c>
      <c r="B14" s="24"/>
      <c r="C14" s="24"/>
      <c r="D14" s="41"/>
      <c r="E14" s="41"/>
      <c r="F14" s="40">
        <v>7200</v>
      </c>
      <c r="G14" s="40">
        <v>29850</v>
      </c>
      <c r="H14" s="40">
        <v>29850</v>
      </c>
      <c r="I14" s="40"/>
      <c r="J14" s="40"/>
      <c r="K14" s="40"/>
      <c r="L14" s="40"/>
      <c r="M14" s="40"/>
      <c r="N14" s="40"/>
      <c r="O14" s="40"/>
      <c r="P14" s="40"/>
      <c r="Q14" s="40"/>
    </row>
  </sheetData>
  <mergeCells count="17">
    <mergeCell ref="A2:M2"/>
    <mergeCell ref="A3:Q3"/>
    <mergeCell ref="A4:M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296</v>
      </c>
    </row>
    <row r="3" ht="45" customHeight="1" spans="1:14">
      <c r="A3" s="33" t="s">
        <v>297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0.25" customHeight="1" spans="1:14">
      <c r="A4" s="19" t="str">
        <f>"单位名称："&amp;"峨山彝族自治县自然资源局"</f>
        <v>单位名称：峨山彝族自治县自然资源局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4" t="s">
        <v>281</v>
      </c>
      <c r="B5" s="34" t="s">
        <v>298</v>
      </c>
      <c r="C5" s="34" t="s">
        <v>299</v>
      </c>
      <c r="D5" s="34" t="s">
        <v>143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ht="23.4" customHeight="1" spans="1:14">
      <c r="A6" s="34" t="s">
        <v>287</v>
      </c>
      <c r="B6" s="34"/>
      <c r="C6" s="34" t="s">
        <v>300</v>
      </c>
      <c r="D6" s="34" t="s">
        <v>32</v>
      </c>
      <c r="E6" s="34" t="s">
        <v>35</v>
      </c>
      <c r="F6" s="34" t="s">
        <v>288</v>
      </c>
      <c r="G6" s="34" t="s">
        <v>289</v>
      </c>
      <c r="H6" s="34" t="s">
        <v>38</v>
      </c>
      <c r="I6" s="34" t="s">
        <v>290</v>
      </c>
      <c r="J6" s="34"/>
      <c r="K6" s="34"/>
      <c r="L6" s="34"/>
      <c r="M6" s="34"/>
      <c r="N6" s="34"/>
    </row>
    <row r="7" ht="28.65" customHeight="1" spans="1:14">
      <c r="A7" s="34"/>
      <c r="B7" s="34"/>
      <c r="C7" s="34"/>
      <c r="D7" s="34"/>
      <c r="E7" s="34" t="s">
        <v>34</v>
      </c>
      <c r="F7" s="34"/>
      <c r="G7" s="34"/>
      <c r="H7" s="34"/>
      <c r="I7" s="34" t="s">
        <v>34</v>
      </c>
      <c r="J7" s="34" t="s">
        <v>41</v>
      </c>
      <c r="K7" s="34" t="s">
        <v>42</v>
      </c>
      <c r="L7" s="37" t="s">
        <v>43</v>
      </c>
      <c r="M7" s="37" t="s">
        <v>44</v>
      </c>
      <c r="N7" s="37" t="s">
        <v>45</v>
      </c>
    </row>
    <row r="8" ht="20.25" customHeight="1" spans="1:1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</row>
    <row r="9" ht="20.25" customHeight="1" spans="1:14">
      <c r="A9" s="23" t="s">
        <v>179</v>
      </c>
      <c r="B9" s="23"/>
      <c r="C9" s="23"/>
      <c r="D9" s="36">
        <v>19000</v>
      </c>
      <c r="E9" s="36">
        <v>19000</v>
      </c>
      <c r="F9" s="36"/>
      <c r="G9" s="36"/>
      <c r="H9" s="36"/>
      <c r="I9" s="36"/>
      <c r="J9" s="36"/>
      <c r="K9" s="36"/>
      <c r="L9" s="36"/>
      <c r="M9" s="36"/>
      <c r="N9" s="36"/>
    </row>
    <row r="10" ht="20.25" customHeight="1" spans="1:14">
      <c r="A10" s="23"/>
      <c r="B10" s="23" t="s">
        <v>295</v>
      </c>
      <c r="C10" s="23" t="s">
        <v>301</v>
      </c>
      <c r="D10" s="36">
        <v>19000</v>
      </c>
      <c r="E10" s="36">
        <v>19000</v>
      </c>
      <c r="F10" s="36"/>
      <c r="G10" s="36"/>
      <c r="H10" s="36"/>
      <c r="I10" s="36"/>
      <c r="J10" s="36"/>
      <c r="K10" s="36"/>
      <c r="L10" s="36"/>
      <c r="M10" s="36"/>
      <c r="N10" s="36"/>
    </row>
    <row r="11" ht="20.25" customHeight="1" spans="1:14">
      <c r="A11" s="24" t="s">
        <v>32</v>
      </c>
      <c r="B11" s="24"/>
      <c r="C11" s="24"/>
      <c r="D11" s="36">
        <v>19000</v>
      </c>
      <c r="E11" s="36">
        <v>19000</v>
      </c>
      <c r="F11" s="36"/>
      <c r="G11" s="36"/>
      <c r="H11" s="36"/>
      <c r="I11" s="36"/>
      <c r="J11" s="36"/>
      <c r="K11" s="36"/>
      <c r="L11" s="36"/>
      <c r="M11" s="36"/>
      <c r="N11" s="36"/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302</v>
      </c>
    </row>
    <row r="3" ht="45.15" customHeight="1" spans="1:11">
      <c r="A3" s="26" t="s">
        <v>303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18.75" customHeight="1" spans="1:11">
      <c r="A4" s="19" t="str">
        <f>"单位名称："&amp;"峨山彝族自治县自然资源局"</f>
        <v>单位名称：峨山彝族自治县自然资源局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9" t="s">
        <v>304</v>
      </c>
      <c r="B5" s="29" t="s">
        <v>143</v>
      </c>
      <c r="C5" s="29"/>
      <c r="D5" s="29"/>
      <c r="E5" s="29" t="s">
        <v>305</v>
      </c>
      <c r="F5" s="29"/>
      <c r="G5" s="29"/>
      <c r="H5" s="29"/>
      <c r="I5" s="29"/>
      <c r="J5" s="29"/>
      <c r="K5" s="29"/>
    </row>
    <row r="6" ht="22.5" customHeight="1" spans="1:11">
      <c r="A6" s="29"/>
      <c r="B6" s="29" t="s">
        <v>32</v>
      </c>
      <c r="C6" s="29" t="s">
        <v>35</v>
      </c>
      <c r="D6" s="29" t="s">
        <v>288</v>
      </c>
      <c r="E6" s="29" t="s">
        <v>306</v>
      </c>
      <c r="F6" s="29" t="s">
        <v>307</v>
      </c>
      <c r="G6" s="29" t="s">
        <v>308</v>
      </c>
      <c r="H6" s="29" t="s">
        <v>309</v>
      </c>
      <c r="I6" s="29" t="s">
        <v>310</v>
      </c>
      <c r="J6" s="29" t="s">
        <v>311</v>
      </c>
      <c r="K6" s="29" t="s">
        <v>312</v>
      </c>
    </row>
    <row r="7" ht="18.75" customHeight="1" spans="1:11">
      <c r="A7" s="30" t="s">
        <v>46</v>
      </c>
      <c r="B7" s="30" t="s">
        <v>47</v>
      </c>
      <c r="C7" s="30" t="s">
        <v>48</v>
      </c>
      <c r="D7" s="30" t="s">
        <v>49</v>
      </c>
      <c r="E7" s="30" t="s">
        <v>50</v>
      </c>
      <c r="F7" s="30" t="s">
        <v>51</v>
      </c>
      <c r="G7" s="30" t="s">
        <v>52</v>
      </c>
      <c r="H7" s="30" t="s">
        <v>53</v>
      </c>
      <c r="I7" s="30" t="s">
        <v>54</v>
      </c>
      <c r="J7" s="30" t="s">
        <v>71</v>
      </c>
      <c r="K7" s="30" t="s">
        <v>313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1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1"/>
    </row>
    <row r="10" customHeight="1" spans="1:1">
      <c r="A10" t="s">
        <v>314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315</v>
      </c>
    </row>
    <row r="3" ht="52.05" customHeight="1" spans="1:10">
      <c r="A3" s="26" t="s">
        <v>316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19" t="str">
        <f>"单位名称："&amp;"峨山彝族自治县自然资源局"</f>
        <v>单位名称：峨山彝族自治县自然资源局</v>
      </c>
      <c r="B4" s="19"/>
      <c r="C4" s="19"/>
      <c r="D4" s="28"/>
      <c r="E4" s="28"/>
      <c r="F4" s="28"/>
      <c r="G4" s="28"/>
      <c r="H4" s="28"/>
      <c r="I4" s="28"/>
      <c r="J4" s="28"/>
    </row>
    <row r="5" ht="27.15" customHeight="1" spans="1:10">
      <c r="A5" s="22" t="s">
        <v>238</v>
      </c>
      <c r="B5" s="22" t="s">
        <v>239</v>
      </c>
      <c r="C5" s="22" t="s">
        <v>240</v>
      </c>
      <c r="D5" s="22" t="s">
        <v>241</v>
      </c>
      <c r="E5" s="22" t="s">
        <v>242</v>
      </c>
      <c r="F5" s="22" t="s">
        <v>243</v>
      </c>
      <c r="G5" s="22" t="s">
        <v>244</v>
      </c>
      <c r="H5" s="22" t="s">
        <v>245</v>
      </c>
      <c r="I5" s="22" t="s">
        <v>246</v>
      </c>
      <c r="J5" s="22" t="s">
        <v>247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314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317</v>
      </c>
    </row>
    <row r="3" ht="41.4" customHeight="1" spans="1:8">
      <c r="A3" s="21" t="s">
        <v>318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"单位名称："&amp;"峨山彝族自治县自然资源局"</f>
        <v>单位名称：峨山彝族自治县自然资源局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136</v>
      </c>
      <c r="B5" s="22" t="s">
        <v>319</v>
      </c>
      <c r="C5" s="22" t="s">
        <v>320</v>
      </c>
      <c r="D5" s="22" t="s">
        <v>321</v>
      </c>
      <c r="E5" s="22" t="s">
        <v>284</v>
      </c>
      <c r="F5" s="22" t="s">
        <v>322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285</v>
      </c>
      <c r="G6" s="22" t="s">
        <v>323</v>
      </c>
      <c r="H6" s="22" t="s">
        <v>324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 t="s">
        <v>56</v>
      </c>
      <c r="B8" s="23"/>
      <c r="C8" s="23"/>
      <c r="D8" s="23"/>
      <c r="E8" s="24"/>
      <c r="F8" s="24"/>
      <c r="G8" s="17">
        <v>98000</v>
      </c>
      <c r="H8" s="17">
        <v>152000</v>
      </c>
    </row>
    <row r="9" ht="18.75" customHeight="1" spans="1:8">
      <c r="A9" s="25" t="s">
        <v>56</v>
      </c>
      <c r="B9" s="23" t="s">
        <v>325</v>
      </c>
      <c r="C9" s="23" t="s">
        <v>326</v>
      </c>
      <c r="D9" s="23" t="s">
        <v>327</v>
      </c>
      <c r="E9" s="24" t="s">
        <v>328</v>
      </c>
      <c r="F9" s="24">
        <v>1</v>
      </c>
      <c r="G9" s="17">
        <v>40000</v>
      </c>
      <c r="H9" s="17">
        <v>40000</v>
      </c>
    </row>
    <row r="10" ht="18.75" customHeight="1" spans="1:8">
      <c r="A10" s="25" t="s">
        <v>56</v>
      </c>
      <c r="B10" s="23" t="s">
        <v>325</v>
      </c>
      <c r="C10" s="23" t="s">
        <v>329</v>
      </c>
      <c r="D10" s="23" t="s">
        <v>330</v>
      </c>
      <c r="E10" s="24" t="s">
        <v>331</v>
      </c>
      <c r="F10" s="24">
        <v>1</v>
      </c>
      <c r="G10" s="17">
        <v>48000</v>
      </c>
      <c r="H10" s="17">
        <v>48000</v>
      </c>
    </row>
    <row r="11" ht="18.75" customHeight="1" spans="1:8">
      <c r="A11" s="25" t="s">
        <v>56</v>
      </c>
      <c r="B11" s="23" t="s">
        <v>325</v>
      </c>
      <c r="C11" s="23" t="s">
        <v>332</v>
      </c>
      <c r="D11" s="23" t="s">
        <v>333</v>
      </c>
      <c r="E11" s="24" t="s">
        <v>328</v>
      </c>
      <c r="F11" s="24">
        <v>10</v>
      </c>
      <c r="G11" s="17">
        <v>6000</v>
      </c>
      <c r="H11" s="17">
        <v>60000</v>
      </c>
    </row>
    <row r="12" ht="18.75" customHeight="1" spans="1:8">
      <c r="A12" s="25" t="s">
        <v>56</v>
      </c>
      <c r="B12" s="23" t="s">
        <v>325</v>
      </c>
      <c r="C12" s="23" t="s">
        <v>334</v>
      </c>
      <c r="D12" s="23" t="s">
        <v>335</v>
      </c>
      <c r="E12" s="24" t="s">
        <v>328</v>
      </c>
      <c r="F12" s="24">
        <v>1</v>
      </c>
      <c r="G12" s="17">
        <v>4000</v>
      </c>
      <c r="H12" s="17">
        <v>4000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336</v>
      </c>
    </row>
    <row r="3" ht="45" customHeight="1" spans="1:11">
      <c r="A3" s="4" t="s">
        <v>337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"单位名称："&amp;"峨山彝族自治县自然资源局"</f>
        <v>单位名称：峨山彝族自治县自然资源局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228</v>
      </c>
      <c r="B5" s="13" t="s">
        <v>138</v>
      </c>
      <c r="C5" s="13" t="s">
        <v>229</v>
      </c>
      <c r="D5" s="13" t="s">
        <v>139</v>
      </c>
      <c r="E5" s="13" t="s">
        <v>140</v>
      </c>
      <c r="F5" s="13" t="s">
        <v>230</v>
      </c>
      <c r="G5" s="13" t="s">
        <v>142</v>
      </c>
      <c r="H5" s="13" t="s">
        <v>32</v>
      </c>
      <c r="I5" s="13" t="s">
        <v>338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339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340</v>
      </c>
    </row>
    <row r="3" ht="45" customHeight="1" spans="1:7">
      <c r="A3" s="4" t="s">
        <v>341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"单位名称："&amp;"峨山彝族自治县自然资源局"</f>
        <v>单位名称：峨山彝族自治县自然资源局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229</v>
      </c>
      <c r="B5" s="7" t="s">
        <v>228</v>
      </c>
      <c r="C5" s="7" t="s">
        <v>138</v>
      </c>
      <c r="D5" s="7" t="s">
        <v>342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234</v>
      </c>
      <c r="C9" s="10" t="s">
        <v>233</v>
      </c>
      <c r="D9" s="9" t="s">
        <v>343</v>
      </c>
      <c r="E9" s="11">
        <v>8316</v>
      </c>
      <c r="F9" s="11">
        <v>8316</v>
      </c>
      <c r="G9" s="11">
        <v>8316</v>
      </c>
    </row>
    <row r="10" ht="20.25" customHeight="1" spans="1:7">
      <c r="A10" s="12" t="s">
        <v>32</v>
      </c>
      <c r="B10" s="12"/>
      <c r="C10" s="12"/>
      <c r="D10" s="12"/>
      <c r="E10" s="11">
        <v>8316</v>
      </c>
      <c r="F10" s="11">
        <v>8316</v>
      </c>
      <c r="G10" s="11">
        <v>8316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2025-02-19T09:02:00Z</dcterms:created>
  <dcterms:modified xsi:type="dcterms:W3CDTF">2025-02-24T08:56:28Z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BCED975AECB64D34A650586FF118BCF6</vt:lpwstr>
  </property>
</Properties>
</file>