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数据源（勿删）" sheetId="5" state="hidden" r:id="rId1"/>
    <sheet name="最终选择项目" sheetId="1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xlnm._FilterDatabase" localSheetId="1" hidden="1">最终选择项目!$A$4:$AC$82</definedName>
    <definedName name="_xlnm.Print_Titles" localSheetId="1">最终选择项目!$1:$4</definedName>
  </definedNames>
  <calcPr calcId="144525"/>
</workbook>
</file>

<file path=xl/sharedStrings.xml><?xml version="1.0" encoding="utf-8"?>
<sst xmlns="http://schemas.openxmlformats.org/spreadsheetml/2006/main" count="1199" uniqueCount="466">
  <si>
    <t>产业发展—产业园（区）</t>
  </si>
  <si>
    <t>新建</t>
  </si>
  <si>
    <t>是</t>
  </si>
  <si>
    <t>产业发展—光伏电站建设</t>
  </si>
  <si>
    <t>改（扩）建</t>
  </si>
  <si>
    <t>否</t>
  </si>
  <si>
    <t>产业发展—加工业</t>
  </si>
  <si>
    <t>不涉及</t>
  </si>
  <si>
    <t>产业发展—科技服务</t>
  </si>
  <si>
    <t>产业发展—林草基地建设</t>
  </si>
  <si>
    <t>产业发展—农产品仓储保鲜冷链基础设施建设</t>
  </si>
  <si>
    <t>产业发展—农业社会化服务</t>
  </si>
  <si>
    <t>产业发展—品牌打造和展销平台</t>
  </si>
  <si>
    <t>产业发展—其他</t>
  </si>
  <si>
    <t>产业发展—人才培养</t>
  </si>
  <si>
    <t>产业发展—市场建设和农村物流</t>
  </si>
  <si>
    <t>产业发展—水产养殖业发展</t>
  </si>
  <si>
    <t>产业发展—特色产业保险保费补助</t>
  </si>
  <si>
    <t>产业发展—庭院生产生活服务</t>
  </si>
  <si>
    <t>产业发展—庭院特色休闲旅游</t>
  </si>
  <si>
    <t>产业发展—庭院特色养殖</t>
  </si>
  <si>
    <t>产业发展—庭院特色种植</t>
  </si>
  <si>
    <t>产业发展—小额贷款贴息</t>
  </si>
  <si>
    <t>产业发展—小额信贷风险补偿金</t>
  </si>
  <si>
    <t>产业发展—小型农田水利设施建设</t>
  </si>
  <si>
    <t>产业发展—新型经营主体贷款贴息</t>
  </si>
  <si>
    <t>产业发展—新型农村集体经济发展项目</t>
  </si>
  <si>
    <t>产业发展—休闲农业与乡村旅游</t>
  </si>
  <si>
    <t>产业发展—养殖业基地</t>
  </si>
  <si>
    <t>产业发展—智慧农业</t>
  </si>
  <si>
    <t>产业发展—种植业基地</t>
  </si>
  <si>
    <t>巩固三保障成果—参加城乡居民基本医疗保险</t>
  </si>
  <si>
    <t>巩固三保障成果—参与“学前学会普通话”行动</t>
  </si>
  <si>
    <t>巩固三保障成果—防贫保险（基金）</t>
  </si>
  <si>
    <t>巩固三保障成果—接受大病、慢性病(地方病)救治</t>
  </si>
  <si>
    <t>巩固三保障成果—接受临时救助</t>
  </si>
  <si>
    <t>巩固三保障成果—接受医疗救助</t>
  </si>
  <si>
    <t>巩固三保障成果—农村危房改造等农房改造</t>
  </si>
  <si>
    <t>巩固三保障成果—其他教育类项目</t>
  </si>
  <si>
    <t>巩固三保障成果—享受“雨露计划”职业教育补助</t>
  </si>
  <si>
    <t>巩固三保障成果—享受农村居民最低生活保障</t>
  </si>
  <si>
    <t>就业项目—帮扶车间（特色手工基地）建设</t>
  </si>
  <si>
    <t>就业项目—创业奖补</t>
  </si>
  <si>
    <t>就业项目—创业培训</t>
  </si>
  <si>
    <t>就业项目—公益性岗位</t>
  </si>
  <si>
    <t>就业项目—技能培训</t>
  </si>
  <si>
    <t>就业项目—交通费补助</t>
  </si>
  <si>
    <t>就业项目—生产奖补、劳务补助等</t>
  </si>
  <si>
    <t>就业项目—乡村工匠传习所</t>
  </si>
  <si>
    <t>就业项目—乡村工匠培育培训</t>
  </si>
  <si>
    <t>就业项目—以工代训</t>
  </si>
  <si>
    <t>其他—困难群众饮用低氟茶</t>
  </si>
  <si>
    <t>其他—其他</t>
  </si>
  <si>
    <t>其他—少数民族特色村寨建设项目</t>
  </si>
  <si>
    <t>乡村建设行动—产业路、资源路、旅游路建设</t>
  </si>
  <si>
    <t>乡村建设行动—村容村貌提升</t>
  </si>
  <si>
    <t>乡村建设行动—村卫生室标准化建设</t>
  </si>
  <si>
    <t>乡村建设行动—村庄规划编制(含修编)</t>
  </si>
  <si>
    <t>乡村建设行动—公共照明设施</t>
  </si>
  <si>
    <t>乡村建设行动—开展县乡村公共服务一体化示范创建</t>
  </si>
  <si>
    <t>乡村建设行动—农村道路建设（通村路、通户路、小型桥梁等）</t>
  </si>
  <si>
    <t>乡村建设行动—农村电网建设（通生产、生活用电、提高综合电压和供电可靠性）</t>
  </si>
  <si>
    <t>乡村建设行动—农村供水保障设施建设</t>
  </si>
  <si>
    <t>乡村建设行动—农村垃圾治理</t>
  </si>
  <si>
    <t>乡村建设行动—农村清洁能源设施建设（燃气、户用光伏、风电、水电、农村生物质能源、北方地区清洁取暖等）</t>
  </si>
  <si>
    <t>乡村建设行动—农村卫生厕所改造（户用、公共厕所）</t>
  </si>
  <si>
    <t>乡村建设行动—农村污水治理</t>
  </si>
  <si>
    <t>乡村建设行动—农村养老设施建设（养老院、幸福院、日间照料中心等）</t>
  </si>
  <si>
    <t>乡村建设行动—农业农村基础设施中长期贷款贴息</t>
  </si>
  <si>
    <t>乡村建设行动—其他</t>
  </si>
  <si>
    <t>乡村建设行动—其他（便民综合服务设施、文化活动广场、体育设施、村级客运站、农村公益性殡葬设施建设等）</t>
  </si>
  <si>
    <t>乡村建设行动—数字乡村建设（信息通信基础设施建设、数字化、智能化建设等）</t>
  </si>
  <si>
    <t>乡村建设行动—学校建设或改造（含幼儿园）</t>
  </si>
  <si>
    <t>乡村治理和精神文明建设—开展乡村治理示范创建</t>
  </si>
  <si>
    <t>乡村治理和精神文明建设—农村文化体育项目</t>
  </si>
  <si>
    <t>乡村治理和精神文明建设—培养“四有”新时代农民</t>
  </si>
  <si>
    <t>乡村治理和精神文明建设—推进“积分制”“清单式”等管理方式</t>
  </si>
  <si>
    <t>乡村治理和精神文明建设—移风易俗</t>
  </si>
  <si>
    <t>项目管理费—项目管理费</t>
  </si>
  <si>
    <t>易地搬迁后扶—“一站式”社区综合服务设施建设</t>
  </si>
  <si>
    <t>易地搬迁后扶—公共服务岗位</t>
  </si>
  <si>
    <t>易地搬迁后扶—易地扶贫搬迁贷款债券贴息补助</t>
  </si>
  <si>
    <t>峨山县2025年度巩固拓展脱贫攻坚成果和乡村振兴项目库公示公告表</t>
  </si>
  <si>
    <t>序号</t>
  </si>
  <si>
    <t>项目实施地点</t>
  </si>
  <si>
    <t>项目类型</t>
  </si>
  <si>
    <t>项目名称</t>
  </si>
  <si>
    <t>规划年度</t>
  </si>
  <si>
    <t>建设性质</t>
  </si>
  <si>
    <t>项目概要及建设主要内容</t>
  </si>
  <si>
    <t>项目概算投资（万元）</t>
  </si>
  <si>
    <t>年度财政资金计划（万元）</t>
  </si>
  <si>
    <t>绩效目标预测</t>
  </si>
  <si>
    <t>是否到户项目</t>
  </si>
  <si>
    <t>联农带农机制</t>
  </si>
  <si>
    <t>是否符合符合规划、土地、环保要求</t>
  </si>
  <si>
    <t>是否易地搬迁后扶项目</t>
  </si>
  <si>
    <t>是否劳动密集型产业</t>
  </si>
  <si>
    <t>是否壮大集体经济项目</t>
  </si>
  <si>
    <t>项目负责人</t>
  </si>
  <si>
    <t>联系电话</t>
  </si>
  <si>
    <t>县级行业主管部门</t>
  </si>
  <si>
    <t>后续管护运营单位</t>
  </si>
  <si>
    <t>是否纳入年度实施计划</t>
  </si>
  <si>
    <t>备注</t>
  </si>
  <si>
    <t>小  计</t>
  </si>
  <si>
    <t>衔接资金</t>
  </si>
  <si>
    <t>其他财政资金</t>
  </si>
  <si>
    <t>项目受益人数</t>
  </si>
  <si>
    <t>其中：脱贫人口及监测对象</t>
  </si>
  <si>
    <t>总体目标</t>
  </si>
  <si>
    <t>乡</t>
  </si>
  <si>
    <t>村</t>
  </si>
  <si>
    <t>户</t>
  </si>
  <si>
    <t>人</t>
  </si>
  <si>
    <t>一</t>
  </si>
  <si>
    <t>双江街道  小计</t>
  </si>
  <si>
    <t>双江街道办事处</t>
  </si>
  <si>
    <t>宝山村委会玉湖中寨组、旧寨组</t>
  </si>
  <si>
    <t>2024年双江街道宝山村委会玉湖中寨组、旧寨组人居环境整治项目（先建后补项目）</t>
  </si>
  <si>
    <t>新建雨污分流、供水供电设施，实施村内道路硬化</t>
  </si>
  <si>
    <t>通过人居环境整治项目的实施，可有效改善村内生活条件，显著加强农村基础设施建设，不断提高村民的农业生产效率，农民人均纯收入在现有基础上明显增加，农民生产、生活条件显著改善。</t>
  </si>
  <si>
    <t>不需要</t>
  </si>
  <si>
    <t>陈春勇</t>
  </si>
  <si>
    <t>县农业农村局</t>
  </si>
  <si>
    <t>双江街道宝山村委会</t>
  </si>
  <si>
    <t>柏锦社区</t>
  </si>
  <si>
    <t>2025年双江街道柏锦社区蔬菜特色产业发展项目</t>
  </si>
  <si>
    <r>
      <rPr>
        <b/>
        <sz val="11"/>
        <rFont val="方正仿宋_GBK"/>
        <charset val="134"/>
      </rPr>
      <t>改扩建柏锦大沟，总长6000米，混凝土结构，断面1.2m×1.2m、1m×1m，设计流量0.83m</t>
    </r>
    <r>
      <rPr>
        <b/>
        <vertAlign val="superscript"/>
        <sz val="11"/>
        <rFont val="方正仿宋_GBK"/>
        <charset val="134"/>
      </rPr>
      <t>3</t>
    </r>
    <r>
      <rPr>
        <b/>
        <sz val="11"/>
        <rFont val="方正仿宋_GBK"/>
        <charset val="134"/>
      </rPr>
      <t>/s，概算投资2964000元。修抽水站(1.冰棒厂至多依树坝抽水站预算431160元,2.冰棒厂至大叉箐抽水站预算277120元3.柏锦大沟至柏锦坝抽水站预算249984元4.柏锦大沟至旱塔冲抽水站预算125744元5.柏锦大沟至矣北冲抽水站预算135956元6.柏锦大沟至大冲子箐抽水站预算248056元7.柏锦大沟至小冲子箐抽水站预算70856元。</t>
    </r>
  </si>
  <si>
    <t>通过完成柏锦社区蔬菜特色产业发展项目，切实改善和提高项目区1200亩农田灌溉条件，提高项目区水资源利用率、灌溉保证率，提高耕地产出率、增加产值，达到农民增收目标，实现项目区可持续发展。项目设计受益人口3304人，促进农村经济每年增收48万元。</t>
  </si>
  <si>
    <t>双江街道柏锦社区</t>
  </si>
  <si>
    <t>大白邑社区</t>
  </si>
  <si>
    <t>2025年双江街道大白邑社区人居环境整治项目（第三期）</t>
  </si>
  <si>
    <t>建设大白邑社区村内雨污分流、道路等人居环境整治项目建设，其他相关附属设施等</t>
  </si>
  <si>
    <t>通过人居环境整治项目的实施，可有效改善大白邑社区718户、2287人的出行条件，显著加强农村基础设施建设，不断提高村民的农业生产效率，农民人均纯收入在现有基础上明显增加，农民生产、生活条件显著改善。</t>
  </si>
  <si>
    <t>双江街道大白邑社区</t>
  </si>
  <si>
    <t>二</t>
  </si>
  <si>
    <t>小街街道  小计</t>
  </si>
  <si>
    <t>小街街道</t>
  </si>
  <si>
    <t>棚租村</t>
  </si>
  <si>
    <t>2024年小街街道棚租村委会烤烟特色产业帮扶项目（先建后补）</t>
  </si>
  <si>
    <t>新建20座电烤房及相关配套基础设施。</t>
  </si>
  <si>
    <t>本项目的实施，将极大地改善农业基础设施条件，推动小街街道烟叶商品化烘烤工作健康持续发展，促进烟农增收致富，每年可减少烟农烟叶烘烤成本，项目建设实施后，为全街道的经济社会发展做出更大的贡献。项目建成后预计年通过村集体经营，预计收益每年不低于20万元，收益主要用于发展壮大集体经济、巩固脱贫户和“监测对象”脱贫成效等。</t>
  </si>
  <si>
    <t>带动农户发展生产增产增收—其他</t>
  </si>
  <si>
    <t>方成彪</t>
  </si>
  <si>
    <t>13988455035</t>
  </si>
  <si>
    <t>峨山县泽源农业发展有限责任公司</t>
  </si>
  <si>
    <t>乐德旧村</t>
  </si>
  <si>
    <t>2025年小街街道乐德旧村委会烤烟特色产业帮扶项目（先建后补项目）</t>
  </si>
  <si>
    <t>新建10座电烤房及相关配套基础设施。</t>
  </si>
  <si>
    <t>本项目的实施，将极大地改善农业基础设施条件，推动小街街道烟叶商品化烘烤工作健康持续发展，促进烟农增收致富，每年可减少烟农烟叶烘烤成本，项目建设实施后，为全街道的经济社会发展做出更大的贡献。项目建成后预计年通过村集体经营，预计收益每年不低于12万元，收益主要用于发展壮大集体经济、巩固脱贫户和“监测对象”脱贫成效等。</t>
  </si>
  <si>
    <t>赵家龙</t>
  </si>
  <si>
    <t>13529796041</t>
  </si>
  <si>
    <t>峨山县宝岩农业发展有限责任公司</t>
  </si>
  <si>
    <t>由义社区</t>
  </si>
  <si>
    <t>2025年小街街道由义村早丰谷物产销专业合作社提档升级项目</t>
  </si>
  <si>
    <t>1、拆建加工销售用房两层，占地120平方米；新建大米真空包装生产线1条；完善电子商务销售平台；规范销售展示区。</t>
  </si>
  <si>
    <t xml:space="preserve">经济效益和巩固脱贫攻坚成果效益：1、项目实施并由村办公司规范运营后，村集体预计收入10万元以上；2、在早丰谷物产销专业合作社农户（包括脱贫户及监测对象）水稻品种栽种统一，以合作社为平台，稻农每亩可增1500元，项目实施后，预计每亩增收将提高50%以上；社会效益：1、合作社以促农增收作为自己的最终目标，收购价格比市场价高出1.5倍，项目提档升级后，水稻收购单价将有所提高，村办公司将秉承增值收益永远留给农民的理念，稳定稻农数量、稳定粮食产量，促农增收。2、产业带就业、就业促增收，合作社扩大规模后将解决闲置劳动力（包括脱贫户及监测对象）80余人，家庭经济收入将显著提高。 生态效益：合作社将严格按照“产业生态化、生态产业化”发展思路，推进农业投入品减量化、生产清洁化、废弃物资源化、产业模式生态化，严格做好农业面源污染防治。 </t>
  </si>
  <si>
    <t>带动农户发展生产增产增收—保护价收购</t>
  </si>
  <si>
    <t>常忠云</t>
  </si>
  <si>
    <t>峨山县义腾农业发展有限责任公司（村办公司）</t>
  </si>
  <si>
    <t>“千万工程”乡村振兴示范村项目</t>
  </si>
  <si>
    <t>小街社区</t>
  </si>
  <si>
    <t>2025年小街街道农特产品发展商业综合体建设项目</t>
  </si>
  <si>
    <t>占用小街烟叶站旁大河边土地（小街社区七组、八组的一般耕地）31.53 亩，用于小街商业综合体项目建设，引入运营企业进行运作，投入300万元衔接资金建设其中仓储、物流、特色产品交易等项目，形成小街街道完整的大牲畜及活禽交易、商住三合一等为一体的商业综合体。</t>
  </si>
  <si>
    <t>（一）社会效益
2024年小街街道农贸市场提升改造项目的实施，可改善集镇区风格风貌，提高人民群众生产生活条件，最终达到“干净、宜居、特色、智慧”的幸福家园建设总体目标。
（二）经济效益评价
2024年小街街道农贸市场提升改造项目建设，可实现小街集镇科学规划与建设，能给小街街道的发展带来巨大的发展潜力，在农副产品交易、旅游文化、交通运输、贸易等多个领域实现群众的增产增收。
（三）生态效益评价
2024年小街街道农贸市场提升改造项目建设突出农村环境综合整治、基础设施建设等工程项目。项目实施后，可极大改善村庄周边环境卫生，使交通运输便利，改善河流沿岸环境，农户安居乐业有着重要作用，群众人居环境将得到极大改善。</t>
  </si>
  <si>
    <r>
      <rPr>
        <b/>
        <sz val="12"/>
        <rFont val="方正仿宋_GBK"/>
        <charset val="134"/>
      </rPr>
      <t>带动农户发展生产增产增收</t>
    </r>
    <r>
      <rPr>
        <b/>
        <sz val="12"/>
        <rFont val="Times New Roman"/>
        <charset val="134"/>
      </rPr>
      <t>—</t>
    </r>
    <r>
      <rPr>
        <b/>
        <sz val="12"/>
        <rFont val="方正仿宋_GBK"/>
        <charset val="134"/>
      </rPr>
      <t>其他</t>
    </r>
  </si>
  <si>
    <t>矣进伟</t>
  </si>
  <si>
    <t>18287738955</t>
  </si>
  <si>
    <t>小街街道办事处</t>
  </si>
  <si>
    <t>牛白甸社区</t>
  </si>
  <si>
    <t>2025年小街街道牛白甸社区林果设施蓝莓特色产业园建设项目</t>
  </si>
  <si>
    <t>牛白甸社区林果设施蓝莓特色产业园建设项目围绕设施蓝莓生产进行建设，配套辅助生产建设及园区基础建设。项目建设100亩用地，80亩大棚建设。主要建设内容：1、设施蓝莓生产区建设80亩，包括：地面处理、大棚基本建设、基础设施、肥水一体化系统等，计划投资207万元；2、辅助生产建设内容：产品分拣中心、冷藏储存室等，计划投资40万元。3、园区基础建设：道路系统、排水系统、卫生环保工程等，计划投资30万元。</t>
  </si>
  <si>
    <t>牛白甸社区林果设施蓝莓特色产业园建设项目采取以农业经营为基础，带动二三产业联动发展，充分发挥平台作用，吸引高层次市场资源，全面推进乡村振兴。1、经济效益：建设现代化农业示范基地，提高农业生产效益，增加农民收入和促进农村文明为核心，提高农业生产力水平，促进社区集体经济发展，吸纳就业人员，预计每年可增加集体经济收入50万元。2、社会效益：产业园建设可关联效应强大的农场品加工、分级包装及人才培养等服务产业，从而促进乡村一二三产业更好的粘连与融合。3、改善农村风貌，建设美丽乡村，促进农业产业升级发展，促进旅游业的发展，在蓝莓产业的基础上，发展完善以乡村振兴和科、教、文、旅主导的一三产业农旅结合。</t>
  </si>
  <si>
    <t>吸纳农村劳动力稳定就业增收—吸纳就业</t>
  </si>
  <si>
    <t>期永跃</t>
  </si>
  <si>
    <t>峨山县林果农业发展有限责任公司</t>
  </si>
  <si>
    <t>2025年小街街道乐德旧村委会玉米制种基地特色产业帮扶项目</t>
  </si>
  <si>
    <t>新建2座30吨静态玉米种子烘干系统及相关配套基础设施。</t>
  </si>
  <si>
    <t>本项目的实施，将极大地改善农业基础设施条件，解决乐德旧村委会及周边现有4000亩制种玉米烘干加工问题，推动峨山县玉米制种基地商品化烘烤工作健康持续发展，提高制种玉米产品质量，促进制种农户增收致富，有效推进峨山玉米制种产业向高质量发展，项目建设实施后，为全县的经济社会发展做出更大的贡献。项目建成后预计年通过村集体经营，预计收益每年不低于30万元，收益主要用于发展壮大集体经济、巩固脱贫户和“监测对象”脱贫成效等。</t>
  </si>
  <si>
    <t>带动农户发展生产增产增收—订单生产</t>
  </si>
  <si>
    <t>2025年小街街道小街社区柿花园组人居环境整治项目</t>
  </si>
  <si>
    <r>
      <rPr>
        <b/>
        <sz val="11"/>
        <rFont val="方正仿宋_GBK"/>
        <charset val="134"/>
      </rPr>
      <t>污水沟槽开挖13220m,余方弃置330m</t>
    </r>
    <r>
      <rPr>
        <b/>
        <sz val="11"/>
        <rFont val="宋体"/>
        <charset val="134"/>
      </rPr>
      <t>³</t>
    </r>
    <r>
      <rPr>
        <b/>
        <sz val="11"/>
        <rFont val="方正仿宋_GBK"/>
        <charset val="134"/>
      </rPr>
      <t>，DN300钢带增强波纹管1320m,DE110入户PVC污水管1100m，C25混凝土路面(200mm)2620㎡，埋地式污水处理池1座，其他相关附属设施等</t>
    </r>
  </si>
  <si>
    <t>雨来救村</t>
  </si>
  <si>
    <t>2025年小街街道雨来救片区烤烟特色产业帮扶项目（灌溉工程）</t>
  </si>
  <si>
    <t>管网工程总长7.592㎞，其中钢管2.30㎞，塑料管5.292㎞，其他相关附属设施建设等</t>
  </si>
  <si>
    <t>有效解决因今年的旱灾，造成人畜饮水困难、生产用水不足的问题。同时在项目建设完成后，能通过收取水费等措施，落实云南省水价改革政策，保障工程的长久运行，产生良好的社会、经济效益。通过“投、融、建、管、营”一体化，有效整合存量资产,助推降本增效，充分发挥优质资源作用，做到用水有保证、总量能控制、高效节水，利用效率明显提高，促进产业发展、乡村振兴。</t>
  </si>
  <si>
    <t>三</t>
  </si>
  <si>
    <t>化念镇小计</t>
  </si>
  <si>
    <t>化念镇</t>
  </si>
  <si>
    <t>水湾村</t>
  </si>
  <si>
    <t>2025年化念镇水湾村委会水湾村火石坡耕地农用设施建设项目</t>
  </si>
  <si>
    <t>盘活火石坡400亩一般耕地基础设施：铺埋灌溉水管网5KM，架设高压线一条，变压器一台，新建300方蓄水池1座。</t>
  </si>
  <si>
    <t>盘活闲置资源，建好后可通过招租的方式，吸引种植户规模化种植，从而获得租金，吸引就业，壮大集体经济</t>
  </si>
  <si>
    <t>促进农户共享资产收益增收—土地流转获得租金</t>
  </si>
  <si>
    <t>杨  华</t>
  </si>
  <si>
    <t>14787766733</t>
  </si>
  <si>
    <t>化念镇水湾村委会</t>
  </si>
  <si>
    <t>凤凰社区</t>
  </si>
  <si>
    <t>2025年化念镇凤凰社区龙潭组旧村改造试点项目（基础类）</t>
  </si>
  <si>
    <t>一、雨污分流工程1.雨水管：DN500mm混凝土涵管1500m,DN300mm混凝土涵管1000m，DN100PVC排水管500m。2.污水管：DN500mm混凝土涵管1500m,DN300mm混凝土涵管1000m，DN100PVC排谁管500m。二、村内道路通畅工程：村内道路硬化100余米，宽4.5米，厚20cm，用C25混凝土浇筑；三、硬化村内空地1200㎡用作农产品交易场所，用C20混凝土浇筑，厚20cm。</t>
  </si>
  <si>
    <t>通过雨污分流工程、村内道路通畅工程、硬化农产品交易场所，提升村庄人居环境，完善基础设施建设，提升村民幸福感。</t>
  </si>
  <si>
    <t>龚  福</t>
  </si>
  <si>
    <t>化念镇凤凰社区</t>
  </si>
  <si>
    <t>四</t>
  </si>
  <si>
    <t>甸中镇小计</t>
  </si>
  <si>
    <t>甸中镇</t>
  </si>
  <si>
    <t>下营村委会</t>
  </si>
  <si>
    <t>2024年甸中镇下营村委会烤烟特色产业帮扶项项目（先建后补项目）</t>
  </si>
  <si>
    <t>新建10座电烤房及相关配套基础设施</t>
  </si>
  <si>
    <t>通过2024年峨山县壮大村集体经济项目项目，全年可实现收益10万元以上，全面巩固双江社区脱贫成果，防止项目社区出现规模性返贫，脱贫人口和监测人口人均纯收入在现有基础上明显增加。</t>
  </si>
  <si>
    <t>柏青涌</t>
  </si>
  <si>
    <t>峨山县翔展农业有限公司</t>
  </si>
  <si>
    <t>甸中社区</t>
  </si>
  <si>
    <t>2025年甸中镇高标准新型农业基地建设项目</t>
  </si>
  <si>
    <t>利用343.5亩农田打造高标准设施农业基地，机耕路1500米及配套电力设施；布设高效节水灌溉管网22.33万米；农田防涝排水工程1项和管理用房1间</t>
  </si>
  <si>
    <t>通过高标准设施农业基地前期配套基础设施建设，以合作经营的模式，吸引投资者到甸中进行投资，引领甸中镇蔬菜产业转型升级，创造就业岗位，带动全镇经济发展，为甸中镇经济高质量发展注入动能。通过技术培训，培养一批农业技术人才，提高脱贫人口的就业竞争力。同时项目建设完成后，通过收益分红可每年为农户增加财产性收入和增加村集体经济收入。</t>
  </si>
  <si>
    <t>促进农户共享资产收益增收—其他</t>
  </si>
  <si>
    <t>普桂萍</t>
  </si>
  <si>
    <t>甸中镇人民政府</t>
  </si>
  <si>
    <t>小河村他格莫组</t>
  </si>
  <si>
    <t>2025年甸中镇小河村他格莫组高标准新型农业基地建设项目</t>
  </si>
  <si>
    <t>利用229亩农田打造高标准设施农业基地，建设智能温室大棚并配套电力设施；布设高效节水灌溉管网5万米；农田排水工程1项和管理用房1间；高位水池1座</t>
  </si>
  <si>
    <t>通过高标准设施农业基地前期配套基础设施建设，以合作经营的模式，吸引投资者到小河村他格莫组进行投资，带动小河村蔬菜产业转型升级，创造就业岗位，推动全村经济发展，为小河村经济高质量发展注入动能。通过技术培训，培养一批农业技术人才，提高脱贫人口的就业竞争力。同时项目建设完成后，通过收益分红可每年为农户增加财产性收入和增加村集体经济收入。</t>
  </si>
  <si>
    <t>甸中镇小河村他格莫组</t>
  </si>
  <si>
    <t>2025年甸中镇甸中社区人居环境整治项目（新大街改造项目）</t>
  </si>
  <si>
    <t>对甸中社区新大街进行改造，管网铺设，道路硬化，相关附属设施建设等</t>
  </si>
  <si>
    <t>甸中镇甸中社区</t>
  </si>
  <si>
    <t>五</t>
  </si>
  <si>
    <t>大龙潭乡  小计</t>
  </si>
  <si>
    <t>大龙潭乡</t>
  </si>
  <si>
    <t>迭所村委会、班德村委会</t>
  </si>
  <si>
    <t>2023年大龙潭乡烟叶烘烤中心建设项目（先建后补项目）</t>
  </si>
  <si>
    <t>新建20座电烤房及相关配套基础设施</t>
  </si>
  <si>
    <t>本项目的实施，将极大地改善农业基础设施条件，推动大龙潭乡烟叶商品化烘烤工作健康持续发展，促进烟农增收致富，为全乡的经济社会发展做出更大的贡献。项目建成后预计年化收益率12%，收益的20%由乡级提取，作为乡产业帮扶发展基金，收益的80%按所占股份分配给各村，再由各村与村民小组自行协商进行分配，主要用于发展壮大集体经济、巩固脱贫户和“监测对象”脱贫成效等。</t>
  </si>
  <si>
    <t>产业化联合体</t>
  </si>
  <si>
    <t>严寅昕</t>
  </si>
  <si>
    <t>大龙潭乡龙嘉农业发展服务公司</t>
  </si>
  <si>
    <t>以他斗村</t>
  </si>
  <si>
    <t>2024年大龙潭乡以他斗村委会烤烟特色产业帮扶项项目（先建后补项目）</t>
  </si>
  <si>
    <t>绿溪村</t>
  </si>
  <si>
    <t>2025年大龙潭乡集镇农特产品交易市场建设项目（二期）</t>
  </si>
  <si>
    <t>新建770平方米新村“一村一品”展示中心，进行土方开挖铺设部分雨污管网，根据需求新建50个特色产品交易位，完善建设相关配套设施。</t>
  </si>
  <si>
    <t>一是推进农村集体经营性建设用地入市工作具体实施落地。盘活农村闲置土地，避免资源浪费，最大限度发挥土地经济社会效益，改善乡村第三产业发展硬件条件，推动资源、资金、人员加快汇聚融合。二是推动“干部规划家乡行动”见实效。该项目是村庄规划编制中回乡干部、乡贤、群众最真实的声音和最迫切的需求，再加上甸多路、易新高速的建设，可促进我乡吸引各方人财物流动的能力，为全乡群众就近就地发展，增产增收增添信心。三是发展壮大村集体经济。该项目中的土特产品交易中心由龙嘉公司负责运营管理，作为各村“一村一品”农特产品集中展示区，发挥抓典型、推模式、创品牌作用，引导“量身定制”特色产业，做大做强集镇经济，带动乡村振兴事业高效高速发展。四是改善农村人居环境。项目可满足全乡12000多人的农特产品聚集交易和群众街天赶集需求，缓解街天赶集交通拥堵问题，激发市场经营主体活力和产业汇聚活力，改善集镇人居环境质量。</t>
  </si>
  <si>
    <t>2025年大龙潭乡“千万工程”乡村振兴示范村项目</t>
  </si>
  <si>
    <t>大吉、新村组（集镇周边）：铺设污水管网417m，雨水管768m，场地硬化1200m，道路硬化及相关配套设施。绿溪组：铺设污水管网1500m，村内道路路面修缮1200㎡，新建垃圾房2个。</t>
  </si>
  <si>
    <r>
      <rPr>
        <b/>
        <sz val="12"/>
        <rFont val="方正仿宋_GBK"/>
        <charset val="134"/>
      </rPr>
      <t>1.</t>
    </r>
    <r>
      <rPr>
        <b/>
        <sz val="12"/>
        <rFont val="Times New Roman"/>
        <charset val="134"/>
      </rPr>
      <t> </t>
    </r>
    <r>
      <rPr>
        <b/>
        <sz val="12"/>
        <rFont val="方正仿宋_GBK"/>
        <charset val="134"/>
      </rPr>
      <t>提升居民文明素质： 加强农村精神文明建设，开展文明村镇、文明家庭等创建活动，提高居民的文明素质和道德水平。加强农村文化建设，弘扬优秀传统文化，丰富居民的精神文化生活。
2.</t>
    </r>
    <r>
      <rPr>
        <b/>
        <sz val="12"/>
        <rFont val="Times New Roman"/>
        <charset val="134"/>
      </rPr>
      <t> </t>
    </r>
    <r>
      <rPr>
        <b/>
        <sz val="12"/>
        <rFont val="方正仿宋_GBK"/>
        <charset val="134"/>
      </rPr>
      <t>促进社会和谐稳定：加强农村社会治安综合治理，打击违法犯罪活动，维护农村社会稳定。建立健全农村矛盾纠纷调解机制，及时化解农村矛盾纠纷，促进农村社会和谐。</t>
    </r>
  </si>
  <si>
    <t>大龙潭乡人民政府</t>
  </si>
  <si>
    <t>六</t>
  </si>
  <si>
    <t>富良棚乡  小计</t>
  </si>
  <si>
    <t>富良棚乡</t>
  </si>
  <si>
    <t>富良棚村、迭舍莫村</t>
  </si>
  <si>
    <t>2024年富良棚乡富良棚村、迭舍莫村烤烟特色产业帮扶项项目（先建后补项目）</t>
  </si>
  <si>
    <t>本项目的实施，将极大地改善农业基础设施条件，推动富良棚乡烟叶商品化烘烤工作健康持续发展，促进烟农增收致富，为全乡的经济社会发展做出更大的贡献。项目建成后预计年化收益率12%，收益的20%由乡级提取，作为乡产业帮扶发展基金，收益的80%按所占股份分配给各村，再由各村与村民小组自行协商进行分配，主要用于发展壮大集体经济、巩固脱贫户和“监测对象”脱贫成效等。</t>
  </si>
  <si>
    <t>李山</t>
  </si>
  <si>
    <t>峨山县坡上农产品开发有限公司、峨山县山哩哩农产品开发有限公司</t>
  </si>
  <si>
    <t>婀娜村</t>
  </si>
  <si>
    <t>2025年富良棚乡婀娜村委会果蔬特色产业建设项目（选果场建设项目）（二期）</t>
  </si>
  <si>
    <t>完善一期：新建占地面积 7250 ㎡交易市场，建选果厂房 3500 ㎡，交易产地 3500 ㎡，搭建钢结构选果厂房，果蔬市场 3000 ㎡，场地硬化砼（C25），5000 ㎡等附属设施建设的工程量。</t>
  </si>
  <si>
    <t>通过建设选果厂一期，有效减少生产过程中通过第三方分拣定级的运输鉴定成本，承接周边柑橘种植产业的分拣业务，农产品加工。建设选果厂二期将产品加工成更加标准、更加保鲜、更加安全的食品，打造自营生产包装物流线，能够梳理良好的品牌形象，并且能服务周边近年开始尝试种植的经营主体，吸纳村民就业，带动地区产业发展。</t>
  </si>
  <si>
    <t>峨山县鑫鼎农产品开发有限公司</t>
  </si>
  <si>
    <t>翻家村</t>
  </si>
  <si>
    <t>2025年富良棚乡翻家村委会高寒山区特色中草药加工厂建设项目</t>
  </si>
  <si>
    <t>新建中药材初加工厂：新建办公用房240平方米；新建操作车间和仓库 1000㎡；新建300立方米蓄水池2个，配套水、电、路等基础设施工程。花椒新村旁边。</t>
  </si>
  <si>
    <t>建设中草药加工厂，延伸产品生命线，降低初级农产品因时效短暂带俩的价格波动影响。药材加工增加产品附加值，打开上级市场。帮扶富良棚乡翻家村委会地区形成新型产业，改善村集体经济经营困境，增加周边群众就业岗位。</t>
  </si>
  <si>
    <t>峨山县三租莫农产品开发有限公司</t>
  </si>
  <si>
    <t>七</t>
  </si>
  <si>
    <t>塔甸镇小计</t>
  </si>
  <si>
    <t>塔甸镇</t>
  </si>
  <si>
    <t>大西村</t>
  </si>
  <si>
    <t>塔甸镇大西村林下仿野生食用菌种植基地建设项目</t>
  </si>
  <si>
    <t>1、新建农业大棚（规格：8米*72米*17+8米*72米*18，合计21068㎡，外网固定，内网电动。），投资231.7万元；2、农业大棚喷灌设施，投资15.3万元；3、基地内作业道路建设400m(宽2.5m，砂石路面),投资6.5万元</t>
  </si>
  <si>
    <t>受益脱贫户及监测户人数≥95%，通过该项目的实施，为当地群众增加经济收入渠道。</t>
  </si>
  <si>
    <t>刘夏良</t>
  </si>
  <si>
    <t>大杉农林科技发展（云南）有限公司</t>
  </si>
  <si>
    <t>塔甸村</t>
  </si>
  <si>
    <t>2025年塔甸镇街子一二组雨污分流项目二期</t>
  </si>
  <si>
    <r>
      <rPr>
        <b/>
        <sz val="11"/>
        <rFont val="方正仿宋_GBK"/>
        <charset val="134"/>
      </rPr>
      <t>1、拆除路面175.5m</t>
    </r>
    <r>
      <rPr>
        <b/>
        <sz val="11"/>
        <rFont val="Times New Roman"/>
        <charset val="134"/>
      </rPr>
      <t>³</t>
    </r>
    <r>
      <rPr>
        <b/>
        <sz val="11"/>
        <rFont val="方正仿宋_GBK"/>
        <charset val="134"/>
      </rPr>
      <t>（877.5㎡），沟槽土方开挖2737.8 m</t>
    </r>
    <r>
      <rPr>
        <b/>
        <sz val="11"/>
        <rFont val="Times New Roman"/>
        <charset val="134"/>
      </rPr>
      <t>³</t>
    </r>
    <r>
      <rPr>
        <b/>
        <sz val="11"/>
        <rFont val="方正仿宋_GBK"/>
        <charset val="134"/>
      </rPr>
      <t>，DN300HDPE管900m，入户DN110pvc管1350m，DN200HDPE管1170m，DN400HDPE管1350m，塑料检查井90座。2、40m</t>
    </r>
    <r>
      <rPr>
        <b/>
        <sz val="11"/>
        <rFont val="Times New Roman"/>
        <charset val="134"/>
      </rPr>
      <t>³</t>
    </r>
    <r>
      <rPr>
        <b/>
        <sz val="11"/>
        <rFont val="方正仿宋_GBK"/>
        <charset val="134"/>
      </rPr>
      <t>混凝土化粪池3座（03S702-G10-40一座、03S702-G10-40S二座）。3、人畜分离20间养殖房等。</t>
    </r>
  </si>
  <si>
    <t>改善当地环境，提升旅游目的地价值，促进小草海周边区域协同发展。项目的实施将使项目区生态环境明显改善，村庄环境得到整治和净化，告别脏、乱、差现象，改变往昔落后的生活习惯，逐步提高群众农村生活水平和质量，促进两个文明建设，早日实现“乡村振兴”。受益脱贫户及监测户人数≥100%</t>
  </si>
  <si>
    <t>塔甸镇塔甸村委会</t>
  </si>
  <si>
    <t>2025年塔甸镇塔甸镇集镇“千万工程”乡村振兴示范村建设项目</t>
  </si>
  <si>
    <r>
      <rPr>
        <b/>
        <sz val="11"/>
        <rFont val="方正仿宋_GBK"/>
        <charset val="134"/>
      </rPr>
      <t>村内危房拆除、残垣断壁4143㎡，机械加人工开挖土方3014.2m</t>
    </r>
    <r>
      <rPr>
        <b/>
        <sz val="11"/>
        <rFont val="Times New Roman"/>
        <charset val="134"/>
      </rPr>
      <t>³</t>
    </r>
    <r>
      <rPr>
        <b/>
        <sz val="11"/>
        <rFont val="方正仿宋_GBK"/>
        <charset val="134"/>
      </rPr>
      <t>，C30场地硬化混凝土716m</t>
    </r>
    <r>
      <rPr>
        <b/>
        <sz val="11"/>
        <rFont val="Times New Roman"/>
        <charset val="134"/>
      </rPr>
      <t>³</t>
    </r>
    <r>
      <rPr>
        <b/>
        <sz val="11"/>
        <rFont val="方正仿宋_GBK"/>
        <charset val="134"/>
      </rPr>
      <t>，机械清运土石方2014.14m</t>
    </r>
    <r>
      <rPr>
        <b/>
        <sz val="11"/>
        <rFont val="Times New Roman"/>
        <charset val="134"/>
      </rPr>
      <t>³</t>
    </r>
    <r>
      <rPr>
        <b/>
        <sz val="11"/>
        <rFont val="方正仿宋_GBK"/>
        <charset val="134"/>
      </rPr>
      <t>，墙面修复1281㎡，C30道路硬化587.8m</t>
    </r>
    <r>
      <rPr>
        <b/>
        <sz val="11"/>
        <rFont val="Times New Roman"/>
        <charset val="134"/>
      </rPr>
      <t>³</t>
    </r>
    <r>
      <rPr>
        <b/>
        <sz val="11"/>
        <rFont val="方正仿宋_GBK"/>
        <charset val="134"/>
      </rPr>
      <t>，Φ300涵管36m，道路排水沟754m，C20墙角护墙191m</t>
    </r>
    <r>
      <rPr>
        <b/>
        <sz val="11"/>
        <rFont val="Times New Roman"/>
        <charset val="134"/>
      </rPr>
      <t>³</t>
    </r>
    <r>
      <rPr>
        <b/>
        <sz val="11"/>
        <rFont val="方正仿宋_GBK"/>
        <charset val="134"/>
      </rPr>
      <t>，拆除原C20硬化混凝土101.2m</t>
    </r>
    <r>
      <rPr>
        <b/>
        <sz val="11"/>
        <rFont val="Times New Roman"/>
        <charset val="134"/>
      </rPr>
      <t>³</t>
    </r>
  </si>
  <si>
    <t>受益脱贫户及监测户：1
受益脱贫人口数：3，增加脱贫及监测户人口收入110元/人.年
增加村集体收入20000元/年</t>
  </si>
  <si>
    <t>塔甸镇人民政府</t>
  </si>
  <si>
    <t>八</t>
  </si>
  <si>
    <t>岔河乡小计</t>
  </si>
  <si>
    <t>岔河乡</t>
  </si>
  <si>
    <t>云美</t>
  </si>
  <si>
    <t>2024年岔河乡云美村委会农业基地建设项目（先建后补）</t>
  </si>
  <si>
    <r>
      <rPr>
        <b/>
        <sz val="11"/>
        <rFont val="方正楷体_GBK"/>
        <charset val="134"/>
      </rPr>
      <t>建设高标准蔬菜种植大棚6700m</t>
    </r>
    <r>
      <rPr>
        <b/>
        <sz val="11"/>
        <rFont val="宋体"/>
        <charset val="134"/>
      </rPr>
      <t>²</t>
    </r>
    <r>
      <rPr>
        <b/>
        <sz val="11"/>
        <rFont val="方正仿宋_GBK"/>
        <charset val="134"/>
      </rPr>
      <t>，建设产业基地机耕路2000米，项目区土地平整150亩。</t>
    </r>
  </si>
  <si>
    <r>
      <rPr>
        <b/>
        <sz val="12"/>
        <rFont val="方正楷体_GBK"/>
        <charset val="134"/>
      </rPr>
      <t>建设高标准蔬菜种植大棚6700m</t>
    </r>
    <r>
      <rPr>
        <b/>
        <sz val="11"/>
        <rFont val="宋体"/>
        <charset val="134"/>
      </rPr>
      <t>²</t>
    </r>
    <r>
      <rPr>
        <b/>
        <sz val="11"/>
        <rFont val="方正仿宋_GBK"/>
        <charset val="134"/>
      </rPr>
      <t>，建设产业基地机耕路2000米，项目区土地平整150亩。</t>
    </r>
  </si>
  <si>
    <t>曹江龙</t>
  </si>
  <si>
    <t>赵林（有营业执照的个体户）</t>
  </si>
  <si>
    <t>棚租坝</t>
  </si>
  <si>
    <t>2025年岔河乡棚租坝村棚租坝组现代农业种植基地项目</t>
  </si>
  <si>
    <r>
      <rPr>
        <b/>
        <sz val="11"/>
        <rFont val="方正楷体_GBK"/>
        <charset val="134"/>
      </rPr>
      <t>33400㎡土地平整，土壤改良，新建灌溉系统，100㎡管理房，机耕路1000m，100m</t>
    </r>
    <r>
      <rPr>
        <b/>
        <sz val="11"/>
        <rFont val="宋体"/>
        <charset val="134"/>
      </rPr>
      <t>³</t>
    </r>
    <r>
      <rPr>
        <b/>
        <sz val="11"/>
        <rFont val="方正楷体_GBK"/>
        <charset val="134"/>
      </rPr>
      <t>灌溉水池1个，新建7mx55m标准化温室农业大棚40个.</t>
    </r>
  </si>
  <si>
    <t>改善农民的生活条件和福利待遇，加强农村社会保障体系建设，提供优质教育、医疗和养老等公共服务，促进农民就业创业和人才培养。</t>
  </si>
  <si>
    <t>棚租坝村委会</t>
  </si>
  <si>
    <t>旧寨</t>
  </si>
  <si>
    <t>2025年岔河乡棚租坝村旧寨组现代农业种植基地项目</t>
  </si>
  <si>
    <r>
      <rPr>
        <b/>
        <sz val="11"/>
        <rFont val="方正楷体_GBK"/>
        <charset val="134"/>
      </rPr>
      <t>招商引资，流转土地，旧寨弃土场。建设内容：新建现代农业种植基地，完善基地基础设施建设，回填腐殖土20000m</t>
    </r>
    <r>
      <rPr>
        <b/>
        <sz val="11"/>
        <rFont val="宋体"/>
        <charset val="134"/>
      </rPr>
      <t>³</t>
    </r>
    <r>
      <rPr>
        <b/>
        <sz val="11"/>
        <rFont val="方正楷体_GBK"/>
        <charset val="134"/>
      </rPr>
      <t>新建7mx55m标准化温室农业大棚95个，管理房80㎡，宽3.5m机耕路1600m，50m</t>
    </r>
    <r>
      <rPr>
        <b/>
        <sz val="11"/>
        <rFont val="宋体"/>
        <charset val="134"/>
      </rPr>
      <t>³</t>
    </r>
    <r>
      <rPr>
        <b/>
        <sz val="11"/>
        <rFont val="方正楷体_GBK"/>
        <charset val="134"/>
      </rPr>
      <t>灌溉水池3个。</t>
    </r>
  </si>
  <si>
    <t>通过提升农业生产效率，推广现代农业技术和管理模式，实施农田水利工程建设，发展农业产业化和农产品加工业，促进农业可持续发展。</t>
  </si>
  <si>
    <t>九</t>
  </si>
  <si>
    <t>旅游示范项目</t>
  </si>
  <si>
    <t>峨山县</t>
  </si>
  <si>
    <t>永昌社区、宝山村委会、由义社区、凤窝社区</t>
  </si>
  <si>
    <t>2025年峨山县旅居乡村建设项目</t>
  </si>
  <si>
    <t>推进乡村旅居发展的部署要求，满足人民群众多样化、多层次、多方面日益增长的美好生活需求为目标，顺应人民群众新期盼，聚集提高人民生活品质，围绕“有一种叫云南的生活”，推动乡村旅游高质量发展，助力乡村振兴。</t>
  </si>
  <si>
    <t>为深入贯彻党的二十届三中全会、落实省委、省政府关于推进乡村旅居发展的部署要求，满足人民群众多样化、多层次、多方面日益增长的美好生活需求为目标，顺应人民群众新期盼，聚集提高人民生活品质，围绕“有一种叫云南的生活”，推动乡村旅游高质量发展，助力乡村振兴。</t>
  </si>
  <si>
    <t>廖刚</t>
  </si>
  <si>
    <t>0877-4018176</t>
  </si>
  <si>
    <t>十</t>
  </si>
  <si>
    <t>以工代赈自建项目</t>
  </si>
  <si>
    <t>总果村委会</t>
  </si>
  <si>
    <t>2025年双江街道以工代赈项目（专项）</t>
  </si>
  <si>
    <t>改扩建易地扶贫搬迁安置区周边机耕路8.6公里及配套排水沟3.2公里、挡土墙971立方米等。</t>
  </si>
  <si>
    <t>通过项目的实施，可有效改善丁皎组119农户、434人的出行条件、种植条件、运输条件，显著加强农村基础设施建设，不断提高村民的农业生产效率，农民人均纯收入在现有基础上明显增加，农民生产、生活条件显著改善。项目覆盖面积980亩，该产业帮扶每亩可降低耕种成本400元，也就是每年增收15万元。</t>
  </si>
  <si>
    <t>双江街道总果村委会</t>
  </si>
  <si>
    <t>富泉村委会</t>
  </si>
  <si>
    <t>2025年双江街道富泉村委会大甸中组、委高井、三合组以工代赈村民自建项目</t>
  </si>
  <si>
    <t>1.C30道路混凝土2933.4平方米，排污管DN110塑料管440米，检查井35座，公厕44.96平方米。2.C30道路混凝土2285平方米，排污管混凝土管管50米，检查18座，M7.5砂浆砌毛石挡墙158立方米，新建垃圾房12平方一座。</t>
  </si>
  <si>
    <t>通过项目的实施，项目受益户数101户、人口364人，其中受益脱贫户9户、人口30人。达到基础设施全面改善、产业全面发展、基层组织全面加强，素质全面提升、村容村貌焕然一新，推动全面建成小康社会。</t>
  </si>
  <si>
    <t>双江街道富泉村委</t>
  </si>
  <si>
    <t>水车田村</t>
  </si>
  <si>
    <t>2025年小街街道水车田村沟渠改扩建以工代赈村民自建项目</t>
  </si>
  <si>
    <t>涉及560亩农田给水沟渠改扩建建设项目（2400米）</t>
  </si>
  <si>
    <t>项目建成后，水车田组、新寨组、小五街组、农户种植蔬菜（娃娃菜）农产品质量将得到进一步提升，有利于菜农增加经济收入同时，不断壮大集体经济。</t>
  </si>
  <si>
    <t>唐元平</t>
  </si>
  <si>
    <t>小街街道水车田村</t>
  </si>
  <si>
    <t>罗里社区</t>
  </si>
  <si>
    <t>2025年化念镇罗里社区茂卡拉组、万年下组村庄基础设施建设以工代赈村民自建项目</t>
  </si>
  <si>
    <t>茂卡拉组新修雨污分流排水沟320米，万年下组雨污分流排水沟300米，（一）排水工程：修建断面为40cm*40cm排水沟安装ΦDN300双璧波纹管300m；安装ΦDN400管60m；检查井及雨水篦子共30个。
（二）排污工程：安装ΦDN200双璧波纹管60m；安装ΦDN300双璧波纹管300m；安装ΦDN400双璧波纹管450m；检查井12个；污水处理池一座（10m*10m*1.6m）。</t>
  </si>
  <si>
    <t>通过修建雨污分流管道，优化人居环境</t>
  </si>
  <si>
    <t>吴玉雄</t>
  </si>
  <si>
    <t>化念镇罗里社区</t>
  </si>
  <si>
    <t>小甸中村</t>
  </si>
  <si>
    <t>2025年甸中镇小甸中村衔接资金以工代赈村民自建项目（二期）</t>
  </si>
  <si>
    <t>继续进一步通过以工代赈自建模式，完善小甸中村委会基础设施、产业配套等设施，打造以工代赈自建示范效果</t>
  </si>
  <si>
    <t>美丽乡村的建设将带动小甸中村旅游的发展，对农村经济结构的影响也越来越大，很多原来单纯靠农业种植为生的村落，也开始发展乡村旅游休闲农业，整合村民闲置农田，扩大农业经营范围。小甸中村各地可以开始探索促进乡村旅游发展的新路子，打造乡村民宿，发展农业产业，层出不穷，为小甸中的农村经济注入了新的活力。</t>
  </si>
  <si>
    <t>甸中镇小甸中村</t>
  </si>
  <si>
    <t>下营村</t>
  </si>
  <si>
    <t>2025年甸中镇下营村人居环境整治以工代赈项目</t>
  </si>
  <si>
    <t>雨污分流3100米；污水处理氧化塘3个；道路硬化900平方米；危房闲房拆除、场地平整及“四园”打造750平方米；垃圾集中收集回收、转运设施1个</t>
  </si>
  <si>
    <t>全面借鉴2024年甸中镇小甸中村衔接资金以工代赈村民自建项目成功的经验，结合“绿美乡村”和“星级美丽村庄”创建契机，积极引导村民参与村庄建设，改善项目区生态环境，整治和净化村庄环境，逐步提高群众农村生活水平和质量。</t>
  </si>
  <si>
    <t>甸中镇下营村</t>
  </si>
  <si>
    <t>甸尾村、嘿腻村</t>
  </si>
  <si>
    <t>2025年塔甸镇衔接资金以工代赈村民自建建设项目</t>
  </si>
  <si>
    <r>
      <rPr>
        <b/>
        <sz val="11"/>
        <rFont val="方正仿宋_GBK"/>
        <charset val="134"/>
      </rPr>
      <t>甸尾：1、拆除路面201.13m</t>
    </r>
    <r>
      <rPr>
        <b/>
        <sz val="11"/>
        <rFont val="Times New Roman"/>
        <charset val="134"/>
      </rPr>
      <t>³</t>
    </r>
    <r>
      <rPr>
        <b/>
        <sz val="11"/>
        <rFont val="方正仿宋_GBK"/>
        <charset val="134"/>
      </rPr>
      <t>，C25砼路面恢复280.7m</t>
    </r>
    <r>
      <rPr>
        <b/>
        <sz val="11"/>
        <rFont val="Times New Roman"/>
        <charset val="134"/>
      </rPr>
      <t>³</t>
    </r>
    <r>
      <rPr>
        <b/>
        <sz val="11"/>
        <rFont val="方正仿宋_GBK"/>
        <charset val="134"/>
      </rPr>
      <t>，挖沟槽土方2014.14m</t>
    </r>
    <r>
      <rPr>
        <b/>
        <sz val="11"/>
        <rFont val="Times New Roman"/>
        <charset val="134"/>
      </rPr>
      <t>³</t>
    </r>
    <r>
      <rPr>
        <b/>
        <sz val="11"/>
        <rFont val="方正仿宋_GBK"/>
        <charset val="134"/>
      </rPr>
      <t>，挖沟槽石方1007.92m</t>
    </r>
    <r>
      <rPr>
        <b/>
        <sz val="11"/>
        <rFont val="Times New Roman"/>
        <charset val="134"/>
      </rPr>
      <t>³</t>
    </r>
    <r>
      <rPr>
        <b/>
        <sz val="11"/>
        <rFont val="方正仿宋_GBK"/>
        <charset val="134"/>
      </rPr>
      <t>，HDPE管1570.9m，塑料检查井85座。投资概算175.97元；
2、40m</t>
    </r>
    <r>
      <rPr>
        <b/>
        <sz val="11"/>
        <rFont val="Times New Roman"/>
        <charset val="134"/>
      </rPr>
      <t>³</t>
    </r>
    <r>
      <rPr>
        <b/>
        <sz val="11"/>
        <rFont val="方正仿宋_GBK"/>
        <charset val="134"/>
      </rPr>
      <t>混凝土化粪池5座。投资概算25.39万元；
3、砖砌化粪池1座。投资概算10.15元；                嘿腻村：新建道路工程2269m，新建生产道路1604m，新建村内道路665m，新建污水管及排水沟工程4016m：其中，DN300mm波纹管920m、DN200mm波纹管460m、DN110mmPVC管2540m、DN75mmPVC管96m；新建人饮管道拆除修复安装1100m；新建40立方米化粪池工程4座；其他：村内危房拆除240m</t>
    </r>
    <r>
      <rPr>
        <b/>
        <sz val="11"/>
        <rFont val="宋体"/>
        <charset val="134"/>
      </rPr>
      <t>³</t>
    </r>
    <r>
      <rPr>
        <b/>
        <sz val="11"/>
        <rFont val="方正仿宋_GBK"/>
        <charset val="134"/>
      </rPr>
      <t>、材料二次搬运费549.7m</t>
    </r>
    <r>
      <rPr>
        <b/>
        <sz val="11"/>
        <rFont val="宋体"/>
        <charset val="134"/>
      </rPr>
      <t>³</t>
    </r>
  </si>
  <si>
    <t>改善当地环境，提升旅游目的地价值，促进村组周边区域协同发展。项目的实施将使项目区生态环境明显改善，村庄环境得到整治和净化，告别脏、乱、差现象，改变往昔落后的生活习惯，逐步提高群众农村生活水平和质量，促进两个文明建设，早日实现“乡村振兴”。</t>
  </si>
  <si>
    <t>塔甸镇甸尾村、嘿腻村</t>
  </si>
  <si>
    <t>青河村</t>
  </si>
  <si>
    <t>2025年岔河乡青河村哈龙组人居环境提升以工代赈村民自建建设项目</t>
  </si>
  <si>
    <r>
      <rPr>
        <b/>
        <sz val="11"/>
        <rFont val="方正楷体_GBK"/>
        <charset val="134"/>
      </rPr>
      <t>新建40cmx60cm村内排水沟3000m，</t>
    </r>
    <r>
      <rPr>
        <b/>
        <sz val="11"/>
        <rFont val="微软雅黑"/>
        <charset val="134"/>
      </rPr>
      <t>ф</t>
    </r>
    <r>
      <rPr>
        <b/>
        <sz val="11"/>
        <rFont val="方正楷体_GBK"/>
        <charset val="134"/>
      </rPr>
      <t>300排污管道4200m</t>
    </r>
  </si>
  <si>
    <t>1</t>
  </si>
  <si>
    <t>3</t>
  </si>
  <si>
    <t>通过项目实施，促进当地经济发展和民生改善，同时确保资金使用的安全、规范和有效。</t>
  </si>
  <si>
    <t>提升人居环境—其他</t>
  </si>
  <si>
    <t>岔河乡青河村哈龙组</t>
  </si>
  <si>
    <t>谢札村</t>
  </si>
  <si>
    <t>2025年岔河乡谢札村委会德明昌机耕路-以工代赈项目</t>
  </si>
  <si>
    <t>新修宽4.5m，长2700m机耕路（铺沙填石）。</t>
  </si>
  <si>
    <t>提升当地交通和生产条件，通过项目实施，带动当地产业发展，增加农民收入。</t>
  </si>
  <si>
    <t>岔河乡谢札村委会德明昌组</t>
  </si>
  <si>
    <t>司城村</t>
  </si>
  <si>
    <t>2025年大龙潭乡司城村大麻栗树组以工代赈村民自建建设项目</t>
  </si>
  <si>
    <t>新建垃圾房2座30㎡，村内损毁道路修缮1300㎡，铺设污水管网（沟）1858m。</t>
  </si>
  <si>
    <t>大龙潭乡司城村大麻栗树组</t>
  </si>
  <si>
    <t>十一</t>
  </si>
  <si>
    <t>少数民族发展项目</t>
  </si>
  <si>
    <t>青河</t>
  </si>
  <si>
    <t>2025年岔河乡“十百千万工程”民族团结示范乡镇项目</t>
  </si>
  <si>
    <t>①投资150万元，在岔河乡集镇区实施岔河乡农村产业孵化基地项目，占地600㎡，含：农村产业孵化基地一座（两层）300㎡，场地硬化300㎡，综合单价：2500元/㎡，含室内外附属等，用于开展农村电商、物流配送、仓储等相关培训。②投资205万元，实施岔河乡农特产品交易中心项目。占地：1500㎡，含交易中心市场主体一座1200㎡；民族文化舞台300㎡（含换衣间、设备间等）。综合单价：1367元/㎡，用于开展民族特色商品贸易转运，便于开展支持农村产业、高原农特产品输出发展等相关活动。③投资160万元，实施岔河乡汽车驿站项目，依托岔河乡交通区位优势，用于开展实施易峨高沿线客、货车维修保养休憩服务，占地2000㎡；含：汽车维修车间主体500㎡；加水区500㎡；充电区和餐饮区200㎡；停车区800㎡。</t>
  </si>
  <si>
    <t>通过完善基础设施，更新发展理念，拓宽了群众增收致富渠道，产业得到扶持，第三产业进一步发展，进一步增强当地群众自我发展和自我管理的能力。群众的生产生活条件有明显改善，经济发展路子得到拓宽，收入有明显增加。</t>
  </si>
  <si>
    <t>王绍华</t>
  </si>
  <si>
    <t>县民宗局</t>
  </si>
  <si>
    <t>岔河乡人民政府</t>
  </si>
  <si>
    <t>牛白甸社区玳瑁组</t>
  </si>
  <si>
    <t>牛白甸社区玳瑁组民族团结进步示范村建设项目</t>
  </si>
  <si>
    <t>实施玳瑁组民族团结进步示范村项目，解决玳瑁组产业发展短板项目，进一步加强烤烟产业。主要建设内容：1、土石方开挖2812.5立方米，计划投资3.19万元；2、石挡土墙支砌258立方米，计划投资11.95万元；3、水泥混泥土路面硬化1020立方米，计划投资11.71万元；4、水泥混泥土场地硬化5307平方米，计划投资54.16万元；5、混泥土管安装33米，计划投资1.2万元； 6、民俗设施建设74平方米，计划投资23.6万元。</t>
  </si>
  <si>
    <t>经济效益：增强产业发展后劲。以建立现代农业为统领，以提高农业效益、增加农民收入和促进农村文明为核心，提高烤烟支柱产业生产力水平，带动整社区烤烟收益预计可达约800万元，增加农户人均收入200元以上，利用项目规划闲置土地，预计可增加集体经济收入2万元，以建设绿色循环经济示范为重点，全面繁荣农村经济。社会效益：加强精神文明建设。以多民族“共存、共融、共建、发展、和谐”为主题，扎实开展“三项教育”。即通过“感恩教育”，培养各族群众知恩、感恩、报恩、谢恩的意识，引导各族群众不忘党的恩情、不忘祖国的温暖、不忘各族人民团结奋斗的历程。生态效益：1、保护生物多样性，保护森林生态系统和自然景观。2、优化农村人居环境卫生，改善居民生产生活条件，促进农业经济发展。</t>
  </si>
  <si>
    <t>小街街道牛白甸社区玳瑁组</t>
  </si>
  <si>
    <t>小街社区民族团结进步示范村建设项目</t>
  </si>
  <si>
    <t>项目计划投资100万元，其中：1.蔬菜育苗基地大棚项目占地10亩，计划投资50万元，规划建设蔬菜育苗基地大棚6500平米，蓄水池200立方米，配套建设附属设施；2.产业路建设620米，计划投资50万元，建设三面沟650米，DN1000涵管14米，DN300涵管16米，硬化2480平米，挡墙65立方米；预计壮大村集体经济8万元，农民人均收入提高300元以上。</t>
  </si>
  <si>
    <t>经济效益：建立现代农业为统领，提高农业效益、增加农民收入和促进农村文明为核心，以建设绿色循环经济示范为重点，全面繁荣农村经济，提高农村生产力水平，通过项目实施，蔬菜育苗棚预计增加村集体壮大村集体经济8万元，建设产业路，覆盖4个村民小组，450户农户受益，预计农民人均收入提高300元以上，实现集体经济与村民双受益。社会效益：加强精神文明建设。以多民族“共存、共融、共建、发展、和谐”为主题，扎实开展“三项教育”。生态效益：改善小街社区居民的生产生活条件，促进经济社会发展，同时通过团结进步示范村建设，进一步加强经济发展思路，促进产业结构调整，促进村民自力更生、文明向上的社会主义新风尚的形成，实现小街社区农村经济再上新台阶，产业发展更强劲。</t>
  </si>
  <si>
    <t>郭旭伟</t>
  </si>
  <si>
    <t>小街街道小街社区</t>
  </si>
  <si>
    <t>民宗项目</t>
  </si>
  <si>
    <t>双江街道</t>
  </si>
  <si>
    <t>高平村委会洛泉组</t>
  </si>
  <si>
    <t>双江街道洛泉组民族特色村寨建设项目</t>
  </si>
  <si>
    <t>本项目是一个文旅融合促进乡村振兴的综合体子项目，项目规划总投资500余万元，采取社会资本融资+乡村振兴衔接资金的方式建设，项目名称为“洛泉山街”。项目建设资源支撑为“民族文化传承研学、周末欢乐山街、民族特色餐饮、健身徒步及洞穴探险”4大版块及由此衍生出来的节庆活动、民俗婚庆、公司团建、彝文化考察、山货街、特色饮食、特色烧烤、亲子露营、森林徒步、洞穴探秘等多个版块组成。本次建设内容为：特色土掌房建设107平方米，投资概算34.2万元；餐饮区公厕建设45m2，投资概算9.5万元；自助烧烤亭90m2，投资概算15.5万元；儿童游乐沙水区420m2，投资概算21万元；餐饮区场地硬化868m2，，投资概算8.6万元；营地整理330m2，投资概算11.6万元。</t>
  </si>
  <si>
    <t>该项目的实施采取“村集体股份经济合作联合社+村小组股份经济合作社+农户”的模式，采取村委会和村小组集中对现有闲置场地进行改造建设，由村股份经济合作联合社争取衔接资金投入，村小组股份合作社负责日常管理维护，村民采取到基地务工提高收入的方式，统一进行运营管理。</t>
  </si>
  <si>
    <t>双江街道洛泉组</t>
  </si>
  <si>
    <t>新村村委会小法克组</t>
  </si>
  <si>
    <t>双江街道新村小法克民族团结进步示范村建设项目</t>
  </si>
  <si>
    <t xml:space="preserve">    双江街道新村村委会民族团结进步示范村建设项目，把以竹林产业为代表的产业发展作为牵引，突出新村林下产业发展特色，实行产业结构调整与打造环境生态村并举，配套加强基础设施。
    建设内容及投资概算:1.完善生产用机耕路铺沙填石1.6公里，计划投资8万元；2.建设金竹加工用房500平方米，计划投资8万元；3.小法克村民小组应急避难场所硬化1680立方米、支砌石挡墙300立方米，计划投资22万元；4.发展林下种植黄精、重楼中药材示范基地200亩，计划投资种苗、肥料62万元。</t>
  </si>
  <si>
    <t>该项目的实施采取“村集体股份经济合作联合社+村小组股份经济合作社+农户”的模式，采取村委会和村小组集中对现有闲置场地进行硬化，由村股份经济合作联合社争取衔接资金投入，村小组股份合作社负责日常管理维护，村民采取到基地务工提高收入的方式，统一进行运营管理。</t>
  </si>
  <si>
    <t>可甸吾组</t>
  </si>
  <si>
    <t>甸中镇小河村委会可甸吾小组示范村建设项目</t>
  </si>
  <si>
    <t>投资100.8万元，在小河村委会可甸吾村小组实施综合农业产业提升项目。其中：投资10.5万元，用于农业用水提水设施建设；投资4.8万元，按单价16元/米，铺设3km农业供水水管；投资17.5万元，按单价500元/立方米，建设350立方米农业蓄水池；投资40万元，按单价200元/米，进行2km机耕路碎石铺设及配套两面光沟建设；投资28万元，按单价147元/平方米，硬化村内道路1900平方米，便于群众开展生产工作。</t>
  </si>
  <si>
    <t>通过交易市场建设进一步完善基础设施，结合甸多路沿线有力的交通区位优势，提升交通能级，形成具竞争力的小型规模综合交易和物流市场，带动草坝烤烟、蔬菜、玫瑰花、林下野生菌等特色产业发展，项目建成后将辐射大、小麻栗树组、雨龙组等，覆盖周边群众2000余人，预计农民收入提高200元以上。</t>
  </si>
  <si>
    <t>甸头村</t>
  </si>
  <si>
    <t>2025年甸中镇甸头村少数民族村寨建设以工代赈项目</t>
  </si>
  <si>
    <t>危房、闲房拆除及拆除后场地平整550平方米；人畜分离圈舍50间</t>
  </si>
  <si>
    <t>同步抓好美丽乡村建设和乡村产业发展，结合村庄发展规划，科学、合理规划养殖点，解决乡村人居环境整治难点、痛点。</t>
  </si>
  <si>
    <t>甸中镇甸头村</t>
  </si>
  <si>
    <t>富良棚乡翻家村民族团结进步示范村建设项目</t>
  </si>
  <si>
    <t>项目计划投资1016500元，项目占地5亩，其中：1.计划投资71.65万元新建中药材初加工厂厂房620㎡，新建烘干烤房120㎡，厂区场地硬化1600㎡，过磅房1座；2.计划投资30万元，配套中药材加工设备1套，厂区变压器安装1套。</t>
  </si>
  <si>
    <t>以工业化理念谋划农业发展，发挥村办公司作用，促进农业产业升级，激活高原特色现代农业发展新动能。采取迭舍莫村牵头，带动全乡各种植大户集体投资的发展模式，由村小组股份合作社负责日常管理维护，不断提升种苗育苗水平，助力农户农作物增产增收。</t>
  </si>
  <si>
    <t>吸纳农村劳动力稳定就业增收—其他</t>
  </si>
  <si>
    <t>大龙潭乡草坝组民族团结进步示范村建设项目</t>
  </si>
  <si>
    <t>1.投资52.81万元，在司城村草坝组建设交易市及相关配套设施。其中：投资29万元，新建硬化场地2000㎡，包含相应配套设施。投资12.81万元，新建钢架大棚300㎡。投资11万元，新建4间50㎡管理用房，包含卫生间1间。
2.投资33万元，在司城村草坝组进行基础环境提升工程，绿化、亮化、美化生活环境。其中，投资10万元，新建路灯20盏。投资23万元完善村庄基础设施，新建分流管道，污水处理设施以及配套设备。投资5万元对道路进行绿化改造，投资10万元建设30立方米三级污水处理池，投资8万元对拟建项目周边的雨水污水分流处理，引入附近雨、污主管道。
3.投资16.19万元，在草坝组甸多路段水库环岛公路处建设农村公路标准化、规范化建设并修建相关配套设施。</t>
  </si>
  <si>
    <t>牛白甸社区小海洽组</t>
  </si>
  <si>
    <t>牛白甸社区小海洽组民族团结进步示范村建设项目</t>
  </si>
  <si>
    <t>主要建设内容  ：1、环小海洽水库道路硬化1公里，宽4米，厚0.2米，配套相应排水系统，道路两侧绿化，以常绿果树为主，需要投资20万元。2、餐饮区建设：平整场地500平方米，建盖生产用房400平方米，配套餐饮基础设施、场地绿化、停车场等，需要投资68万元。 3、休闲垂钓区建设：新增钓位50个，水库改造，需要投资30万元。  4、基础设施：
（1）垂钓门户标志，建设面积20平方米，总投资：10万元；；（2）建设公厕1座，总投资10万元。</t>
  </si>
  <si>
    <r>
      <rPr>
        <b/>
        <sz val="12"/>
        <rFont val="方正仿宋_GBK"/>
        <charset val="134"/>
      </rPr>
      <t>经济效益：通过小海洽生态休闲垂钓建设促进村集体经济发展，预计每年增加集体收入10万元。带动小组农户发展，增加农户收入。社会效益：1.基础设施得到明显改善，为今后的进一步发展创造了有利条件；2.项目实施过程中，</t>
    </r>
    <r>
      <rPr>
        <b/>
        <sz val="12"/>
        <color rgb="FFFF0000"/>
        <rFont val="方正仿宋_GBK"/>
        <charset val="134"/>
      </rPr>
      <t>加大对环境保护与绿化的宣传教育力度，</t>
    </r>
    <r>
      <rPr>
        <b/>
        <sz val="12"/>
        <rFont val="方正仿宋_GBK"/>
        <charset val="134"/>
      </rPr>
      <t>使人民群众深刻认识到保护和绿化环境，就是保护自己的家园，增强了主动绿化和环保意识；3.为其他村民小组今后的发展探索出一条路子，起到示范带头作用，其经验可供其他村民小组学习和借鉴；4.促进小街街道旅游事业的健康快速发展。生态效益：1、保护生物多样性，保护森林生态系统和自然景观。2、保护水源，净化山地，打造小海洽水库的洁净水源地。4、保护水源水体。</t>
    </r>
  </si>
  <si>
    <t>小那者</t>
  </si>
  <si>
    <t>化念镇民族团结示范村项目建设项目</t>
  </si>
  <si>
    <t>实施小那者组民族团结示范村项目，解决小那者组基础设施落后问题，进一步加强农业产业。主要建设内容1、开挖土方2000余方。计划投入3.2万 。 2、水泥混凝土路面硬化1167方，计划投入93.35万余元。3、石挡土墙支切80余方，计划投入3万余元。4、混凝土管安装（直径1米）15米，计划投入0.45万余元。</t>
  </si>
  <si>
    <t>让农作物更好灌溉，进一步完善基础设施更好运输，带动全乡各种植大户集体投资的发展模式，由村小组股份合作社负责日常管理维护，不断提升种苗育苗水平，助力农户农作物增产增收。</t>
  </si>
  <si>
    <t>石邑社区土官村组</t>
  </si>
  <si>
    <t>小街街道土官村示范社区项目</t>
  </si>
  <si>
    <t>投资30万元，在石邑社区居委会石邑冲小组三中新坝塘打造生态休闲垂钓园。其中：1、建设公厕1座，总投资7万元；2、环三中新坝塘建设休闲道路1公里，宽4米，道路旁栽种常绿果树，需要投资10万元。3、烧烤区建设：平整场地1400平方米，场地绿化，新增钓位50个，需要投资13万元。</t>
  </si>
  <si>
    <t>2025年小街街道小街社区柿花园组民族团结示范项目（人居环境整治）</t>
  </si>
  <si>
    <t>十二</t>
  </si>
  <si>
    <t>壮大村集体经济项目</t>
  </si>
  <si>
    <t>峨山县2025年壮大村集体经济项目</t>
  </si>
  <si>
    <t>计划安排组织部村集体经济项目，每个预留70万元，共计4个村，主要建设内容为产业发展及壮大村集体经济项目</t>
  </si>
  <si>
    <r>
      <rPr>
        <sz val="11"/>
        <color theme="1"/>
        <rFont val="方正仿宋_GBK"/>
        <charset val="134"/>
      </rPr>
      <t>一是可有效改变项目区设施农业建设滞后</t>
    </r>
    <r>
      <rPr>
        <sz val="11"/>
        <color theme="1"/>
        <rFont val="Times New Roman"/>
        <charset val="134"/>
      </rPr>
      <t>,</t>
    </r>
    <r>
      <rPr>
        <sz val="11"/>
        <color theme="1"/>
        <rFont val="方正仿宋_GBK"/>
        <charset val="134"/>
      </rPr>
      <t>为传统农业向现代农业转变提供借鉴；二是调节蔬菜上市季节，平衡市场供应；三是改善项目区生产条件，提高耕地排灌能力，减轻农民的劳动强度改善农户的生产生活条件；四是优化资源配置，提高光能利用率和土地利用率，充分利用农业先进技术，加速项目区农业产业结构调整，促进项目区经济发展，社会稳定和社会文明，为乡村振兴打下良好基础；五是促进项目区科技成果的大力推广应用，大幅提高项目区人民群众的环保意识、科技文化水平和综合素质。</t>
    </r>
  </si>
  <si>
    <t>方勋</t>
  </si>
  <si>
    <t>县委组织部</t>
  </si>
  <si>
    <t>十三</t>
  </si>
  <si>
    <t>到户补助项目</t>
  </si>
  <si>
    <t>全县八个乡镇街道</t>
  </si>
  <si>
    <t>峨山县2025年各乡镇（街道）庭院经济示范点建设项目</t>
  </si>
  <si>
    <t>对各乡镇街道脱贫户和监测劳动力家庭，符合条件的进行庭院经济到户帮扶。计划每户不超过3000补助预留</t>
  </si>
  <si>
    <t>购买到户的产业发展到户补助类产品，发放至建档户各自进行饲养，进一步稳固脱贫攻坚成果。</t>
  </si>
  <si>
    <t>张文华</t>
  </si>
  <si>
    <t>峨山县2025年雨露计划全年补助项目</t>
  </si>
  <si>
    <t>按照往年补助情况进行预留2024年春秋两个学期雨露计划补助资金，按照每人每学期1500、2000、2500元进行预留补助。</t>
  </si>
  <si>
    <t>通过对脱贫及检测家庭的学生进行补助情况进行每人每学期1500、2000、2500元补助。减轻一部分因学带来的脱贫家庭生活负担，让脱贫家庭学生通过中高职就学毕业后促进就业能力。</t>
  </si>
  <si>
    <t>峨山县2025年小额信贷贴息补助项目</t>
  </si>
  <si>
    <t>按照往年贴息情况预留4个贴息金额200万元。</t>
  </si>
  <si>
    <t>全额贴息进行贷款补贴，促进脱贫家庭产业发展，拓宽增收途径。</t>
  </si>
  <si>
    <t>峨山县2025年衔接资金省外务工交通补贴项目</t>
  </si>
  <si>
    <t>按照往年省外务工补助情况预留600人务工补贴，每人按照1000元补助标准进行预留。</t>
  </si>
  <si>
    <t>按照省外务工补助每人1000元补助，为确保有劳动力的零就业家庭动态清零，并推动转移就业劳动力从简单重复型、低收入行业向技能型、合理薪酬行业转移，从临时短期务工岗位向长期稳定务工岗位转移，帮助转移就业劳动力实现稳岗增收。最终达到提升劳动力技能增收一批</t>
  </si>
  <si>
    <t>陈怡含</t>
  </si>
  <si>
    <t>县人社局</t>
  </si>
  <si>
    <t>峨山县2025年衔接资金省内市外务工交通补贴项目</t>
  </si>
  <si>
    <t>按照往年省内室外务工补助政策及情况预留700人务工补贴，每人按照500元补助标准进行预留。</t>
  </si>
  <si>
    <t>峨山县2025年年全年衔接资金公益性岗位开发项目</t>
  </si>
  <si>
    <t>按照往年情况预留全年720个岗位每人每月1000元工资进行测算，预留360万元。</t>
  </si>
  <si>
    <t>通过开发衔接资金公益性岗位，增加无法外出务工的脱贫家庭增加增收渠道，减轻部分生活压力。</t>
  </si>
  <si>
    <t>峨山县2025年脱贫劳动力就业培训及脱输送比亚迪公司就业项目</t>
  </si>
  <si>
    <t>按照2023年培训情况，每人补助预计2800元最终补助与人社部门最终审核通过人数为准，预留2024年就业培训补助1500人，每人1500元。</t>
  </si>
  <si>
    <t>通过标准化培训，确保有劳动力的零就业家庭动态清零，并推动转移就业劳动力从简单重复型、低收入行业向技能型、合理薪酬行业转移，从临时短期务工岗位向长期稳定务工岗位转移，帮助转移就业劳动力实现稳岗增收。最终达到提升劳动力技能增收一批</t>
  </si>
  <si>
    <t>峨山县2025年生产奖补项目</t>
  </si>
  <si>
    <t>根据联农带农等方式，对产业致富带头人及项目等进行生产奖补</t>
  </si>
  <si>
    <t>从生产奖补、联农带农效益方面进行政策性奖补</t>
  </si>
  <si>
    <t>项目管理费—其他</t>
  </si>
  <si>
    <t>峨山县2025年“多规合一”实用性村庄规划修编经费</t>
  </si>
  <si>
    <t>峨山县八个乡镇街道涉及村的“多规合一”实用性村庄规划成果已经入库备案，但因人口增加、村庄发展、产业调整等导致部分规划成果与村庄发展方向不一致。为了更好地促进村庄发展，带动村民增收致富，需要对塔甸镇7个行政村的“多规合一”实用性村庄规划成果进行动态调整。</t>
  </si>
  <si>
    <t>因人口增加、村庄发展、产业调整等导致部分规划成果与村庄发展方向不一致。为了更好地促进村庄发展，带动村民增收致富，需要对塔甸镇7个行政村的“多规合一”实用性村庄规划成果进行动态调整。</t>
  </si>
  <si>
    <t>方奇</t>
  </si>
  <si>
    <t>县自然资源局</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</si>
</sst>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00_);[Red]\(0.0000\)"/>
    <numFmt numFmtId="178" formatCode="0.00_ "/>
    <numFmt numFmtId="179" formatCode="0_ "/>
    <numFmt numFmtId="180" formatCode="0.00_);[Red]\(0.00\)"/>
  </numFmts>
  <fonts count="47">
    <font>
      <sz val="11"/>
      <color theme="1"/>
      <name val="宋体"/>
      <charset val="134"/>
      <scheme val="minor"/>
    </font>
    <font>
      <b/>
      <sz val="12"/>
      <name val="方正仿宋_GBK"/>
      <charset val="134"/>
    </font>
    <font>
      <b/>
      <sz val="14"/>
      <name val="方正仿宋_GBK"/>
      <charset val="134"/>
    </font>
    <font>
      <sz val="12"/>
      <name val="方正仿宋_GBK"/>
      <charset val="134"/>
    </font>
    <font>
      <sz val="12"/>
      <name val="宋体"/>
      <charset val="134"/>
    </font>
    <font>
      <sz val="9"/>
      <name val="方正楷体_GBK"/>
      <charset val="134"/>
    </font>
    <font>
      <sz val="16"/>
      <name val="方正仿宋_GBK"/>
      <charset val="134"/>
    </font>
    <font>
      <b/>
      <sz val="11"/>
      <name val="方正仿宋_GBK"/>
      <charset val="134"/>
    </font>
    <font>
      <b/>
      <sz val="24"/>
      <name val="方正小标宋简体"/>
      <charset val="134"/>
    </font>
    <font>
      <b/>
      <sz val="11"/>
      <name val="方正小标宋简体"/>
      <charset val="134"/>
    </font>
    <font>
      <b/>
      <sz val="11"/>
      <color rgb="FFFF0000"/>
      <name val="方正仿宋_GBK"/>
      <charset val="134"/>
    </font>
    <font>
      <b/>
      <sz val="12"/>
      <name val="方正楷体_GBK"/>
      <charset val="134"/>
    </font>
    <font>
      <b/>
      <sz val="11"/>
      <name val="方正楷体_GBK"/>
      <charset val="134"/>
    </font>
    <font>
      <b/>
      <sz val="12"/>
      <color theme="1"/>
      <name val="方正仿宋_GBK"/>
      <charset val="134"/>
    </font>
    <font>
      <sz val="11"/>
      <name val="方正楷体_GBK"/>
      <charset val="134"/>
    </font>
    <font>
      <b/>
      <sz val="18"/>
      <name val="方正仿宋_GBK"/>
      <charset val="134"/>
    </font>
    <font>
      <sz val="18"/>
      <name val="宋体"/>
      <charset val="134"/>
    </font>
    <font>
      <sz val="11"/>
      <color theme="1"/>
      <name val="宋体"/>
      <charset val="0"/>
    </font>
    <font>
      <b/>
      <sz val="16"/>
      <name val="方正仿宋_GBK"/>
      <charset val="134"/>
    </font>
    <font>
      <sz val="11"/>
      <color theme="1"/>
      <name val="方正仿宋_GBK"/>
      <charset val="134"/>
    </font>
    <font>
      <sz val="10"/>
      <name val="Arial"/>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vertAlign val="superscript"/>
      <sz val="11"/>
      <name val="方正仿宋_GBK"/>
      <charset val="134"/>
    </font>
    <font>
      <b/>
      <sz val="12"/>
      <name val="Times New Roman"/>
      <charset val="134"/>
    </font>
    <font>
      <b/>
      <sz val="11"/>
      <name val="宋体"/>
      <charset val="134"/>
    </font>
    <font>
      <b/>
      <sz val="11"/>
      <name val="Times New Roman"/>
      <charset val="134"/>
    </font>
    <font>
      <b/>
      <sz val="11"/>
      <name val="微软雅黑"/>
      <charset val="134"/>
    </font>
    <font>
      <b/>
      <sz val="12"/>
      <color rgb="FFFF0000"/>
      <name val="方正仿宋_GBK"/>
      <charset val="134"/>
    </font>
    <font>
      <sz val="11"/>
      <color theme="1"/>
      <name val="Times New Roman"/>
      <charset val="134"/>
    </font>
  </fonts>
  <fills count="3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4" borderId="0" applyNumberFormat="0" applyBorder="0" applyAlignment="0" applyProtection="0">
      <alignment vertical="center"/>
    </xf>
    <xf numFmtId="0" fontId="22" fillId="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6"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4" fillId="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9" borderId="7" applyNumberFormat="0" applyFont="0" applyAlignment="0" applyProtection="0">
      <alignment vertical="center"/>
    </xf>
    <xf numFmtId="0" fontId="24" fillId="10"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0" borderId="8" applyNumberFormat="0" applyFill="0" applyAlignment="0" applyProtection="0">
      <alignment vertical="center"/>
    </xf>
    <xf numFmtId="0" fontId="24" fillId="11" borderId="0" applyNumberFormat="0" applyBorder="0" applyAlignment="0" applyProtection="0">
      <alignment vertical="center"/>
    </xf>
    <xf numFmtId="0" fontId="27" fillId="0" borderId="9" applyNumberFormat="0" applyFill="0" applyAlignment="0" applyProtection="0">
      <alignment vertical="center"/>
    </xf>
    <xf numFmtId="0" fontId="24" fillId="12" borderId="0" applyNumberFormat="0" applyBorder="0" applyAlignment="0" applyProtection="0">
      <alignment vertical="center"/>
    </xf>
    <xf numFmtId="0" fontId="33" fillId="13" borderId="10" applyNumberFormat="0" applyAlignment="0" applyProtection="0">
      <alignment vertical="center"/>
    </xf>
    <xf numFmtId="0" fontId="34" fillId="13" borderId="6" applyNumberFormat="0" applyAlignment="0" applyProtection="0">
      <alignment vertical="center"/>
    </xf>
    <xf numFmtId="0" fontId="35" fillId="14" borderId="11" applyNumberFormat="0" applyAlignment="0" applyProtection="0">
      <alignment vertical="center"/>
    </xf>
    <xf numFmtId="0" fontId="21" fillId="15" borderId="0" applyNumberFormat="0" applyBorder="0" applyAlignment="0" applyProtection="0">
      <alignment vertical="center"/>
    </xf>
    <xf numFmtId="0" fontId="24" fillId="16" borderId="0" applyNumberFormat="0" applyBorder="0" applyAlignment="0" applyProtection="0">
      <alignment vertical="center"/>
    </xf>
    <xf numFmtId="0" fontId="36" fillId="0" borderId="12" applyNumberFormat="0" applyFill="0" applyAlignment="0" applyProtection="0">
      <alignment vertical="center"/>
    </xf>
    <xf numFmtId="0" fontId="37" fillId="0" borderId="13" applyNumberFormat="0" applyFill="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21" fillId="19" borderId="0" applyNumberFormat="0" applyBorder="0" applyAlignment="0" applyProtection="0">
      <alignment vertical="center"/>
    </xf>
    <xf numFmtId="0" fontId="24"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4" fillId="29" borderId="0" applyNumberFormat="0" applyBorder="0" applyAlignment="0" applyProtection="0">
      <alignment vertical="center"/>
    </xf>
    <xf numFmtId="0" fontId="21"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1" fillId="33" borderId="0" applyNumberFormat="0" applyBorder="0" applyAlignment="0" applyProtection="0">
      <alignment vertical="center"/>
    </xf>
    <xf numFmtId="0" fontId="24" fillId="34" borderId="0" applyNumberFormat="0" applyBorder="0" applyAlignment="0" applyProtection="0">
      <alignment vertical="center"/>
    </xf>
  </cellStyleXfs>
  <cellXfs count="130">
    <xf numFmtId="0" fontId="0" fillId="0" borderId="0" xfId="0">
      <alignment vertical="center"/>
    </xf>
    <xf numFmtId="177" fontId="1" fillId="0" borderId="0" xfId="0" applyNumberFormat="1" applyFont="1" applyFill="1" applyBorder="1" applyAlignment="1">
      <alignment vertical="center"/>
    </xf>
    <xf numFmtId="177" fontId="1" fillId="0" borderId="0" xfId="0" applyNumberFormat="1" applyFont="1" applyFill="1" applyBorder="1" applyAlignment="1">
      <alignment horizontal="center" vertical="center"/>
    </xf>
    <xf numFmtId="177" fontId="2" fillId="2" borderId="0" xfId="0" applyNumberFormat="1" applyFont="1" applyFill="1" applyBorder="1" applyAlignment="1">
      <alignment horizontal="center" vertical="center"/>
    </xf>
    <xf numFmtId="177" fontId="1" fillId="0" borderId="0" xfId="0" applyNumberFormat="1" applyFont="1" applyFill="1" applyBorder="1" applyAlignment="1">
      <alignment horizontal="center" vertical="center" wrapText="1"/>
    </xf>
    <xf numFmtId="177" fontId="3" fillId="0" borderId="0" xfId="0" applyNumberFormat="1" applyFont="1" applyFill="1" applyBorder="1" applyAlignment="1">
      <alignment horizontal="center" vertical="center"/>
    </xf>
    <xf numFmtId="178" fontId="1" fillId="0" borderId="0" xfId="0" applyNumberFormat="1"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Font="1" applyFill="1" applyBorder="1" applyAlignment="1">
      <alignment vertical="center"/>
    </xf>
    <xf numFmtId="177" fontId="5" fillId="0" borderId="0" xfId="0" applyNumberFormat="1" applyFont="1" applyFill="1" applyBorder="1" applyAlignment="1">
      <alignment horizontal="center" vertical="center"/>
    </xf>
    <xf numFmtId="177" fontId="1" fillId="0" borderId="0" xfId="0" applyNumberFormat="1" applyFont="1" applyAlignment="1">
      <alignment horizontal="center" vertical="center"/>
    </xf>
    <xf numFmtId="177" fontId="6" fillId="0" borderId="0" xfId="0" applyNumberFormat="1" applyFont="1" applyFill="1" applyBorder="1" applyAlignment="1">
      <alignment horizontal="center" vertical="center"/>
    </xf>
    <xf numFmtId="177" fontId="1" fillId="0" borderId="0" xfId="0" applyNumberFormat="1" applyFont="1" applyBorder="1" applyAlignment="1">
      <alignment horizontal="center" vertical="center"/>
    </xf>
    <xf numFmtId="0" fontId="1" fillId="0" borderId="0" xfId="0" applyNumberFormat="1" applyFont="1" applyFill="1" applyBorder="1" applyAlignment="1">
      <alignment horizontal="center" vertical="center"/>
    </xf>
    <xf numFmtId="177" fontId="7" fillId="0" borderId="0" xfId="0" applyNumberFormat="1" applyFont="1" applyFill="1" applyBorder="1" applyAlignment="1">
      <alignment horizontal="left" vertical="center" wrapText="1"/>
    </xf>
    <xf numFmtId="0" fontId="1" fillId="0" borderId="0" xfId="0" applyNumberFormat="1" applyFont="1" applyFill="1" applyBorder="1" applyAlignment="1">
      <alignment horizontal="left" vertical="center" wrapText="1"/>
    </xf>
    <xf numFmtId="177" fontId="1" fillId="0" borderId="0" xfId="0" applyNumberFormat="1" applyFont="1" applyFill="1" applyBorder="1" applyAlignment="1">
      <alignment horizontal="left" vertical="center"/>
    </xf>
    <xf numFmtId="177" fontId="1" fillId="0" borderId="0" xfId="0" applyNumberFormat="1" applyFont="1" applyFill="1" applyBorder="1" applyAlignment="1">
      <alignment horizontal="left" vertical="center" wrapText="1"/>
    </xf>
    <xf numFmtId="179" fontId="1" fillId="0" borderId="0" xfId="0" applyNumberFormat="1"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0" xfId="0" applyNumberFormat="1" applyFont="1" applyFill="1" applyAlignment="1">
      <alignment horizontal="center" vertical="center"/>
    </xf>
    <xf numFmtId="0" fontId="9" fillId="0" borderId="0" xfId="0" applyNumberFormat="1" applyFont="1" applyFill="1" applyAlignment="1">
      <alignment horizontal="center" vertical="center"/>
    </xf>
    <xf numFmtId="0" fontId="1" fillId="0" borderId="2"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177" fontId="7" fillId="0" borderId="2"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177" fontId="2" fillId="2" borderId="2" xfId="0" applyNumberFormat="1" applyFont="1" applyFill="1" applyBorder="1" applyAlignment="1">
      <alignment horizontal="center" vertical="center" wrapText="1"/>
    </xf>
    <xf numFmtId="177" fontId="7" fillId="2" borderId="2" xfId="0" applyNumberFormat="1" applyFont="1" applyFill="1" applyBorder="1" applyAlignment="1">
      <alignment horizontal="left" vertical="center" wrapText="1"/>
    </xf>
    <xf numFmtId="0" fontId="1" fillId="3" borderId="2" xfId="0" applyNumberFormat="1" applyFont="1" applyFill="1" applyBorder="1" applyAlignment="1">
      <alignment horizontal="center" vertical="center" wrapText="1"/>
    </xf>
    <xf numFmtId="178" fontId="1" fillId="3" borderId="2" xfId="0" applyNumberFormat="1" applyFont="1" applyFill="1" applyBorder="1" applyAlignment="1">
      <alignment horizontal="center" vertical="center" wrapText="1"/>
    </xf>
    <xf numFmtId="178" fontId="7" fillId="3" borderId="2" xfId="0" applyNumberFormat="1" applyFont="1" applyFill="1" applyBorder="1" applyAlignment="1">
      <alignment horizontal="left" vertical="center" wrapText="1"/>
    </xf>
    <xf numFmtId="178" fontId="1" fillId="0" borderId="2" xfId="0" applyNumberFormat="1" applyFont="1" applyBorder="1" applyAlignment="1">
      <alignment horizontal="center" vertical="center" wrapText="1"/>
    </xf>
    <xf numFmtId="178" fontId="7" fillId="0" borderId="2" xfId="0" applyNumberFormat="1" applyFont="1" applyFill="1" applyBorder="1" applyAlignment="1">
      <alignment horizontal="left" vertical="center" wrapText="1"/>
    </xf>
    <xf numFmtId="0" fontId="1" fillId="0" borderId="2" xfId="0" applyFont="1" applyBorder="1" applyAlignment="1">
      <alignment horizontal="center" vertical="center" wrapText="1"/>
    </xf>
    <xf numFmtId="177" fontId="7" fillId="0" borderId="2" xfId="0" applyNumberFormat="1" applyFont="1" applyFill="1" applyBorder="1" applyAlignment="1">
      <alignment horizontal="left" vertical="center" wrapText="1"/>
    </xf>
    <xf numFmtId="178" fontId="7" fillId="0" borderId="2" xfId="0" applyNumberFormat="1" applyFont="1" applyBorder="1" applyAlignment="1">
      <alignment horizontal="left" vertical="center" wrapText="1"/>
    </xf>
    <xf numFmtId="178" fontId="1"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178" fontId="1" fillId="0" borderId="2" xfId="0" applyNumberFormat="1" applyFont="1" applyFill="1" applyBorder="1" applyAlignment="1">
      <alignment horizontal="left" vertical="center" wrapText="1"/>
    </xf>
    <xf numFmtId="178" fontId="10" fillId="0" borderId="2" xfId="0" applyNumberFormat="1" applyFont="1" applyBorder="1" applyAlignment="1">
      <alignment horizontal="left" vertical="center" wrapText="1"/>
    </xf>
    <xf numFmtId="0" fontId="11" fillId="0" borderId="3" xfId="0" applyNumberFormat="1" applyFont="1" applyFill="1" applyBorder="1" applyAlignment="1">
      <alignment horizontal="center" vertical="center" wrapText="1"/>
    </xf>
    <xf numFmtId="178" fontId="11" fillId="0" borderId="2" xfId="0" applyNumberFormat="1" applyFont="1" applyFill="1" applyBorder="1" applyAlignment="1">
      <alignment horizontal="center" vertical="center" wrapText="1"/>
    </xf>
    <xf numFmtId="178" fontId="12" fillId="0" borderId="2"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178" fontId="7" fillId="0" borderId="2" xfId="0" applyNumberFormat="1" applyFont="1" applyFill="1" applyBorder="1" applyAlignment="1">
      <alignment horizontal="center" vertical="center" wrapText="1"/>
    </xf>
    <xf numFmtId="178" fontId="1" fillId="3" borderId="2" xfId="0" applyNumberFormat="1" applyFont="1" applyFill="1" applyBorder="1" applyAlignment="1">
      <alignment horizontal="center" vertical="center"/>
    </xf>
    <xf numFmtId="178" fontId="7" fillId="3"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178" fontId="12" fillId="0" borderId="2" xfId="0" applyNumberFormat="1" applyFont="1" applyFill="1" applyBorder="1" applyAlignment="1">
      <alignment horizontal="left" vertical="center" wrapText="1"/>
    </xf>
    <xf numFmtId="179" fontId="11" fillId="0" borderId="2" xfId="0" applyNumberFormat="1" applyFont="1" applyFill="1" applyBorder="1" applyAlignment="1">
      <alignment horizontal="center" vertical="center" wrapText="1"/>
    </xf>
    <xf numFmtId="0" fontId="1" fillId="3" borderId="2" xfId="0" applyNumberFormat="1" applyFont="1" applyFill="1" applyBorder="1" applyAlignment="1">
      <alignment horizontal="center" vertical="center"/>
    </xf>
    <xf numFmtId="177" fontId="1" fillId="3" borderId="2" xfId="0" applyNumberFormat="1" applyFont="1" applyFill="1" applyBorder="1" applyAlignment="1">
      <alignment horizontal="center" vertical="center"/>
    </xf>
    <xf numFmtId="177" fontId="7" fillId="3" borderId="2" xfId="0" applyNumberFormat="1" applyFont="1" applyFill="1" applyBorder="1" applyAlignment="1">
      <alignment horizontal="center" vertical="center" wrapText="1"/>
    </xf>
    <xf numFmtId="178" fontId="10" fillId="0" borderId="2" xfId="0" applyNumberFormat="1" applyFont="1" applyFill="1" applyBorder="1" applyAlignment="1">
      <alignment horizontal="left" vertical="center" wrapText="1"/>
    </xf>
    <xf numFmtId="0" fontId="1" fillId="3" borderId="4" xfId="0" applyNumberFormat="1" applyFont="1" applyFill="1" applyBorder="1" applyAlignment="1">
      <alignment horizontal="left" vertical="center"/>
    </xf>
    <xf numFmtId="0" fontId="1" fillId="3" borderId="5" xfId="0" applyNumberFormat="1" applyFont="1" applyFill="1" applyBorder="1" applyAlignment="1">
      <alignment horizontal="left" vertical="center"/>
    </xf>
    <xf numFmtId="177" fontId="7" fillId="3" borderId="2" xfId="0" applyNumberFormat="1" applyFont="1" applyFill="1" applyBorder="1" applyAlignment="1">
      <alignment horizontal="left" vertical="center" wrapText="1"/>
    </xf>
    <xf numFmtId="179" fontId="1" fillId="0" borderId="2" xfId="0" applyNumberFormat="1" applyFont="1" applyBorder="1" applyAlignment="1">
      <alignment horizontal="center" vertical="center" wrapText="1"/>
    </xf>
    <xf numFmtId="179" fontId="7" fillId="0" borderId="2" xfId="0" applyNumberFormat="1" applyFont="1" applyBorder="1" applyAlignment="1">
      <alignment horizontal="left" vertical="center" wrapText="1"/>
    </xf>
    <xf numFmtId="0" fontId="7" fillId="3" borderId="2" xfId="0" applyNumberFormat="1" applyFont="1" applyFill="1" applyBorder="1" applyAlignment="1">
      <alignment horizontal="center" vertical="center"/>
    </xf>
    <xf numFmtId="0" fontId="1" fillId="3" borderId="4" xfId="0" applyNumberFormat="1" applyFont="1" applyFill="1" applyBorder="1" applyAlignment="1">
      <alignment horizontal="center" vertical="center"/>
    </xf>
    <xf numFmtId="0" fontId="1" fillId="3" borderId="5" xfId="0" applyNumberFormat="1" applyFont="1" applyFill="1" applyBorder="1" applyAlignment="1">
      <alignment horizontal="center" vertical="center"/>
    </xf>
    <xf numFmtId="178" fontId="11" fillId="0" borderId="2" xfId="0" applyNumberFormat="1" applyFont="1" applyBorder="1" applyAlignment="1">
      <alignment horizontal="center" vertical="center" wrapText="1"/>
    </xf>
    <xf numFmtId="179" fontId="1" fillId="0" borderId="2" xfId="0" applyNumberFormat="1" applyFont="1" applyFill="1" applyBorder="1" applyAlignment="1">
      <alignment horizontal="center" vertical="center" wrapText="1"/>
    </xf>
    <xf numFmtId="179" fontId="2" fillId="2" borderId="2" xfId="0" applyNumberFormat="1" applyFont="1" applyFill="1" applyBorder="1" applyAlignment="1">
      <alignment horizontal="center" vertical="center" wrapText="1"/>
    </xf>
    <xf numFmtId="177" fontId="2" fillId="2" borderId="2" xfId="0" applyNumberFormat="1" applyFont="1" applyFill="1" applyBorder="1" applyAlignment="1">
      <alignment horizontal="center" vertical="center"/>
    </xf>
    <xf numFmtId="179" fontId="1" fillId="3" borderId="2" xfId="0" applyNumberFormat="1" applyFont="1" applyFill="1" applyBorder="1" applyAlignment="1">
      <alignment horizontal="center" vertical="center" wrapText="1"/>
    </xf>
    <xf numFmtId="178" fontId="1" fillId="0" borderId="4" xfId="0" applyNumberFormat="1" applyFont="1" applyFill="1" applyBorder="1" applyAlignment="1">
      <alignment horizontal="center" vertical="center" wrapText="1"/>
    </xf>
    <xf numFmtId="177" fontId="1" fillId="0" borderId="4" xfId="0" applyNumberFormat="1" applyFont="1" applyFill="1" applyBorder="1" applyAlignment="1">
      <alignment horizontal="center" vertical="center"/>
    </xf>
    <xf numFmtId="178" fontId="1" fillId="3" borderId="4"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178" fontId="1" fillId="0" borderId="4" xfId="0" applyNumberFormat="1" applyFont="1" applyBorder="1" applyAlignment="1">
      <alignment horizontal="center" vertical="center" wrapText="1"/>
    </xf>
    <xf numFmtId="176" fontId="1" fillId="0" borderId="2" xfId="0" applyNumberFormat="1" applyFont="1" applyBorder="1" applyAlignment="1">
      <alignment horizontal="center" vertical="center"/>
    </xf>
    <xf numFmtId="177" fontId="1" fillId="0" borderId="4" xfId="0" applyNumberFormat="1" applyFont="1" applyFill="1" applyBorder="1" applyAlignment="1">
      <alignment horizontal="center" vertical="center" wrapText="1"/>
    </xf>
    <xf numFmtId="179" fontId="1" fillId="0" borderId="2" xfId="0" applyNumberFormat="1" applyFont="1" applyFill="1" applyBorder="1" applyAlignment="1">
      <alignment horizontal="center" vertical="center"/>
    </xf>
    <xf numFmtId="178" fontId="11" fillId="0" borderId="4" xfId="0" applyNumberFormat="1" applyFont="1" applyFill="1" applyBorder="1" applyAlignment="1">
      <alignment horizontal="center" vertical="center" wrapText="1"/>
    </xf>
    <xf numFmtId="0" fontId="1" fillId="3" borderId="2" xfId="0" applyFont="1" applyFill="1" applyBorder="1" applyAlignment="1">
      <alignment horizontal="center" vertical="center"/>
    </xf>
    <xf numFmtId="179" fontId="1" fillId="3" borderId="2" xfId="0" applyNumberFormat="1" applyFont="1" applyFill="1" applyBorder="1" applyAlignment="1">
      <alignment horizontal="center" vertical="center"/>
    </xf>
    <xf numFmtId="180" fontId="1" fillId="3" borderId="2" xfId="0" applyNumberFormat="1" applyFont="1" applyFill="1" applyBorder="1" applyAlignment="1">
      <alignment horizontal="center" vertical="center" wrapText="1"/>
    </xf>
    <xf numFmtId="180" fontId="1" fillId="3" borderId="4" xfId="0" applyNumberFormat="1" applyFont="1" applyFill="1" applyBorder="1" applyAlignment="1">
      <alignment horizontal="center" vertical="center" wrapText="1"/>
    </xf>
    <xf numFmtId="179" fontId="11" fillId="0" borderId="2" xfId="0" applyNumberFormat="1" applyFont="1" applyBorder="1" applyAlignment="1">
      <alignment horizontal="center" vertical="center" wrapText="1"/>
    </xf>
    <xf numFmtId="180" fontId="1" fillId="0" borderId="2" xfId="0" applyNumberFormat="1" applyFont="1" applyFill="1" applyBorder="1" applyAlignment="1">
      <alignment horizontal="center" vertical="center" wrapText="1"/>
    </xf>
    <xf numFmtId="0" fontId="13" fillId="0" borderId="2" xfId="0" applyFont="1" applyBorder="1" applyAlignment="1">
      <alignment horizontal="justify" vertical="center" indent="2"/>
    </xf>
    <xf numFmtId="178" fontId="1" fillId="0" borderId="2" xfId="0" applyNumberFormat="1" applyFont="1" applyFill="1" applyBorder="1" applyAlignment="1">
      <alignment horizontal="justify" vertical="center" wrapText="1"/>
    </xf>
    <xf numFmtId="0" fontId="1" fillId="0" borderId="2" xfId="0" applyNumberFormat="1" applyFont="1" applyFill="1" applyBorder="1" applyAlignment="1">
      <alignment horizontal="left" vertical="center" wrapText="1"/>
    </xf>
    <xf numFmtId="178" fontId="2" fillId="0" borderId="2" xfId="0" applyNumberFormat="1" applyFont="1" applyFill="1" applyBorder="1" applyAlignment="1">
      <alignment horizontal="center" vertical="center" wrapText="1"/>
    </xf>
    <xf numFmtId="177" fontId="1" fillId="0" borderId="2" xfId="0" applyNumberFormat="1" applyFont="1" applyBorder="1" applyAlignment="1">
      <alignment horizontal="center" vertical="center"/>
    </xf>
    <xf numFmtId="178" fontId="14" fillId="0" borderId="2" xfId="0" applyNumberFormat="1" applyFont="1" applyBorder="1" applyAlignment="1">
      <alignment horizontal="left" vertical="center" wrapText="1"/>
    </xf>
    <xf numFmtId="178" fontId="15" fillId="0" borderId="2" xfId="0" applyNumberFormat="1" applyFont="1" applyFill="1" applyBorder="1" applyAlignment="1">
      <alignment horizontal="center" vertical="center" wrapText="1"/>
    </xf>
    <xf numFmtId="49" fontId="11" fillId="0" borderId="2" xfId="0" applyNumberFormat="1" applyFont="1" applyBorder="1" applyAlignment="1">
      <alignment horizontal="center" vertical="center" wrapText="1"/>
    </xf>
    <xf numFmtId="178" fontId="11" fillId="0" borderId="2" xfId="0" applyNumberFormat="1" applyFont="1" applyFill="1" applyBorder="1" applyAlignment="1">
      <alignment horizontal="left" vertical="center" wrapText="1"/>
    </xf>
    <xf numFmtId="178" fontId="14" fillId="0" borderId="2" xfId="0" applyNumberFormat="1" applyFont="1" applyBorder="1" applyAlignment="1">
      <alignment horizontal="center" vertical="center" wrapText="1"/>
    </xf>
    <xf numFmtId="177" fontId="1" fillId="0" borderId="2" xfId="0" applyNumberFormat="1" applyFont="1" applyFill="1" applyBorder="1" applyAlignment="1">
      <alignment horizontal="center" vertical="center"/>
    </xf>
    <xf numFmtId="178" fontId="7" fillId="0" borderId="2" xfId="0" applyNumberFormat="1" applyFont="1" applyBorder="1" applyAlignment="1">
      <alignment horizontal="center" vertical="center" wrapText="1"/>
    </xf>
    <xf numFmtId="49" fontId="1" fillId="0" borderId="2" xfId="0" applyNumberFormat="1" applyFont="1" applyFill="1" applyBorder="1" applyAlignment="1">
      <alignment horizontal="center" vertical="center" wrapText="1"/>
    </xf>
    <xf numFmtId="178" fontId="16"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xf>
    <xf numFmtId="0" fontId="11" fillId="3" borderId="2" xfId="0" applyNumberFormat="1" applyFont="1" applyFill="1" applyBorder="1" applyAlignment="1">
      <alignment horizontal="center" vertical="center" wrapText="1"/>
    </xf>
    <xf numFmtId="178" fontId="11" fillId="3" borderId="4" xfId="0" applyNumberFormat="1" applyFont="1" applyFill="1" applyBorder="1" applyAlignment="1">
      <alignment horizontal="center" vertical="center" wrapText="1"/>
    </xf>
    <xf numFmtId="178" fontId="11" fillId="3" borderId="5" xfId="0" applyNumberFormat="1" applyFont="1" applyFill="1" applyBorder="1" applyAlignment="1">
      <alignment horizontal="center" vertical="center" wrapText="1"/>
    </xf>
    <xf numFmtId="178" fontId="11" fillId="3" borderId="2" xfId="0" applyNumberFormat="1" applyFont="1" applyFill="1" applyBorder="1" applyAlignment="1">
      <alignment horizontal="center" vertical="center" wrapText="1"/>
    </xf>
    <xf numFmtId="178" fontId="12" fillId="3" borderId="2" xfId="0" applyNumberFormat="1" applyFont="1" applyFill="1" applyBorder="1" applyAlignment="1">
      <alignment horizontal="left" vertical="center" wrapText="1"/>
    </xf>
    <xf numFmtId="179" fontId="11" fillId="3" borderId="2" xfId="0" applyNumberFormat="1" applyFont="1" applyFill="1" applyBorder="1" applyAlignment="1">
      <alignment horizontal="center" vertical="center" wrapText="1"/>
    </xf>
    <xf numFmtId="178" fontId="11" fillId="0" borderId="5" xfId="0" applyNumberFormat="1"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177" fontId="6" fillId="3" borderId="2" xfId="0" applyNumberFormat="1" applyFont="1" applyFill="1" applyBorder="1" applyAlignment="1">
      <alignment horizontal="center" vertical="center" wrapText="1"/>
    </xf>
    <xf numFmtId="178" fontId="18" fillId="3" borderId="2" xfId="0" applyNumberFormat="1" applyFont="1" applyFill="1" applyBorder="1" applyAlignment="1">
      <alignment horizontal="center" vertical="center" wrapText="1"/>
    </xf>
    <xf numFmtId="177" fontId="7" fillId="0" borderId="2" xfId="0" applyNumberFormat="1" applyFont="1" applyBorder="1" applyAlignment="1">
      <alignment horizontal="left" vertical="center" wrapText="1"/>
    </xf>
    <xf numFmtId="177" fontId="10" fillId="0" borderId="2" xfId="0" applyNumberFormat="1" applyFont="1" applyFill="1" applyBorder="1" applyAlignment="1">
      <alignment horizontal="left" vertical="center" wrapText="1"/>
    </xf>
    <xf numFmtId="177" fontId="5" fillId="3" borderId="2" xfId="0" applyNumberFormat="1" applyFont="1" applyFill="1" applyBorder="1" applyAlignment="1">
      <alignment horizontal="center" vertical="center"/>
    </xf>
    <xf numFmtId="177" fontId="6" fillId="3" borderId="2" xfId="0" applyNumberFormat="1" applyFont="1" applyFill="1" applyBorder="1" applyAlignment="1">
      <alignment horizontal="center" vertical="center"/>
    </xf>
    <xf numFmtId="179" fontId="18" fillId="3" borderId="2" xfId="0" applyNumberFormat="1" applyFont="1" applyFill="1" applyBorder="1" applyAlignment="1">
      <alignment horizontal="center" vertical="center" wrapText="1"/>
    </xf>
    <xf numFmtId="177" fontId="1" fillId="0" borderId="4" xfId="0" applyNumberFormat="1" applyFont="1" applyBorder="1" applyAlignment="1">
      <alignment horizontal="center" vertical="center"/>
    </xf>
    <xf numFmtId="178" fontId="1" fillId="0" borderId="2" xfId="0" applyNumberFormat="1" applyFont="1" applyFill="1" applyBorder="1" applyAlignment="1">
      <alignment horizontal="center" vertical="center"/>
    </xf>
    <xf numFmtId="177" fontId="5" fillId="0" borderId="2" xfId="0" applyNumberFormat="1" applyFont="1" applyFill="1" applyBorder="1" applyAlignment="1">
      <alignment horizontal="center" vertical="center"/>
    </xf>
    <xf numFmtId="178" fontId="19" fillId="3" borderId="2" xfId="0" applyNumberFormat="1" applyFont="1" applyFill="1" applyBorder="1" applyAlignment="1">
      <alignment horizontal="center" vertical="center" wrapText="1"/>
    </xf>
    <xf numFmtId="178" fontId="19" fillId="0" borderId="2" xfId="0" applyNumberFormat="1" applyFont="1" applyBorder="1" applyAlignment="1">
      <alignment horizontal="center" vertical="center" wrapText="1"/>
    </xf>
    <xf numFmtId="178" fontId="1" fillId="0" borderId="2" xfId="0" applyNumberFormat="1" applyFont="1" applyBorder="1" applyAlignment="1">
      <alignment horizontal="left" vertical="center" wrapText="1"/>
    </xf>
    <xf numFmtId="0" fontId="1" fillId="0" borderId="2" xfId="0" applyFont="1" applyFill="1" applyBorder="1" applyAlignment="1">
      <alignment vertical="center" wrapText="1"/>
    </xf>
    <xf numFmtId="0" fontId="1" fillId="0" borderId="2" xfId="0" applyFont="1" applyFill="1" applyBorder="1" applyAlignment="1">
      <alignment vertical="center"/>
    </xf>
    <xf numFmtId="0" fontId="1" fillId="0" borderId="2" xfId="0" applyFont="1" applyFill="1" applyBorder="1" applyAlignment="1">
      <alignment horizontal="center" vertical="center"/>
    </xf>
    <xf numFmtId="0" fontId="20" fillId="0" borderId="0" xfId="0" applyFont="1"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externalLink" Target="externalLinks/externalLink1.xml"/><Relationship Id="rId29" Type="http://schemas.openxmlformats.org/officeDocument/2006/relationships/externalLink" Target="externalLinks/externalLink27.xml"/><Relationship Id="rId28" Type="http://schemas.openxmlformats.org/officeDocument/2006/relationships/externalLink" Target="externalLinks/externalLink26.xml"/><Relationship Id="rId27" Type="http://schemas.openxmlformats.org/officeDocument/2006/relationships/externalLink" Target="externalLinks/externalLink25.xml"/><Relationship Id="rId26" Type="http://schemas.openxmlformats.org/officeDocument/2006/relationships/externalLink" Target="externalLinks/externalLink24.xml"/><Relationship Id="rId25" Type="http://schemas.openxmlformats.org/officeDocument/2006/relationships/externalLink" Target="externalLinks/externalLink23.xml"/><Relationship Id="rId24" Type="http://schemas.openxmlformats.org/officeDocument/2006/relationships/externalLink" Target="externalLinks/externalLink22.xml"/><Relationship Id="rId23" Type="http://schemas.openxmlformats.org/officeDocument/2006/relationships/externalLink" Target="externalLinks/externalLink21.xml"/><Relationship Id="rId22" Type="http://schemas.openxmlformats.org/officeDocument/2006/relationships/externalLink" Target="externalLinks/externalLink20.xml"/><Relationship Id="rId21" Type="http://schemas.openxmlformats.org/officeDocument/2006/relationships/externalLink" Target="externalLinks/externalLink19.xml"/><Relationship Id="rId20" Type="http://schemas.openxmlformats.org/officeDocument/2006/relationships/externalLink" Target="externalLinks/externalLink18.xml"/><Relationship Id="rId2" Type="http://schemas.openxmlformats.org/officeDocument/2006/relationships/worksheet" Target="worksheets/sheet2.xml"/><Relationship Id="rId19" Type="http://schemas.openxmlformats.org/officeDocument/2006/relationships/externalLink" Target="externalLinks/externalLink17.xml"/><Relationship Id="rId18" Type="http://schemas.openxmlformats.org/officeDocument/2006/relationships/externalLink" Target="externalLinks/externalLink16.xml"/><Relationship Id="rId17" Type="http://schemas.openxmlformats.org/officeDocument/2006/relationships/externalLink" Target="externalLinks/externalLink15.xml"/><Relationship Id="rId16" Type="http://schemas.openxmlformats.org/officeDocument/2006/relationships/externalLink" Target="externalLinks/externalLink14.xml"/><Relationship Id="rId15" Type="http://schemas.openxmlformats.org/officeDocument/2006/relationships/externalLink" Target="externalLinks/externalLink13.xml"/><Relationship Id="rId14" Type="http://schemas.openxmlformats.org/officeDocument/2006/relationships/externalLink" Target="externalLinks/externalLink12.xml"/><Relationship Id="rId13" Type="http://schemas.openxmlformats.org/officeDocument/2006/relationships/externalLink" Target="externalLinks/externalLink11.xml"/><Relationship Id="rId12" Type="http://schemas.openxmlformats.org/officeDocument/2006/relationships/externalLink" Target="externalLinks/externalLink10.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5&#39033;&#30446;&#19978;&#25253;\&#21452;&#27743;&#34903;&#36947;2024&#24180;&#24230;&#24041;&#22266;&#25299;&#23637;&#33073;&#36139;&#25915;&#22362;&#25104;&#26524;&#21644;&#20065;&#26449;&#25391;&#20852;&#39033;&#30446;&#23457;&#26680;&#34920;&#12299;(2)(4)(1).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lenovo\Documents\WeChat%20Files\lyyzy520\FileStorage\File\2024-10\&#21270;&#24565;&#38215;2025&#24180;&#24230;&#24041;&#22266;&#25299;&#23637;&#33073;&#36139;&#25915;&#22362;&#25104;&#26524;&#21644;&#20065;&#26449;&#25391;&#20852;&#39033;&#30446;&#24211;&#39033;&#30446;&#34920;&#65288;2024.10.15&#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lenovo\Documents\WeChat%20Files\lyyzy520\FileStorage\File\2024-10\&#21452;&#27743;&#34903;&#36947;2025&#24180;&#24230;&#24041;&#22266;&#25299;&#23637;&#33073;&#36139;&#25915;&#22362;&#25104;&#26524;&#21644;&#20065;&#26449;&#25391;&#20852;&#39033;&#30446;&#24211;&#39033;&#30446;&#34920;(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360MoveData\Users\jojo\Desktop\&#30008;&#20013;%20&#38468;&#20214;&#65306;2-6&#39033;&#30446;&#24211;&#24314;&#35774;&#24037;&#20316;%20&#23784;&#23665;&#21439;%20&#12298;&#29577;&#28330;&#24066;2024&#24180;&#24230;&#24041;&#22266;&#25299;&#23637;&#33073;&#36139;&#25915;&#22362;&#25104;&#26524;&#21644;&#20065;&#26449;&#25391;&#20852;&#39033;&#30446;&#34920;&#12299;(&#30008;&#20013;).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10.2024&#24180;&#25206;&#36139;&#39033;&#30446;&#24037;&#20316;&#65288;&#26446;&#24609;&#22426;&#65289;\1.2023-2024&#24180;&#39033;&#30446;&#24211;&#24314;&#35774;&#24037;&#20316;&#65288;&#20065;&#26449;&#24314;&#35774;&#12289;&#34900;&#25509;&#36164;&#37329;&#65289;\1.2024&#24180;&#34900;&#25509;&#36164;&#37329;&#39033;&#30446;&#24211;&#24314;&#35774;&#24037;&#20316;\1.2024&#39033;&#30446;&#24211;&#24314;&#35774;&#21439;&#32423;&#23618;&#38754;&#31243;&#24207;&#26368;&#20840;&#30165;&#36857;&#26448;&#26009;2023.12.10\9.2&#21439;&#32423;2024&#24180;&#39033;&#30446;&#24211;&#35831;&#31034;&#25209;&#22797;&#25991;&#20214;11.28-29%20&#27491;&#24335;&#25991;&#20214;\&#65288;9218&#19975;&#20803;%20&#65289;&#23784;&#23665;&#21439;%20&#24635;&#12298;&#29577;&#28330;&#24066;2024&#24180;&#24230;&#24041;&#22266;&#25299;&#23637;&#33073;&#36139;&#25915;&#22362;&#25104;&#26524;&#21644;&#20065;&#26449;&#25391;&#20852;&#39033;&#30446;&#34920;&#1229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lenovo\Documents\WeChat%20Files\lyyzy520\FileStorage\File\2024-10\&#65288;&#23567;&#34903;&#34903;&#36947;&#65289;&#38468;&#20214;1&#65306;&#23784;&#23665;&#21439;&#20065;&#38215;&#65288;&#34903;&#36947;&#65289;2025&#24180;&#24230;&#24041;&#22266;&#25299;&#23637;&#33073;&#36139;&#25915;&#22362;&#25104;&#26524;&#21644;&#20065;&#26449;&#25391;&#20852;&#39033;&#30446;&#24211;&#39033;&#30446;&#34920;(10&#26376;17&#26085;&#34917;).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360data\&#37325;&#35201;&#25968;&#25454;\&#25105;&#30340;&#25991;&#26723;\WeChat%20Files\wxid_fx3f3roc8w9q22\FileStorage\File\2024-09\&#21270;&#24565;&#38215;1-2.&#39033;&#30446;&#24211;&#24314;&#35774;&#24037;&#20316;&#38468;&#20214;2-9(&#20197;&#24037;&#20195;&#36168;).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11.2025&#24180;&#25206;&#36139;&#39033;&#30446;&#24037;&#20316;&#65288;&#26446;&#24609;&#22426;&#65289;\&#23784;&#23665;&#21439;&#20851;&#20110;2025&#24180;&#24041;&#22266;&#25299;&#23637;&#33073;&#36139;&#25915;&#22362;&#25104;&#26524;&#21644;&#20065;&#26449;&#25391;&#20852;&#39033;&#30446;&#24211;&#25311;&#20837;&#24211;&#39033;&#30446;&#23457;&#26597;&#24847;&#35265;&#30340;&#25253;&#21578;10.25\&#21270;&#24565;&#38215;2025&#24180;&#24230;&#24041;&#22266;&#25299;&#23637;&#33073;&#36139;&#25915;&#22362;&#25104;&#26524;&#21644;&#20065;&#26449;&#25391;&#20852;&#39033;&#30446;&#24211;&#39033;&#30446;&#34920;&#65288;2024.10.17&#65289;(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lenovo\Documents\WeChat%20Files\lyyzy520\FileStorage\File\2024-10\&#38468;&#20214;1&#65306;&#23784;&#23665;&#21439;&#22612;&#30008;&#38215;2025&#24180;&#24230;&#24041;&#22266;&#25299;&#23637;&#33073;&#36139;&#25915;&#22362;&#25104;&#26524;&#21644;&#20065;&#26449;&#25391;&#20852;&#39033;&#30446;&#24211;&#39033;&#30446;&#34920;%20-%20&#65288;2024&#24180;10&#26376;18&#26085;&#20462;&#25913;&#65289;(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lenovo\Documents\WeChat%20Files\lyyzy520\FileStorage\File\2024-10\2.&#20048;&#24503;&#26087;&#26449;&#22996;&#20250;%202025&#24180;&#24230;&#24041;&#22266;&#25299;&#23637;&#33073;&#36139;&#25915;&#22362;&#25104;&#26524;&#21644;&#20065;&#26449;&#25391;&#20852;&#39033;&#30446;&#24211;&#39033;&#30446;&#34920;(2)(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lenovo\Documents\WeChat%20Files\lyyzy520\FileStorage\File\2024-10\1.&#21452;&#27743;&#34903;&#36947;2025&#24180;&#24230;&#24041;&#22266;&#25299;&#23637;&#33073;&#36139;&#25915;&#22362;&#25104;&#26524;&#21644;&#20065;&#26449;&#25391;&#20852;&#39033;&#30446;&#24211;&#39033;&#30446;&#34920;(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enovo\Documents\WeChat%20Files\lyyzy520\FileStorage\File\2024-10\&#21452;&#27743;&#34903;&#36947;2025&#24180;&#24230;&#24041;&#22266;&#25299;&#23637;&#33073;&#36139;&#25915;&#22362;&#25104;&#26524;&#21644;&#20065;&#26449;&#25391;&#20852;&#39033;&#30446;&#23457;&#26680;&#34920;&#12299;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6446;&#26198;\7.&#39033;&#30446;&#24211;&#65288;&#21313;&#22235;&#20116;&#65289;\2025&#24180;&#24041;&#22266;&#25299;&#23637;&#33073;&#36139;&#25915;&#22362;&#25104;&#26524;&#21644;&#20065;&#26449;&#25391;&#20852;&#39033;&#30446;&#24211;&#24314;&#35774;(2024&#24180;&#39033;&#30446;&#24211;&#20462;&#32534;)\14&#20010;&#26449;&#31038;&#21306;\8.&#29275;&#30333;&#30008;\&#38468;&#20214;1&#65306;&#23784;&#23665;&#21439;&#20065;&#38215;&#65288;&#34903;&#36947;&#65289;2025&#24180;&#24230;&#24041;&#22266;&#25299;&#23637;&#33073;&#36139;&#25915;&#22362;&#25104;&#26524;&#21644;&#20065;&#26449;&#25391;&#20852;&#39033;&#30446;&#24211;&#39033;&#30446;&#3492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lenovo\Documents\WeChat%20Files\lyyzy520\FileStorage\File\2024-10\4.&#30008;&#20013;&#38215;%202025&#24180;&#24230;&#24041;&#22266;&#25299;&#23637;&#33073;&#36139;&#25915;&#22362;&#25104;&#26524;&#21644;&#20065;&#26449;&#25391;&#20852;&#39033;&#30446;&#24211;&#39033;&#30446;&#34920;.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fr\Documents\WeChat%20Files\wxid_5733rca6yr6z22\FileStorage\File\2024-09\&#38468;&#20214;1&#65306;&#23784;&#23665;&#21439;&#20065;&#38215;&#65288;&#34903;&#36947;&#65289;2025&#24180;&#24230;&#24041;&#22266;&#25299;&#23637;&#33073;&#36139;&#25915;&#22362;&#25104;&#26524;&#21644;&#20065;&#26449;&#25391;&#20852;&#39033;&#30446;&#24211;&#39033;&#30446;&#34920;&#65288;&#25991;&#23665;&#652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lenovo\Documents\WeChat%20Files\lyyzy520\FileStorage\File\2024-10\2025&#24180;&#24230;&#24041;&#22266;&#25299;&#23637;&#33073;&#36139;&#25915;&#22362;&#25104;&#26524;&#21644;&#20065;&#26449;&#25391;&#20852;&#39033;&#30446;&#24211;&#39033;&#30446;&#34920;&#65288;&#19978;&#25253;&#21439;&#32423;&#6528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360MoveData\Users\jojo\Desktop\&#23784;&#23665;&#21439;%20&#12298;&#29577;&#28330;&#24066;2024&#24180;&#24230;&#24041;&#22266;&#25299;&#23637;&#33073;&#36139;&#25915;&#22362;&#25104;&#26524;&#21644;&#20065;&#26449;&#25391;&#20852;&#39033;&#30446;&#34920;&#12299;&#20998;&#20065;&#38215;%20&#22635;&#25253;25&#26085;&#19979;&#21320;16&#65306;30&#21069;&#21153;&#24517;&#19978;&#25253;&#21452;&#27743;.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360MoveData\Users\jojo\Desktop\&#65288;&#22823;&#40857;&#28525;&#65289;&#38468;&#20214;&#65306;2-6&#39033;&#30446;&#24211;&#24314;&#35774;&#24037;&#20316;%20&#23784;&#23665;&#21439;%20&#12298;&#29577;&#28330;&#24066;2024&#24180;&#24230;&#24041;&#22266;&#25299;&#23637;&#33073;&#36139;&#25915;&#22362;&#25104;&#26524;&#21644;&#20065;&#26449;&#25391;&#20852;&#39033;&#30446;&#34920;&#1229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360data\&#37325;&#35201;&#25968;&#25454;\&#25105;&#30340;&#25991;&#26723;\WeChat%20Files\wxid_fx3f3roc8w9q22\FileStorage\File\2024-09\&#32599;&#37324;&#39033;&#30446;&#24211;&#24314;&#35774;&#24037;&#20316;&#38468;&#20214;(&#20462;&#25913;).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11.2025&#24180;&#25206;&#36139;&#39033;&#30446;&#24037;&#20316;&#65288;&#26446;&#24609;&#22426;&#65289;\2024.10.8%20&#23784;&#23665;&#21439;2025&#24180;&#34900;&#25509;&#36164;&#37329;&#39033;&#30446;&#24211;%20&#21508;&#20065;&#38215;&#19978;&#25253;%20&#19968;&#31295;\&#21270;&#24565;&#38215;2025&#24180;&#24230;&#24041;&#22266;&#25299;&#23637;&#33073;&#36139;&#25915;&#22362;&#25104;&#26524;&#21644;&#20065;&#26449;&#25391;&#20852;&#39033;&#30446;&#24211;&#39033;&#30446;&#34920;&#65288;2024.10.17&#65289;(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novo\Documents\WeChat%20Files\lyyzy520\FileStorage\File\2024-10\2.&#23567;&#34903;&#34903;&#36947;%202025&#24180;&#24230;&#24041;&#22266;&#25299;&#23637;&#33073;&#36139;&#25915;&#22362;&#25104;&#26524;&#21644;&#20065;&#26449;&#25391;&#20852;&#39033;&#30446;&#24211;&#39033;&#30446;&#34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enovo\Documents\WeChat%20Files\lyyzy520\FileStorage\File\2024-10\&#23784;&#23665;&#21439;&#22823;&#40857;&#28525;&#20065;2025&#24180;&#24230;&#24041;&#22266;&#25299;&#23637;&#33073;&#36139;&#25915;&#22362;&#25104;&#26524;&#21644;&#20065;&#26449;&#25391;&#20852;&#39033;&#30446;&#24211;&#39033;&#30446;&#34920;&#65288;&#27700;&#21033;&#3245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enovo\Documents\WeChat%20Files\lyyzy520\FileStorage\File\2024-10\&#23784;&#23665;&#21439;&#22823;&#40857;&#28525;&#20065;2025&#24180;&#24230;&#24041;&#22266;&#25299;&#23637;&#33073;&#36139;&#25915;&#22362;&#25104;&#26524;&#21644;&#20065;&#26449;&#25391;&#20852;&#39033;&#30446;&#24211;&#39033;&#30446;&#34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lenovo\Documents\WeChat%20Files\lyyzy520\FileStorage\File\2024-10\&#22823;&#40857;&#28525;%202025&#24180;&#24230;&#24041;&#22266;&#25299;&#23637;&#33073;&#36139;&#25915;&#22362;&#25104;&#26524;&#21644;&#20065;&#26449;&#25391;&#20852;&#39033;&#30446;&#24211;&#39033;&#30446;&#349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enovo\Documents\WeChat%20Files\lyyzy520\FileStorage\File\2024-10\&#23500;&#33391;&#26842;&#20065;%202025&#24180;&#24230;&#24041;&#22266;&#25299;&#23637;&#33073;&#36139;&#25915;&#22362;&#25104;&#26524;&#21644;&#20065;&#26449;&#25391;&#20852;&#39033;&#30446;&#24211;&#39033;&#30446;&#349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lenovo\Documents\WeChat%20Files\lyyzy520\FileStorage\File\2024-10\&#22612;&#30008;&#38215;2025&#24180;&#24230;&#24041;&#22266;&#25299;&#23637;&#33073;&#36139;&#25915;&#22362;&#25104;&#26524;&#21644;&#20065;&#26449;&#25391;&#20852;&#39033;&#30446;&#24211;&#39033;&#30446;&#34920;(3)(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fr\Documents\WeChat%20Files\wxid_5733rca6yr6z22\FileStorage\File\2024-09\&#38468;&#20214;1&#65306;&#23784;&#23665;&#21439;&#20065;&#38215;&#65288;&#34903;&#36947;&#65289;2025&#24180;&#24230;&#24041;&#22266;&#25299;&#23637;&#33073;&#36139;&#25915;&#22362;&#25104;&#26524;&#21644;&#20065;&#26449;&#25391;&#20852;&#39033;&#30446;&#24211;&#39033;&#30446;&#349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数据源（勿删）"/>
      <sheetName val="清单"/>
      <sheetName val="流程图"/>
      <sheetName val="村（社区）基本情况表"/>
      <sheetName val="玉溪市2024年度巩固拓展脱贫攻坚成果和乡村振兴项目表"/>
      <sheetName val="绩效目标申报表"/>
      <sheetName val="项目类型汇总"/>
      <sheetName val="联农带农方式"/>
      <sheetName val="利益联结方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数据源（勿删）"/>
      <sheetName val="2025年度巩固拓展脱贫攻坚成果和乡村振兴项目库项目表"/>
      <sheetName val="项目类型汇总"/>
      <sheetName val="联农带农方式"/>
      <sheetName val="利益联结方式"/>
    </sheetNames>
    <sheetDataSet>
      <sheetData sheetId="0"/>
      <sheetData sheetId="1"/>
      <sheetData sheetId="2"/>
      <sheetData sheetId="3"/>
      <sheetData sheetId="4"/>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数据源（勿删）"/>
      <sheetName val="2025年度巩固拓展脱贫攻坚成果和乡村振兴项目库项目表"/>
      <sheetName val="项目类型汇总"/>
      <sheetName val="联农带农方式"/>
      <sheetName val="利益联结方式"/>
    </sheetNames>
    <sheetDataSet>
      <sheetData sheetId="0"/>
      <sheetData sheetId="1"/>
      <sheetData sheetId="2"/>
      <sheetData sheetId="3"/>
      <sheetData sheetId="4"/>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数据源（勿删）"/>
      <sheetName val="利益联结方式"/>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数据源（勿删）"/>
      <sheetName val="清单"/>
      <sheetName val="流程图"/>
      <sheetName val="村（社区）基本情况表"/>
      <sheetName val="玉溪市2024年度巩固拓展脱贫攻坚成果和乡村振兴项目表"/>
      <sheetName val="绩效目标申报表"/>
      <sheetName val="项目类型汇总"/>
      <sheetName val="联农带农方式"/>
      <sheetName val="利益联结方式"/>
    </sheetNames>
    <sheetDataSet>
      <sheetData sheetId="0"/>
      <sheetData sheetId="1"/>
      <sheetData sheetId="2"/>
      <sheetData sheetId="3"/>
      <sheetData sheetId="4"/>
      <sheetData sheetId="5"/>
      <sheetData sheetId="6"/>
      <sheetData sheetId="7"/>
      <sheetData sheetId="8"/>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数据源（勿删）"/>
      <sheetName val="2025年度巩固拓展脱贫攻坚成果和乡村振兴项目库项目表"/>
      <sheetName val="项目类型汇总"/>
      <sheetName val="联农带农方式"/>
      <sheetName val="利益联结方式"/>
    </sheetNames>
    <sheetDataSet>
      <sheetData sheetId="0"/>
      <sheetData sheetId="1"/>
      <sheetData sheetId="2"/>
      <sheetData sheetId="3"/>
      <sheetData sheetId="4"/>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数据源（勿删）"/>
      <sheetName val="附件2玉溪市2024年度巩固拓展脱贫攻坚成果和乡村振兴项目表"/>
      <sheetName val="附件3绩效目标申报表"/>
      <sheetName val="附件4公示、公告表"/>
      <sheetName val="附件5项目库审查、审核表"/>
      <sheetName val="附件6动态调整项目申报表"/>
      <sheetName val="附件7入库信息调整"/>
      <sheetName val="附件8衔接资金项目计划安排、完成情况表（公告）"/>
      <sheetName val="附件9实施公告、项目竣工公告"/>
      <sheetName val="项目类型汇总"/>
      <sheetName val="联农带农方式"/>
      <sheetName val="利益联结方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数据源（勿删）"/>
      <sheetName val="2025年度巩固拓展脱贫攻坚成果和乡村振兴项目库项目表"/>
      <sheetName val="项目类型汇总"/>
      <sheetName val="联农带农方式"/>
      <sheetName val="利益联结方式"/>
    </sheetNames>
    <sheetDataSet>
      <sheetData sheetId="0"/>
      <sheetData sheetId="1"/>
      <sheetData sheetId="2"/>
      <sheetData sheetId="3"/>
      <sheetData sheetId="4"/>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数据源（勿删）"/>
      <sheetName val="2025年度巩固拓展脱贫攻坚成果和乡村振兴项目库项目表"/>
      <sheetName val="项目类型汇总"/>
      <sheetName val="联农带农方式"/>
      <sheetName val="利益联结方式"/>
    </sheetNames>
    <sheetDataSet>
      <sheetData sheetId="0"/>
      <sheetData sheetId="1"/>
      <sheetData sheetId="2"/>
      <sheetData sheetId="3"/>
      <sheetData sheetId="4"/>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数据源（勿删）"/>
      <sheetName val="2025年度巩固拓展脱贫攻坚成果和乡村振兴项目库项目表"/>
      <sheetName val="项目类型汇总"/>
      <sheetName val="联农带农方式"/>
      <sheetName val="利益联结方式"/>
    </sheetNames>
    <sheetDataSet>
      <sheetData sheetId="0"/>
      <sheetData sheetId="1"/>
      <sheetData sheetId="2"/>
      <sheetData sheetId="3"/>
      <sheetData sheetId="4"/>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数据源（勿删）"/>
      <sheetName val="2025年度巩固拓展脱贫攻坚成果和乡村振兴项目库项目表"/>
      <sheetName val="项目类型汇总"/>
      <sheetName val="联农带农方式"/>
      <sheetName val="利益联结方式"/>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数据源（勿删）"/>
      <sheetName val="清单"/>
      <sheetName val="流程图"/>
      <sheetName val="村（社区）基本情况表"/>
      <sheetName val="玉溪市2024年度巩固拓展脱贫攻坚成果和乡村振兴项目表"/>
      <sheetName val="绩效目标申报表"/>
      <sheetName val="项目类型汇总"/>
      <sheetName val="联农带农方式"/>
      <sheetName val="利益联结方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数据源（勿删）"/>
      <sheetName val="2025年度巩固拓展脱贫攻坚成果和乡村振兴项目库项目表"/>
      <sheetName val="项目类型汇总"/>
      <sheetName val="联农带农方式"/>
      <sheetName val="利益联结方式"/>
    </sheetNames>
    <sheetDataSet>
      <sheetData sheetId="0" refreshError="1"/>
      <sheetData sheetId="1" refreshError="1"/>
      <sheetData sheetId="2" refreshError="1"/>
      <sheetData sheetId="3" refreshError="1"/>
      <sheetData sheetId="4" refreshError="1"/>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数据源（勿删）"/>
      <sheetName val="附件2玉溪市2024年度巩固拓展脱贫攻坚成果和乡村振兴项目表"/>
      <sheetName val="附件3绩效目标申报表"/>
      <sheetName val="附件4公示、公告表"/>
      <sheetName val="附件5项目库审查、审核表"/>
      <sheetName val="附件6动态调整项目申报表"/>
      <sheetName val="附件7入库信息调整"/>
      <sheetName val="附件8衔接资金项目计划安排、完成情况表（公告）"/>
      <sheetName val="附件9实施公告、项目竣工公告"/>
      <sheetName val="项目类型汇总"/>
      <sheetName val="联农带农方式"/>
      <sheetName val="利益联结方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数据源（勿删）"/>
      <sheetName val="2025年度巩固拓展脱贫攻坚成果和乡村振兴项目库项目表"/>
      <sheetName val="项目类型汇总"/>
      <sheetName val="联农带农方式"/>
      <sheetName val="利益联结方式"/>
    </sheetNames>
    <sheetDataSet>
      <sheetData sheetId="0" refreshError="1"/>
      <sheetData sheetId="1" refreshError="1"/>
      <sheetData sheetId="2" refreshError="1"/>
      <sheetData sheetId="3" refreshError="1"/>
      <sheetData sheetId="4" refreshError="1"/>
    </sheetDataSet>
  </externalBook>
</externalLink>
</file>

<file path=xl/externalLinks/externalLink23.xml><?xml version="1.0" encoding="utf-8"?>
<externalLink xmlns="http://schemas.openxmlformats.org/spreadsheetml/2006/main">
  <externalBook xmlns:r="http://schemas.openxmlformats.org/officeDocument/2006/relationships" r:id="rId1">
    <sheetNames>
      <sheetName val="数据源（勿删）"/>
      <sheetName val="2025年度巩固拓展脱贫攻坚成果和乡村振兴项目库项目表"/>
      <sheetName val="项目类型汇总"/>
      <sheetName val="联农带农方式"/>
      <sheetName val="利益联结方式"/>
    </sheetNames>
    <sheetDataSet>
      <sheetData sheetId="0" refreshError="1"/>
      <sheetData sheetId="1" refreshError="1"/>
      <sheetData sheetId="2" refreshError="1"/>
      <sheetData sheetId="3" refreshError="1"/>
      <sheetData sheetId="4" refreshError="1"/>
    </sheetDataSet>
  </externalBook>
</externalLink>
</file>

<file path=xl/externalLinks/externalLink24.xml><?xml version="1.0" encoding="utf-8"?>
<externalLink xmlns="http://schemas.openxmlformats.org/spreadsheetml/2006/main">
  <externalBook xmlns:r="http://schemas.openxmlformats.org/officeDocument/2006/relationships" r:id="rId1">
    <sheetNames>
      <sheetName val="数据源（勿删）"/>
    </sheetNames>
    <sheetDataSet>
      <sheetData sheetId="0" refreshError="1"/>
    </sheetDataSet>
  </externalBook>
</externalLink>
</file>

<file path=xl/externalLinks/externalLink25.xml><?xml version="1.0" encoding="utf-8"?>
<externalLink xmlns="http://schemas.openxmlformats.org/spreadsheetml/2006/main">
  <externalBook xmlns:r="http://schemas.openxmlformats.org/officeDocument/2006/relationships" r:id="rId1">
    <sheetNames>
      <sheetName val="数据源（勿删）"/>
      <sheetName val="利益联结方式"/>
    </sheetNames>
    <sheetDataSet>
      <sheetData sheetId="0" refreshError="1"/>
      <sheetData sheetId="1" refreshError="1"/>
    </sheetDataSet>
  </externalBook>
</externalLink>
</file>

<file path=xl/externalLinks/externalLink26.xml><?xml version="1.0" encoding="utf-8"?>
<externalLink xmlns="http://schemas.openxmlformats.org/spreadsheetml/2006/main">
  <externalBook xmlns:r="http://schemas.openxmlformats.org/officeDocument/2006/relationships" r:id="rId1">
    <sheetNames>
      <sheetName val="数据源（勿删）"/>
      <sheetName val="附件2玉溪市2024年度巩固拓展脱贫攻坚成果和乡村振兴项目表"/>
      <sheetName val="附件3绩效目标申报表"/>
      <sheetName val="附件4公示、公告表"/>
      <sheetName val="附件5项目库审查、审核表"/>
      <sheetName val="附件6动态调整项目申报表"/>
      <sheetName val="附件7入库信息调整"/>
      <sheetName val="附件8衔接资金项目计划安排、完成情况表（公告）"/>
      <sheetName val="附件9实施公告、项目竣工公告"/>
      <sheetName val="项目类型汇总"/>
      <sheetName val="联农带农方式"/>
      <sheetName val="利益联结方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7.xml><?xml version="1.0" encoding="utf-8"?>
<externalLink xmlns="http://schemas.openxmlformats.org/spreadsheetml/2006/main">
  <externalBook xmlns:r="http://schemas.openxmlformats.org/officeDocument/2006/relationships" r:id="rId1">
    <sheetNames>
      <sheetName val="数据源（勿删）"/>
      <sheetName val="2025年度巩固拓展脱贫攻坚成果和乡村振兴项目库项目表"/>
      <sheetName val="项目类型汇总"/>
      <sheetName val="联农带农方式"/>
      <sheetName val="利益联结方式"/>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数据源（勿删）"/>
      <sheetName val="2025年度巩固拓展脱贫攻坚成果和乡村振兴项目库项目表"/>
      <sheetName val="项目类型汇总"/>
      <sheetName val="联农带农方式"/>
      <sheetName val="利益联结方式"/>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联农带农方式"/>
      <sheetName val="数据源（勿删）"/>
    </sheetNames>
    <sheetDataSet>
      <sheetData sheetId="0" refreshError="1"/>
      <sheetData sheetId="1"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联农带农方式"/>
      <sheetName val="数据源（勿删）"/>
    </sheetNames>
    <sheetDataSet>
      <sheetData sheetId="0" refreshError="1"/>
      <sheetData sheetId="1"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数据源（勿删）"/>
      <sheetName val="2025年度巩固拓展脱贫攻坚成果和乡村振兴项目库项目表"/>
      <sheetName val="项目类型汇总"/>
      <sheetName val="联农带农方式"/>
      <sheetName val="利益联结方式"/>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数据源（勿删）"/>
      <sheetName val="2025年度巩固拓展脱贫攻坚成果和乡村振兴项目库项目表"/>
      <sheetName val="项目类型汇总"/>
      <sheetName val="联农带农方式"/>
      <sheetName val="利益联结方式"/>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数据源（勿删）"/>
      <sheetName val="2025年度巩固拓展脱贫攻坚成果和乡村振兴项目库项目表"/>
      <sheetName val="项目类型汇总"/>
      <sheetName val="联农带农方式"/>
      <sheetName val="利益联结方式"/>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数据源（勿删）"/>
      <sheetName val="2025年度巩固拓展脱贫攻坚成果和乡村振兴项目库项目表"/>
      <sheetName val="项目类型汇总"/>
      <sheetName val="联农带农方式"/>
      <sheetName val="利益联结方式"/>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F3:I79"/>
  <sheetViews>
    <sheetView workbookViewId="0">
      <selection activeCell="K20" sqref="K20"/>
    </sheetView>
  </sheetViews>
  <sheetFormatPr defaultColWidth="8.89166666666667" defaultRowHeight="13.5"/>
  <cols>
    <col min="6" max="6" width="49.5583333333333" customWidth="1"/>
    <col min="7" max="7" width="13.8916666666667" customWidth="1"/>
  </cols>
  <sheetData>
    <row r="3" spans="6:9">
      <c r="F3" s="129" t="s">
        <v>0</v>
      </c>
      <c r="G3" t="s">
        <v>1</v>
      </c>
      <c r="H3" t="s">
        <v>2</v>
      </c>
      <c r="I3" t="s">
        <v>2</v>
      </c>
    </row>
    <row r="4" spans="6:9">
      <c r="F4" s="129" t="s">
        <v>3</v>
      </c>
      <c r="G4" t="s">
        <v>4</v>
      </c>
      <c r="H4" t="s">
        <v>5</v>
      </c>
      <c r="I4" t="s">
        <v>5</v>
      </c>
    </row>
    <row r="5" spans="6:9">
      <c r="F5" s="129" t="s">
        <v>6</v>
      </c>
      <c r="I5" t="s">
        <v>7</v>
      </c>
    </row>
    <row r="6" spans="6:6">
      <c r="F6" s="129" t="s">
        <v>8</v>
      </c>
    </row>
    <row r="7" spans="6:6">
      <c r="F7" s="129" t="s">
        <v>9</v>
      </c>
    </row>
    <row r="8" spans="6:6">
      <c r="F8" s="129" t="s">
        <v>10</v>
      </c>
    </row>
    <row r="9" spans="6:6">
      <c r="F9" s="129" t="s">
        <v>11</v>
      </c>
    </row>
    <row r="10" spans="6:6">
      <c r="F10" s="129" t="s">
        <v>12</v>
      </c>
    </row>
    <row r="11" spans="6:6">
      <c r="F11" s="129" t="s">
        <v>13</v>
      </c>
    </row>
    <row r="12" spans="6:6">
      <c r="F12" s="129" t="s">
        <v>14</v>
      </c>
    </row>
    <row r="13" spans="6:6">
      <c r="F13" s="129" t="s">
        <v>15</v>
      </c>
    </row>
    <row r="14" spans="6:6">
      <c r="F14" s="129" t="s">
        <v>16</v>
      </c>
    </row>
    <row r="15" spans="6:6">
      <c r="F15" s="129" t="s">
        <v>17</v>
      </c>
    </row>
    <row r="16" spans="6:6">
      <c r="F16" s="129" t="s">
        <v>18</v>
      </c>
    </row>
    <row r="17" spans="6:6">
      <c r="F17" s="129" t="s">
        <v>19</v>
      </c>
    </row>
    <row r="18" spans="6:6">
      <c r="F18" s="129" t="s">
        <v>20</v>
      </c>
    </row>
    <row r="19" spans="6:6">
      <c r="F19" s="129" t="s">
        <v>21</v>
      </c>
    </row>
    <row r="20" spans="6:6">
      <c r="F20" s="129" t="s">
        <v>22</v>
      </c>
    </row>
    <row r="21" spans="6:6">
      <c r="F21" s="129" t="s">
        <v>23</v>
      </c>
    </row>
    <row r="22" spans="6:6">
      <c r="F22" s="129" t="s">
        <v>24</v>
      </c>
    </row>
    <row r="23" spans="6:6">
      <c r="F23" s="129" t="s">
        <v>25</v>
      </c>
    </row>
    <row r="24" spans="6:6">
      <c r="F24" s="129" t="s">
        <v>26</v>
      </c>
    </row>
    <row r="25" spans="6:6">
      <c r="F25" s="129" t="s">
        <v>27</v>
      </c>
    </row>
    <row r="26" spans="6:6">
      <c r="F26" s="129" t="s">
        <v>28</v>
      </c>
    </row>
    <row r="27" spans="6:6">
      <c r="F27" s="129" t="s">
        <v>29</v>
      </c>
    </row>
    <row r="28" spans="6:6">
      <c r="F28" s="129" t="s">
        <v>30</v>
      </c>
    </row>
    <row r="29" spans="6:6">
      <c r="F29" s="129" t="s">
        <v>31</v>
      </c>
    </row>
    <row r="30" spans="6:6">
      <c r="F30" s="129" t="s">
        <v>32</v>
      </c>
    </row>
    <row r="31" spans="6:6">
      <c r="F31" s="129" t="s">
        <v>33</v>
      </c>
    </row>
    <row r="32" spans="6:6">
      <c r="F32" s="129" t="s">
        <v>34</v>
      </c>
    </row>
    <row r="33" spans="6:6">
      <c r="F33" s="129" t="s">
        <v>35</v>
      </c>
    </row>
    <row r="34" spans="6:6">
      <c r="F34" s="129" t="s">
        <v>36</v>
      </c>
    </row>
    <row r="35" spans="6:6">
      <c r="F35" s="129" t="s">
        <v>37</v>
      </c>
    </row>
    <row r="36" spans="6:6">
      <c r="F36" s="129" t="s">
        <v>38</v>
      </c>
    </row>
    <row r="37" spans="6:6">
      <c r="F37" s="129" t="s">
        <v>39</v>
      </c>
    </row>
    <row r="38" spans="6:6">
      <c r="F38" s="129" t="s">
        <v>40</v>
      </c>
    </row>
    <row r="39" spans="6:6">
      <c r="F39" s="129" t="s">
        <v>41</v>
      </c>
    </row>
    <row r="40" spans="6:6">
      <c r="F40" s="129" t="s">
        <v>42</v>
      </c>
    </row>
    <row r="41" spans="6:6">
      <c r="F41" s="129" t="s">
        <v>43</v>
      </c>
    </row>
    <row r="42" spans="6:6">
      <c r="F42" s="129" t="s">
        <v>44</v>
      </c>
    </row>
    <row r="43" spans="6:6">
      <c r="F43" s="129" t="s">
        <v>45</v>
      </c>
    </row>
    <row r="44" spans="6:6">
      <c r="F44" s="129" t="s">
        <v>46</v>
      </c>
    </row>
    <row r="45" spans="6:6">
      <c r="F45" s="129" t="s">
        <v>47</v>
      </c>
    </row>
    <row r="46" spans="6:6">
      <c r="F46" s="129" t="s">
        <v>48</v>
      </c>
    </row>
    <row r="47" spans="6:6">
      <c r="F47" s="129" t="s">
        <v>49</v>
      </c>
    </row>
    <row r="48" spans="6:6">
      <c r="F48" s="129" t="s">
        <v>50</v>
      </c>
    </row>
    <row r="49" spans="6:6">
      <c r="F49" s="129" t="s">
        <v>51</v>
      </c>
    </row>
    <row r="50" spans="6:6">
      <c r="F50" s="129" t="s">
        <v>52</v>
      </c>
    </row>
    <row r="51" spans="6:6">
      <c r="F51" s="129" t="s">
        <v>53</v>
      </c>
    </row>
    <row r="52" spans="6:6">
      <c r="F52" s="129" t="s">
        <v>54</v>
      </c>
    </row>
    <row r="53" spans="6:6">
      <c r="F53" s="129" t="s">
        <v>55</v>
      </c>
    </row>
    <row r="54" spans="6:6">
      <c r="F54" s="129" t="s">
        <v>56</v>
      </c>
    </row>
    <row r="55" spans="6:6">
      <c r="F55" s="129" t="s">
        <v>57</v>
      </c>
    </row>
    <row r="56" spans="6:6">
      <c r="F56" s="129" t="s">
        <v>58</v>
      </c>
    </row>
    <row r="57" spans="6:6">
      <c r="F57" s="129" t="s">
        <v>59</v>
      </c>
    </row>
    <row r="58" spans="6:6">
      <c r="F58" s="129" t="s">
        <v>60</v>
      </c>
    </row>
    <row r="59" spans="6:6">
      <c r="F59" s="129" t="s">
        <v>61</v>
      </c>
    </row>
    <row r="60" spans="6:6">
      <c r="F60" s="129" t="s">
        <v>62</v>
      </c>
    </row>
    <row r="61" spans="6:6">
      <c r="F61" s="129" t="s">
        <v>63</v>
      </c>
    </row>
    <row r="62" spans="6:6">
      <c r="F62" s="129" t="s">
        <v>64</v>
      </c>
    </row>
    <row r="63" spans="6:6">
      <c r="F63" s="129" t="s">
        <v>65</v>
      </c>
    </row>
    <row r="64" spans="6:6">
      <c r="F64" s="129" t="s">
        <v>66</v>
      </c>
    </row>
    <row r="65" spans="6:6">
      <c r="F65" s="129" t="s">
        <v>67</v>
      </c>
    </row>
    <row r="66" spans="6:6">
      <c r="F66" s="129" t="s">
        <v>68</v>
      </c>
    </row>
    <row r="67" spans="6:6">
      <c r="F67" s="129" t="s">
        <v>69</v>
      </c>
    </row>
    <row r="68" spans="6:6">
      <c r="F68" s="129" t="s">
        <v>70</v>
      </c>
    </row>
    <row r="69" spans="6:6">
      <c r="F69" s="129" t="s">
        <v>71</v>
      </c>
    </row>
    <row r="70" spans="6:6">
      <c r="F70" s="129" t="s">
        <v>72</v>
      </c>
    </row>
    <row r="71" spans="6:6">
      <c r="F71" s="129" t="s">
        <v>73</v>
      </c>
    </row>
    <row r="72" spans="6:6">
      <c r="F72" s="129" t="s">
        <v>74</v>
      </c>
    </row>
    <row r="73" spans="6:6">
      <c r="F73" s="129" t="s">
        <v>75</v>
      </c>
    </row>
    <row r="74" spans="6:6">
      <c r="F74" s="129" t="s">
        <v>76</v>
      </c>
    </row>
    <row r="75" spans="6:6">
      <c r="F75" s="129" t="s">
        <v>77</v>
      </c>
    </row>
    <row r="76" spans="6:6">
      <c r="F76" s="129" t="s">
        <v>78</v>
      </c>
    </row>
    <row r="77" spans="6:6">
      <c r="F77" s="129" t="s">
        <v>79</v>
      </c>
    </row>
    <row r="78" spans="6:6">
      <c r="F78" s="129" t="s">
        <v>80</v>
      </c>
    </row>
    <row r="79" spans="6:6">
      <c r="F79" s="129" t="s">
        <v>81</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82"/>
  <sheetViews>
    <sheetView tabSelected="1" topLeftCell="F1" workbookViewId="0">
      <pane ySplit="6" topLeftCell="A76" activePane="bottomLeft" state="frozen"/>
      <selection/>
      <selection pane="bottomLeft" activeCell="Q6" sqref="Q6"/>
    </sheetView>
  </sheetViews>
  <sheetFormatPr defaultColWidth="10" defaultRowHeight="15.75"/>
  <cols>
    <col min="1" max="1" width="5" style="15" customWidth="1"/>
    <col min="2" max="2" width="12.6916666666667" style="15" customWidth="1"/>
    <col min="3" max="3" width="11.75" style="15" customWidth="1"/>
    <col min="4" max="4" width="14.025" style="2" customWidth="1"/>
    <col min="5" max="5" width="28.375" style="16" customWidth="1"/>
    <col min="6" max="6" width="9.75" style="17" customWidth="1"/>
    <col min="7" max="7" width="9" style="18" customWidth="1"/>
    <col min="8" max="8" width="52.875" style="16" customWidth="1"/>
    <col min="9" max="9" width="16" style="19" customWidth="1"/>
    <col min="10" max="12" width="16" style="6" customWidth="1"/>
    <col min="13" max="14" width="7.625" style="20" customWidth="1"/>
    <col min="15" max="16" width="7.625" style="8" customWidth="1"/>
    <col min="17" max="17" width="42.875" style="8" customWidth="1"/>
    <col min="18" max="18" width="8.75" style="8" customWidth="1"/>
    <col min="19" max="19" width="15.5" style="8" customWidth="1"/>
    <col min="20" max="20" width="5.875" style="8" customWidth="1"/>
    <col min="21" max="21" width="6.25" style="8" customWidth="1"/>
    <col min="22" max="22" width="9.125" style="8" customWidth="1"/>
    <col min="23" max="23" width="7.25" style="8" customWidth="1"/>
    <col min="24" max="24" width="11.875" style="8" customWidth="1"/>
    <col min="25" max="25" width="16.75" style="8" customWidth="1"/>
    <col min="26" max="26" width="13.25" style="8" customWidth="1"/>
    <col min="27" max="27" width="16.5" style="8" customWidth="1"/>
    <col min="28" max="16384" width="10" style="8"/>
  </cols>
  <sheetData>
    <row r="1" s="1" customFormat="1" ht="38" customHeight="1" spans="1:29">
      <c r="A1" s="21" t="s">
        <v>82</v>
      </c>
      <c r="B1" s="22"/>
      <c r="C1" s="22"/>
      <c r="D1" s="22"/>
      <c r="E1" s="23"/>
      <c r="F1" s="22"/>
      <c r="G1" s="22"/>
      <c r="H1" s="23"/>
      <c r="I1" s="22"/>
      <c r="J1" s="22"/>
      <c r="K1" s="22"/>
      <c r="L1" s="22"/>
      <c r="M1" s="22"/>
      <c r="N1" s="22"/>
      <c r="O1" s="22"/>
      <c r="P1" s="22"/>
      <c r="Q1" s="22"/>
      <c r="R1" s="22"/>
      <c r="S1" s="22"/>
      <c r="T1" s="22"/>
      <c r="U1" s="22"/>
      <c r="V1" s="22"/>
      <c r="W1" s="22"/>
      <c r="X1" s="22"/>
      <c r="Y1" s="22"/>
      <c r="Z1" s="22"/>
      <c r="AA1" s="22"/>
      <c r="AB1" s="22"/>
      <c r="AC1" s="22"/>
    </row>
    <row r="2" s="2" customFormat="1" ht="25" customHeight="1" spans="1:29">
      <c r="A2" s="24" t="s">
        <v>83</v>
      </c>
      <c r="B2" s="24" t="s">
        <v>84</v>
      </c>
      <c r="C2" s="24"/>
      <c r="D2" s="25" t="s">
        <v>85</v>
      </c>
      <c r="E2" s="26" t="s">
        <v>86</v>
      </c>
      <c r="F2" s="24" t="s">
        <v>87</v>
      </c>
      <c r="G2" s="25" t="s">
        <v>88</v>
      </c>
      <c r="H2" s="26" t="s">
        <v>89</v>
      </c>
      <c r="I2" s="25" t="s">
        <v>90</v>
      </c>
      <c r="J2" s="38" t="s">
        <v>91</v>
      </c>
      <c r="K2" s="38"/>
      <c r="L2" s="38"/>
      <c r="M2" s="69" t="s">
        <v>92</v>
      </c>
      <c r="N2" s="69"/>
      <c r="O2" s="69"/>
      <c r="P2" s="69"/>
      <c r="Q2" s="87"/>
      <c r="R2" s="24" t="s">
        <v>93</v>
      </c>
      <c r="S2" s="24" t="s">
        <v>94</v>
      </c>
      <c r="T2" s="24" t="s">
        <v>95</v>
      </c>
      <c r="U2" s="24" t="s">
        <v>96</v>
      </c>
      <c r="V2" s="24" t="s">
        <v>97</v>
      </c>
      <c r="W2" s="24" t="s">
        <v>98</v>
      </c>
      <c r="X2" s="24" t="s">
        <v>99</v>
      </c>
      <c r="Y2" s="24" t="s">
        <v>100</v>
      </c>
      <c r="Z2" s="24" t="s">
        <v>101</v>
      </c>
      <c r="AA2" s="24" t="s">
        <v>102</v>
      </c>
      <c r="AB2" s="24" t="s">
        <v>103</v>
      </c>
      <c r="AC2" s="24" t="s">
        <v>104</v>
      </c>
    </row>
    <row r="3" s="2" customFormat="1" ht="25" customHeight="1" spans="1:29">
      <c r="A3" s="24"/>
      <c r="B3" s="24"/>
      <c r="C3" s="24"/>
      <c r="D3" s="25"/>
      <c r="E3" s="26"/>
      <c r="F3" s="24"/>
      <c r="G3" s="25"/>
      <c r="H3" s="26"/>
      <c r="I3" s="25"/>
      <c r="J3" s="38" t="s">
        <v>105</v>
      </c>
      <c r="K3" s="38" t="s">
        <v>106</v>
      </c>
      <c r="L3" s="38" t="s">
        <v>107</v>
      </c>
      <c r="M3" s="69" t="s">
        <v>108</v>
      </c>
      <c r="N3" s="69"/>
      <c r="O3" s="69" t="s">
        <v>109</v>
      </c>
      <c r="P3" s="69"/>
      <c r="Q3" s="87" t="s">
        <v>110</v>
      </c>
      <c r="R3" s="24"/>
      <c r="S3" s="24"/>
      <c r="T3" s="24"/>
      <c r="U3" s="24"/>
      <c r="V3" s="24"/>
      <c r="W3" s="24"/>
      <c r="X3" s="24"/>
      <c r="Y3" s="24"/>
      <c r="Z3" s="24"/>
      <c r="AA3" s="24"/>
      <c r="AB3" s="24"/>
      <c r="AC3" s="24"/>
    </row>
    <row r="4" s="2" customFormat="1" ht="25" customHeight="1" spans="1:29">
      <c r="A4" s="24"/>
      <c r="B4" s="24" t="s">
        <v>111</v>
      </c>
      <c r="C4" s="24" t="s">
        <v>112</v>
      </c>
      <c r="D4" s="25"/>
      <c r="E4" s="26"/>
      <c r="F4" s="24"/>
      <c r="G4" s="25"/>
      <c r="H4" s="26"/>
      <c r="I4" s="25"/>
      <c r="J4" s="38"/>
      <c r="K4" s="38"/>
      <c r="L4" s="38"/>
      <c r="M4" s="69" t="s">
        <v>113</v>
      </c>
      <c r="N4" s="69" t="s">
        <v>114</v>
      </c>
      <c r="O4" s="69" t="s">
        <v>113</v>
      </c>
      <c r="P4" s="69" t="s">
        <v>114</v>
      </c>
      <c r="Q4" s="87"/>
      <c r="R4" s="24"/>
      <c r="S4" s="24"/>
      <c r="T4" s="24"/>
      <c r="U4" s="24"/>
      <c r="V4" s="24"/>
      <c r="W4" s="24"/>
      <c r="X4" s="24"/>
      <c r="Y4" s="24"/>
      <c r="Z4" s="24"/>
      <c r="AA4" s="24"/>
      <c r="AB4" s="24"/>
      <c r="AC4" s="24"/>
    </row>
    <row r="5" s="3" customFormat="1" ht="43" customHeight="1" spans="1:29">
      <c r="A5" s="27"/>
      <c r="B5" s="27"/>
      <c r="C5" s="27"/>
      <c r="D5" s="28"/>
      <c r="E5" s="29"/>
      <c r="F5" s="27"/>
      <c r="G5" s="28"/>
      <c r="H5" s="29"/>
      <c r="I5" s="28">
        <f>J5</f>
        <v>11325.25</v>
      </c>
      <c r="J5" s="28">
        <f>K5+L5</f>
        <v>11325.25</v>
      </c>
      <c r="K5" s="28">
        <f>K6+K10+K19+K22+K27+K32+K36+K40+K44+K46+K57+K71+K73+K83</f>
        <v>10989.86</v>
      </c>
      <c r="L5" s="28">
        <f>L6+L10+L19+L22+L27+L32+L36+L40+L44+L46+L57+L71+L73+L83</f>
        <v>335.39</v>
      </c>
      <c r="M5" s="70"/>
      <c r="N5" s="70"/>
      <c r="O5" s="71"/>
      <c r="P5" s="71"/>
      <c r="Q5" s="71"/>
      <c r="R5" s="71"/>
      <c r="S5" s="71"/>
      <c r="T5" s="71"/>
      <c r="U5" s="71"/>
      <c r="V5" s="71"/>
      <c r="W5" s="71"/>
      <c r="X5" s="71"/>
      <c r="Y5" s="71"/>
      <c r="Z5" s="71"/>
      <c r="AA5" s="71"/>
      <c r="AB5" s="71"/>
      <c r="AC5" s="71"/>
    </row>
    <row r="6" s="2" customFormat="1" ht="37" customHeight="1" spans="1:29">
      <c r="A6" s="30" t="s">
        <v>115</v>
      </c>
      <c r="B6" s="30" t="s">
        <v>116</v>
      </c>
      <c r="C6" s="30"/>
      <c r="D6" s="31"/>
      <c r="E6" s="32"/>
      <c r="F6" s="30"/>
      <c r="G6" s="31"/>
      <c r="H6" s="32"/>
      <c r="I6" s="31">
        <f>I7+I8+I9</f>
        <v>750</v>
      </c>
      <c r="J6" s="31">
        <f>J7+J8+J9</f>
        <v>750</v>
      </c>
      <c r="K6" s="31">
        <f>K7+K8+K9</f>
        <v>520</v>
      </c>
      <c r="L6" s="31">
        <f>L7+L8+L9</f>
        <v>230</v>
      </c>
      <c r="M6" s="72"/>
      <c r="N6" s="72"/>
      <c r="O6" s="57"/>
      <c r="P6" s="57"/>
      <c r="Q6" s="57"/>
      <c r="R6" s="57"/>
      <c r="S6" s="57"/>
      <c r="T6" s="57"/>
      <c r="U6" s="57"/>
      <c r="V6" s="57"/>
      <c r="W6" s="57"/>
      <c r="X6" s="57"/>
      <c r="Y6" s="57"/>
      <c r="Z6" s="57"/>
      <c r="AA6" s="57"/>
      <c r="AB6" s="57"/>
      <c r="AC6" s="57"/>
    </row>
    <row r="7" s="2" customFormat="1" ht="63" customHeight="1" spans="1:29">
      <c r="A7" s="24">
        <v>1</v>
      </c>
      <c r="B7" s="24" t="s">
        <v>117</v>
      </c>
      <c r="C7" s="24" t="s">
        <v>118</v>
      </c>
      <c r="D7" s="33" t="s">
        <v>55</v>
      </c>
      <c r="E7" s="34" t="s">
        <v>119</v>
      </c>
      <c r="F7" s="24">
        <v>2025</v>
      </c>
      <c r="G7" s="33" t="s">
        <v>1</v>
      </c>
      <c r="H7" s="34" t="s">
        <v>120</v>
      </c>
      <c r="I7" s="38">
        <v>100</v>
      </c>
      <c r="J7" s="38">
        <v>100</v>
      </c>
      <c r="K7" s="38">
        <v>100</v>
      </c>
      <c r="L7" s="73"/>
      <c r="M7" s="69">
        <v>3</v>
      </c>
      <c r="N7" s="69">
        <v>15</v>
      </c>
      <c r="O7" s="69">
        <v>3</v>
      </c>
      <c r="P7" s="69">
        <v>15</v>
      </c>
      <c r="Q7" s="88" t="s">
        <v>121</v>
      </c>
      <c r="R7" s="38" t="s">
        <v>5</v>
      </c>
      <c r="S7" s="38" t="s">
        <v>122</v>
      </c>
      <c r="T7" s="38" t="s">
        <v>2</v>
      </c>
      <c r="U7" s="38" t="s">
        <v>5</v>
      </c>
      <c r="V7" s="38" t="s">
        <v>5</v>
      </c>
      <c r="W7" s="38" t="s">
        <v>5</v>
      </c>
      <c r="X7" s="38" t="s">
        <v>123</v>
      </c>
      <c r="Y7" s="69">
        <v>13608890255</v>
      </c>
      <c r="Z7" s="38" t="s">
        <v>124</v>
      </c>
      <c r="AA7" s="38" t="s">
        <v>125</v>
      </c>
      <c r="AB7" s="38" t="s">
        <v>2</v>
      </c>
      <c r="AC7" s="38"/>
    </row>
    <row r="8" s="2" customFormat="1" ht="114" customHeight="1" spans="1:29">
      <c r="A8" s="35">
        <v>2</v>
      </c>
      <c r="B8" s="24" t="s">
        <v>117</v>
      </c>
      <c r="C8" s="35" t="s">
        <v>126</v>
      </c>
      <c r="D8" s="33" t="s">
        <v>13</v>
      </c>
      <c r="E8" s="36" t="s">
        <v>127</v>
      </c>
      <c r="F8" s="24">
        <v>2025</v>
      </c>
      <c r="G8" s="33" t="s">
        <v>1</v>
      </c>
      <c r="H8" s="37" t="s">
        <v>128</v>
      </c>
      <c r="I8" s="33">
        <v>450</v>
      </c>
      <c r="J8" s="38">
        <v>450</v>
      </c>
      <c r="K8" s="33">
        <v>220</v>
      </c>
      <c r="L8" s="74">
        <v>230</v>
      </c>
      <c r="M8" s="63">
        <v>6</v>
      </c>
      <c r="N8" s="63">
        <v>17</v>
      </c>
      <c r="O8" s="63">
        <v>6</v>
      </c>
      <c r="P8" s="63">
        <v>17</v>
      </c>
      <c r="Q8" s="43" t="s">
        <v>129</v>
      </c>
      <c r="R8" s="38" t="s">
        <v>5</v>
      </c>
      <c r="S8" s="38" t="s">
        <v>122</v>
      </c>
      <c r="T8" s="38" t="s">
        <v>2</v>
      </c>
      <c r="U8" s="38" t="s">
        <v>5</v>
      </c>
      <c r="V8" s="38" t="s">
        <v>5</v>
      </c>
      <c r="W8" s="38" t="s">
        <v>5</v>
      </c>
      <c r="X8" s="38" t="s">
        <v>123</v>
      </c>
      <c r="Y8" s="69">
        <v>13608890255</v>
      </c>
      <c r="Z8" s="38" t="s">
        <v>124</v>
      </c>
      <c r="AA8" s="38" t="s">
        <v>130</v>
      </c>
      <c r="AB8" s="38" t="s">
        <v>2</v>
      </c>
      <c r="AC8" s="38"/>
    </row>
    <row r="9" s="2" customFormat="1" ht="38" customHeight="1" spans="1:29">
      <c r="A9" s="35">
        <v>3</v>
      </c>
      <c r="B9" s="24" t="s">
        <v>117</v>
      </c>
      <c r="C9" s="35" t="s">
        <v>131</v>
      </c>
      <c r="D9" s="33" t="s">
        <v>55</v>
      </c>
      <c r="E9" s="37" t="s">
        <v>132</v>
      </c>
      <c r="F9" s="24">
        <v>2025</v>
      </c>
      <c r="G9" s="33" t="s">
        <v>1</v>
      </c>
      <c r="H9" s="37" t="s">
        <v>133</v>
      </c>
      <c r="I9" s="35">
        <v>200</v>
      </c>
      <c r="J9" s="35">
        <v>200</v>
      </c>
      <c r="K9" s="35">
        <v>200</v>
      </c>
      <c r="L9" s="73"/>
      <c r="M9" s="63">
        <v>373</v>
      </c>
      <c r="N9" s="63">
        <v>1394</v>
      </c>
      <c r="O9" s="63">
        <v>373</v>
      </c>
      <c r="P9" s="63">
        <v>1394</v>
      </c>
      <c r="Q9" s="43" t="s">
        <v>134</v>
      </c>
      <c r="R9" s="38" t="s">
        <v>5</v>
      </c>
      <c r="S9" s="38" t="s">
        <v>122</v>
      </c>
      <c r="T9" s="38" t="s">
        <v>2</v>
      </c>
      <c r="U9" s="38" t="s">
        <v>5</v>
      </c>
      <c r="V9" s="38" t="s">
        <v>5</v>
      </c>
      <c r="W9" s="38" t="s">
        <v>5</v>
      </c>
      <c r="X9" s="38" t="s">
        <v>123</v>
      </c>
      <c r="Y9" s="69">
        <v>13608890255</v>
      </c>
      <c r="Z9" s="38" t="s">
        <v>124</v>
      </c>
      <c r="AA9" s="38" t="s">
        <v>135</v>
      </c>
      <c r="AB9" s="38" t="s">
        <v>2</v>
      </c>
      <c r="AC9" s="38"/>
    </row>
    <row r="10" s="2" customFormat="1" ht="32" customHeight="1" spans="1:29">
      <c r="A10" s="30" t="s">
        <v>136</v>
      </c>
      <c r="B10" s="30" t="s">
        <v>137</v>
      </c>
      <c r="C10" s="30"/>
      <c r="D10" s="31"/>
      <c r="E10" s="32"/>
      <c r="F10" s="30"/>
      <c r="G10" s="31"/>
      <c r="H10" s="32"/>
      <c r="I10" s="31">
        <f>SUM(I11:I18)</f>
        <v>1456</v>
      </c>
      <c r="J10" s="31">
        <f>SUM(J11:J18)</f>
        <v>1456</v>
      </c>
      <c r="K10" s="31">
        <f>SUM(K11:K18)</f>
        <v>1456</v>
      </c>
      <c r="L10" s="75">
        <f>SUM(L11:L15)</f>
        <v>0</v>
      </c>
      <c r="M10" s="57"/>
      <c r="N10" s="57"/>
      <c r="O10" s="72"/>
      <c r="P10" s="72"/>
      <c r="Q10" s="57"/>
      <c r="R10" s="57"/>
      <c r="S10" s="57"/>
      <c r="T10" s="57"/>
      <c r="U10" s="57"/>
      <c r="V10" s="57"/>
      <c r="W10" s="57"/>
      <c r="X10" s="57"/>
      <c r="Y10" s="57"/>
      <c r="Z10" s="57"/>
      <c r="AA10" s="57"/>
      <c r="AB10" s="57"/>
      <c r="AC10" s="57"/>
    </row>
    <row r="11" s="4" customFormat="1" ht="48" customHeight="1" spans="1:29">
      <c r="A11" s="24">
        <v>4</v>
      </c>
      <c r="B11" s="24" t="s">
        <v>138</v>
      </c>
      <c r="C11" s="24" t="s">
        <v>139</v>
      </c>
      <c r="D11" s="38" t="s">
        <v>6</v>
      </c>
      <c r="E11" s="34" t="s">
        <v>140</v>
      </c>
      <c r="F11" s="24">
        <v>2025</v>
      </c>
      <c r="G11" s="38" t="s">
        <v>1</v>
      </c>
      <c r="H11" s="34" t="s">
        <v>141</v>
      </c>
      <c r="I11" s="38">
        <v>200</v>
      </c>
      <c r="J11" s="38">
        <v>200</v>
      </c>
      <c r="K11" s="38">
        <v>200</v>
      </c>
      <c r="L11" s="73">
        <v>0</v>
      </c>
      <c r="M11" s="69">
        <v>591</v>
      </c>
      <c r="N11" s="69">
        <v>2325</v>
      </c>
      <c r="O11" s="69">
        <f>SUM(O12:O16)</f>
        <v>615</v>
      </c>
      <c r="P11" s="69">
        <f>SUM(P12:Q16)</f>
        <v>1905</v>
      </c>
      <c r="Q11" s="89" t="s">
        <v>142</v>
      </c>
      <c r="R11" s="38" t="s">
        <v>5</v>
      </c>
      <c r="S11" s="38" t="s">
        <v>143</v>
      </c>
      <c r="T11" s="38" t="s">
        <v>2</v>
      </c>
      <c r="U11" s="38" t="s">
        <v>5</v>
      </c>
      <c r="V11" s="38" t="s">
        <v>5</v>
      </c>
      <c r="W11" s="38" t="s">
        <v>2</v>
      </c>
      <c r="X11" s="38" t="s">
        <v>144</v>
      </c>
      <c r="Y11" s="100" t="s">
        <v>145</v>
      </c>
      <c r="Z11" s="38" t="s">
        <v>124</v>
      </c>
      <c r="AA11" s="38" t="s">
        <v>146</v>
      </c>
      <c r="AB11" s="38" t="s">
        <v>2</v>
      </c>
      <c r="AC11" s="38"/>
    </row>
    <row r="12" s="4" customFormat="1" ht="48" customHeight="1" spans="1:29">
      <c r="A12" s="24">
        <v>5</v>
      </c>
      <c r="B12" s="24" t="s">
        <v>138</v>
      </c>
      <c r="C12" s="24" t="s">
        <v>147</v>
      </c>
      <c r="D12" s="38" t="s">
        <v>6</v>
      </c>
      <c r="E12" s="34" t="s">
        <v>148</v>
      </c>
      <c r="F12" s="24">
        <v>2025</v>
      </c>
      <c r="G12" s="38" t="s">
        <v>1</v>
      </c>
      <c r="H12" s="34" t="s">
        <v>149</v>
      </c>
      <c r="I12" s="38">
        <v>100</v>
      </c>
      <c r="J12" s="38">
        <v>100</v>
      </c>
      <c r="K12" s="38">
        <v>100</v>
      </c>
      <c r="L12" s="73">
        <v>0</v>
      </c>
      <c r="M12" s="24">
        <v>256</v>
      </c>
      <c r="N12" s="24">
        <v>801</v>
      </c>
      <c r="O12" s="69">
        <v>35</v>
      </c>
      <c r="P12" s="69">
        <v>94</v>
      </c>
      <c r="Q12" s="89" t="s">
        <v>150</v>
      </c>
      <c r="R12" s="38" t="s">
        <v>5</v>
      </c>
      <c r="S12" s="38" t="s">
        <v>143</v>
      </c>
      <c r="T12" s="38" t="s">
        <v>2</v>
      </c>
      <c r="U12" s="38" t="s">
        <v>5</v>
      </c>
      <c r="V12" s="38" t="s">
        <v>5</v>
      </c>
      <c r="W12" s="38" t="s">
        <v>2</v>
      </c>
      <c r="X12" s="38" t="s">
        <v>151</v>
      </c>
      <c r="Y12" s="100" t="s">
        <v>152</v>
      </c>
      <c r="Z12" s="38" t="s">
        <v>124</v>
      </c>
      <c r="AA12" s="38" t="s">
        <v>153</v>
      </c>
      <c r="AB12" s="38" t="s">
        <v>2</v>
      </c>
      <c r="AC12" s="38"/>
    </row>
    <row r="13" s="2" customFormat="1" ht="49" customHeight="1" spans="1:29">
      <c r="A13" s="24">
        <v>6</v>
      </c>
      <c r="B13" s="24" t="s">
        <v>138</v>
      </c>
      <c r="C13" s="24" t="s">
        <v>154</v>
      </c>
      <c r="D13" s="38" t="s">
        <v>6</v>
      </c>
      <c r="E13" s="34" t="s">
        <v>155</v>
      </c>
      <c r="F13" s="24">
        <v>2025</v>
      </c>
      <c r="G13" s="38" t="s">
        <v>1</v>
      </c>
      <c r="H13" s="34" t="s">
        <v>156</v>
      </c>
      <c r="I13" s="38">
        <v>166</v>
      </c>
      <c r="J13" s="38">
        <v>166</v>
      </c>
      <c r="K13" s="38">
        <v>166</v>
      </c>
      <c r="L13" s="73">
        <v>0</v>
      </c>
      <c r="M13" s="24">
        <v>2000</v>
      </c>
      <c r="N13" s="24">
        <v>6000</v>
      </c>
      <c r="O13" s="24">
        <v>100</v>
      </c>
      <c r="P13" s="24">
        <v>300</v>
      </c>
      <c r="Q13" s="89" t="s">
        <v>157</v>
      </c>
      <c r="R13" s="38" t="s">
        <v>5</v>
      </c>
      <c r="S13" s="38" t="s">
        <v>158</v>
      </c>
      <c r="T13" s="38" t="s">
        <v>2</v>
      </c>
      <c r="U13" s="38" t="s">
        <v>5</v>
      </c>
      <c r="V13" s="38" t="s">
        <v>5</v>
      </c>
      <c r="W13" s="38" t="s">
        <v>2</v>
      </c>
      <c r="X13" s="38" t="s">
        <v>159</v>
      </c>
      <c r="Y13" s="24">
        <v>13887746877</v>
      </c>
      <c r="Z13" s="38" t="s">
        <v>124</v>
      </c>
      <c r="AA13" s="38" t="s">
        <v>160</v>
      </c>
      <c r="AB13" s="38" t="s">
        <v>2</v>
      </c>
      <c r="AC13" s="38" t="s">
        <v>161</v>
      </c>
    </row>
    <row r="14" s="2" customFormat="1" ht="63" customHeight="1" spans="1:29">
      <c r="A14" s="24">
        <v>7</v>
      </c>
      <c r="B14" s="24" t="s">
        <v>138</v>
      </c>
      <c r="C14" s="24" t="s">
        <v>162</v>
      </c>
      <c r="D14" s="24" t="s">
        <v>15</v>
      </c>
      <c r="E14" s="39" t="s">
        <v>163</v>
      </c>
      <c r="F14" s="24">
        <v>2025</v>
      </c>
      <c r="G14" s="24" t="s">
        <v>1</v>
      </c>
      <c r="H14" s="39" t="s">
        <v>164</v>
      </c>
      <c r="I14" s="24">
        <v>300</v>
      </c>
      <c r="J14" s="24">
        <v>300</v>
      </c>
      <c r="K14" s="24">
        <v>300</v>
      </c>
      <c r="L14" s="76">
        <v>0</v>
      </c>
      <c r="M14" s="69">
        <v>667</v>
      </c>
      <c r="N14" s="69">
        <v>2217</v>
      </c>
      <c r="O14" s="69">
        <v>20</v>
      </c>
      <c r="P14" s="69">
        <v>48</v>
      </c>
      <c r="Q14" s="90" t="s">
        <v>165</v>
      </c>
      <c r="R14" s="24" t="s">
        <v>5</v>
      </c>
      <c r="S14" s="38" t="s">
        <v>166</v>
      </c>
      <c r="T14" s="24" t="s">
        <v>2</v>
      </c>
      <c r="U14" s="24" t="s">
        <v>5</v>
      </c>
      <c r="V14" s="24" t="s">
        <v>5</v>
      </c>
      <c r="W14" s="24" t="s">
        <v>2</v>
      </c>
      <c r="X14" s="24" t="s">
        <v>167</v>
      </c>
      <c r="Y14" s="24" t="s">
        <v>168</v>
      </c>
      <c r="Z14" s="38" t="s">
        <v>124</v>
      </c>
      <c r="AA14" s="38" t="s">
        <v>169</v>
      </c>
      <c r="AB14" s="38" t="s">
        <v>2</v>
      </c>
      <c r="AC14" s="24"/>
    </row>
    <row r="15" s="2" customFormat="1" ht="78" customHeight="1" spans="1:29">
      <c r="A15" s="24">
        <v>8</v>
      </c>
      <c r="B15" s="24" t="s">
        <v>138</v>
      </c>
      <c r="C15" s="24" t="s">
        <v>170</v>
      </c>
      <c r="D15" s="38" t="s">
        <v>26</v>
      </c>
      <c r="E15" s="34" t="s">
        <v>171</v>
      </c>
      <c r="F15" s="24">
        <v>2025</v>
      </c>
      <c r="G15" s="38" t="s">
        <v>1</v>
      </c>
      <c r="H15" s="34" t="s">
        <v>172</v>
      </c>
      <c r="I15" s="38">
        <v>200</v>
      </c>
      <c r="J15" s="38">
        <v>200</v>
      </c>
      <c r="K15" s="38">
        <v>200</v>
      </c>
      <c r="L15" s="73">
        <v>0</v>
      </c>
      <c r="M15" s="24">
        <v>8085</v>
      </c>
      <c r="N15" s="24">
        <v>26322</v>
      </c>
      <c r="O15" s="24">
        <v>428</v>
      </c>
      <c r="P15" s="24">
        <v>1360</v>
      </c>
      <c r="Q15" s="89" t="s">
        <v>173</v>
      </c>
      <c r="R15" s="38" t="s">
        <v>5</v>
      </c>
      <c r="S15" s="38" t="s">
        <v>174</v>
      </c>
      <c r="T15" s="38" t="s">
        <v>2</v>
      </c>
      <c r="U15" s="38" t="s">
        <v>5</v>
      </c>
      <c r="V15" s="38" t="s">
        <v>2</v>
      </c>
      <c r="W15" s="38" t="s">
        <v>2</v>
      </c>
      <c r="X15" s="38" t="s">
        <v>175</v>
      </c>
      <c r="Y15" s="69">
        <v>13988429106</v>
      </c>
      <c r="Z15" s="38" t="s">
        <v>124</v>
      </c>
      <c r="AA15" s="38" t="s">
        <v>176</v>
      </c>
      <c r="AB15" s="38" t="s">
        <v>2</v>
      </c>
      <c r="AC15" s="38"/>
    </row>
    <row r="16" s="2" customFormat="1" ht="40" customHeight="1" spans="1:29">
      <c r="A16" s="24">
        <v>9</v>
      </c>
      <c r="B16" s="24" t="s">
        <v>138</v>
      </c>
      <c r="C16" s="24" t="s">
        <v>147</v>
      </c>
      <c r="D16" s="24" t="s">
        <v>6</v>
      </c>
      <c r="E16" s="40" t="s">
        <v>177</v>
      </c>
      <c r="F16" s="24">
        <v>2025</v>
      </c>
      <c r="G16" s="24" t="s">
        <v>1</v>
      </c>
      <c r="H16" s="39" t="s">
        <v>178</v>
      </c>
      <c r="I16" s="38">
        <v>280</v>
      </c>
      <c r="J16" s="38">
        <v>280</v>
      </c>
      <c r="K16" s="38">
        <v>280</v>
      </c>
      <c r="L16" s="38"/>
      <c r="M16" s="24">
        <v>425</v>
      </c>
      <c r="N16" s="24">
        <v>1568</v>
      </c>
      <c r="O16" s="24">
        <v>32</v>
      </c>
      <c r="P16" s="24">
        <v>103</v>
      </c>
      <c r="Q16" s="89" t="s">
        <v>179</v>
      </c>
      <c r="R16" s="38" t="s">
        <v>5</v>
      </c>
      <c r="S16" s="24" t="s">
        <v>180</v>
      </c>
      <c r="T16" s="91" t="s">
        <v>2</v>
      </c>
      <c r="U16" s="91" t="s">
        <v>5</v>
      </c>
      <c r="V16" s="91" t="s">
        <v>5</v>
      </c>
      <c r="W16" s="91" t="s">
        <v>2</v>
      </c>
      <c r="X16" s="91" t="s">
        <v>151</v>
      </c>
      <c r="Y16" s="69">
        <v>13529796041</v>
      </c>
      <c r="Z16" s="38" t="s">
        <v>124</v>
      </c>
      <c r="AA16" s="38" t="s">
        <v>153</v>
      </c>
      <c r="AB16" s="38" t="s">
        <v>2</v>
      </c>
      <c r="AC16" s="101"/>
    </row>
    <row r="17" s="2" customFormat="1" ht="40" customHeight="1" spans="1:29">
      <c r="A17" s="24">
        <v>10</v>
      </c>
      <c r="B17" s="24" t="s">
        <v>138</v>
      </c>
      <c r="C17" s="24" t="s">
        <v>162</v>
      </c>
      <c r="D17" s="33" t="s">
        <v>55</v>
      </c>
      <c r="E17" s="41" t="s">
        <v>181</v>
      </c>
      <c r="F17" s="24">
        <v>2025</v>
      </c>
      <c r="G17" s="24" t="s">
        <v>1</v>
      </c>
      <c r="H17" s="39" t="s">
        <v>182</v>
      </c>
      <c r="I17" s="38">
        <v>110</v>
      </c>
      <c r="J17" s="38">
        <v>110</v>
      </c>
      <c r="K17" s="38">
        <v>110</v>
      </c>
      <c r="L17" s="38"/>
      <c r="M17" s="24">
        <v>259</v>
      </c>
      <c r="N17" s="24">
        <v>388</v>
      </c>
      <c r="O17" s="24">
        <v>5</v>
      </c>
      <c r="P17" s="24">
        <v>16</v>
      </c>
      <c r="Q17" s="88" t="s">
        <v>121</v>
      </c>
      <c r="R17" s="38" t="s">
        <v>5</v>
      </c>
      <c r="S17" s="38"/>
      <c r="T17" s="91" t="s">
        <v>2</v>
      </c>
      <c r="U17" s="24" t="s">
        <v>5</v>
      </c>
      <c r="V17" s="24" t="s">
        <v>5</v>
      </c>
      <c r="W17" s="24" t="s">
        <v>2</v>
      </c>
      <c r="X17" s="24" t="s">
        <v>167</v>
      </c>
      <c r="Y17" s="24" t="s">
        <v>168</v>
      </c>
      <c r="Z17" s="38" t="s">
        <v>124</v>
      </c>
      <c r="AA17" s="38" t="s">
        <v>169</v>
      </c>
      <c r="AB17" s="38" t="s">
        <v>2</v>
      </c>
      <c r="AC17" s="101"/>
    </row>
    <row r="18" s="2" customFormat="1" ht="40" customHeight="1" spans="1:29">
      <c r="A18" s="24">
        <v>11</v>
      </c>
      <c r="B18" s="24" t="s">
        <v>138</v>
      </c>
      <c r="C18" s="24" t="s">
        <v>183</v>
      </c>
      <c r="D18" s="33" t="s">
        <v>13</v>
      </c>
      <c r="E18" s="41" t="s">
        <v>184</v>
      </c>
      <c r="F18" s="24">
        <v>2025</v>
      </c>
      <c r="G18" s="24" t="s">
        <v>1</v>
      </c>
      <c r="H18" s="39" t="s">
        <v>185</v>
      </c>
      <c r="I18" s="38">
        <v>100</v>
      </c>
      <c r="J18" s="38">
        <v>100</v>
      </c>
      <c r="K18" s="38">
        <v>100</v>
      </c>
      <c r="L18" s="38"/>
      <c r="M18" s="24">
        <v>822</v>
      </c>
      <c r="N18" s="24">
        <v>2900</v>
      </c>
      <c r="O18" s="24">
        <v>38</v>
      </c>
      <c r="P18" s="24">
        <v>122</v>
      </c>
      <c r="Q18" s="89" t="s">
        <v>186</v>
      </c>
      <c r="R18" s="38" t="s">
        <v>5</v>
      </c>
      <c r="S18" s="38" t="s">
        <v>166</v>
      </c>
      <c r="T18" s="91" t="s">
        <v>2</v>
      </c>
      <c r="U18" s="24" t="s">
        <v>5</v>
      </c>
      <c r="V18" s="24" t="s">
        <v>5</v>
      </c>
      <c r="W18" s="24" t="s">
        <v>2</v>
      </c>
      <c r="X18" s="24" t="s">
        <v>167</v>
      </c>
      <c r="Y18" s="24" t="s">
        <v>168</v>
      </c>
      <c r="Z18" s="38" t="s">
        <v>124</v>
      </c>
      <c r="AA18" s="38" t="s">
        <v>169</v>
      </c>
      <c r="AB18" s="38" t="s">
        <v>2</v>
      </c>
      <c r="AC18" s="101"/>
    </row>
    <row r="19" s="2" customFormat="1" ht="25" customHeight="1" spans="1:29">
      <c r="A19" s="30" t="s">
        <v>187</v>
      </c>
      <c r="B19" s="30" t="s">
        <v>188</v>
      </c>
      <c r="C19" s="30"/>
      <c r="D19" s="31"/>
      <c r="E19" s="32"/>
      <c r="F19" s="30"/>
      <c r="G19" s="31"/>
      <c r="H19" s="32"/>
      <c r="I19" s="31">
        <f>SUM(I20:I21)</f>
        <v>300</v>
      </c>
      <c r="J19" s="31">
        <f>SUM(J20:J21)</f>
        <v>300</v>
      </c>
      <c r="K19" s="31">
        <f>SUM(K20:K21)</f>
        <v>300</v>
      </c>
      <c r="L19" s="75">
        <f>SUM(L20:L21)</f>
        <v>0</v>
      </c>
      <c r="M19" s="57"/>
      <c r="N19" s="57"/>
      <c r="O19" s="72"/>
      <c r="P19" s="72"/>
      <c r="Q19" s="57"/>
      <c r="R19" s="57"/>
      <c r="S19" s="57"/>
      <c r="T19" s="57"/>
      <c r="U19" s="57"/>
      <c r="V19" s="57"/>
      <c r="W19" s="57"/>
      <c r="X19" s="57"/>
      <c r="Y19" s="57"/>
      <c r="Z19" s="57"/>
      <c r="AA19" s="57"/>
      <c r="AB19" s="57"/>
      <c r="AC19" s="57"/>
    </row>
    <row r="20" s="5" customFormat="1" ht="51" customHeight="1" spans="1:29">
      <c r="A20" s="42">
        <v>12</v>
      </c>
      <c r="B20" s="42" t="s">
        <v>189</v>
      </c>
      <c r="C20" s="42" t="s">
        <v>190</v>
      </c>
      <c r="D20" s="38" t="s">
        <v>30</v>
      </c>
      <c r="E20" s="34" t="s">
        <v>191</v>
      </c>
      <c r="F20" s="42">
        <v>2025</v>
      </c>
      <c r="G20" s="38" t="s">
        <v>1</v>
      </c>
      <c r="H20" s="34" t="s">
        <v>192</v>
      </c>
      <c r="I20" s="38">
        <v>100</v>
      </c>
      <c r="J20" s="38">
        <v>100</v>
      </c>
      <c r="K20" s="38">
        <v>100</v>
      </c>
      <c r="L20" s="73"/>
      <c r="M20" s="24">
        <v>79</v>
      </c>
      <c r="N20" s="24">
        <v>344</v>
      </c>
      <c r="O20" s="24">
        <v>7</v>
      </c>
      <c r="P20" s="24">
        <v>30</v>
      </c>
      <c r="Q20" s="38" t="s">
        <v>193</v>
      </c>
      <c r="R20" s="38" t="s">
        <v>5</v>
      </c>
      <c r="S20" s="38" t="s">
        <v>194</v>
      </c>
      <c r="T20" s="38" t="s">
        <v>2</v>
      </c>
      <c r="U20" s="38" t="s">
        <v>5</v>
      </c>
      <c r="V20" s="38" t="s">
        <v>5</v>
      </c>
      <c r="W20" s="38" t="s">
        <v>2</v>
      </c>
      <c r="X20" s="38" t="s">
        <v>195</v>
      </c>
      <c r="Y20" s="24" t="s">
        <v>196</v>
      </c>
      <c r="Z20" s="38" t="s">
        <v>124</v>
      </c>
      <c r="AA20" s="38" t="s">
        <v>197</v>
      </c>
      <c r="AB20" s="38" t="s">
        <v>2</v>
      </c>
      <c r="AC20" s="38"/>
    </row>
    <row r="21" s="5" customFormat="1" ht="110" customHeight="1" spans="1:29">
      <c r="A21" s="24">
        <v>13</v>
      </c>
      <c r="B21" s="24" t="s">
        <v>189</v>
      </c>
      <c r="C21" s="24" t="s">
        <v>198</v>
      </c>
      <c r="D21" s="24" t="s">
        <v>55</v>
      </c>
      <c r="E21" s="34" t="s">
        <v>199</v>
      </c>
      <c r="F21" s="24">
        <v>2025</v>
      </c>
      <c r="G21" s="24" t="s">
        <v>1</v>
      </c>
      <c r="H21" s="34" t="s">
        <v>200</v>
      </c>
      <c r="I21" s="38">
        <v>200</v>
      </c>
      <c r="J21" s="38">
        <v>200</v>
      </c>
      <c r="K21" s="38">
        <v>200</v>
      </c>
      <c r="L21" s="73"/>
      <c r="M21" s="24">
        <v>815</v>
      </c>
      <c r="N21" s="24">
        <v>2700</v>
      </c>
      <c r="O21" s="24">
        <v>31</v>
      </c>
      <c r="P21" s="24">
        <v>104</v>
      </c>
      <c r="Q21" s="38" t="s">
        <v>201</v>
      </c>
      <c r="R21" s="38" t="s">
        <v>5</v>
      </c>
      <c r="S21" s="38"/>
      <c r="T21" s="38" t="s">
        <v>2</v>
      </c>
      <c r="U21" s="38" t="s">
        <v>5</v>
      </c>
      <c r="V21" s="38" t="s">
        <v>7</v>
      </c>
      <c r="W21" s="38" t="s">
        <v>5</v>
      </c>
      <c r="X21" s="38" t="s">
        <v>202</v>
      </c>
      <c r="Y21" s="24">
        <v>18725433040</v>
      </c>
      <c r="Z21" s="38" t="s">
        <v>124</v>
      </c>
      <c r="AA21" s="38" t="s">
        <v>203</v>
      </c>
      <c r="AB21" s="38" t="s">
        <v>2</v>
      </c>
      <c r="AC21" s="38"/>
    </row>
    <row r="22" s="2" customFormat="1" ht="25" customHeight="1" spans="1:29">
      <c r="A22" s="30" t="s">
        <v>204</v>
      </c>
      <c r="B22" s="30" t="s">
        <v>205</v>
      </c>
      <c r="C22" s="30"/>
      <c r="D22" s="31"/>
      <c r="E22" s="32"/>
      <c r="F22" s="30"/>
      <c r="G22" s="31"/>
      <c r="H22" s="32"/>
      <c r="I22" s="31">
        <f>SUM(I23:I26)</f>
        <v>850</v>
      </c>
      <c r="J22" s="31">
        <f>SUM(J23:J26)</f>
        <v>850</v>
      </c>
      <c r="K22" s="31">
        <f>SUM(K23:K26)</f>
        <v>850</v>
      </c>
      <c r="L22" s="75"/>
      <c r="M22" s="57"/>
      <c r="N22" s="57"/>
      <c r="O22" s="72"/>
      <c r="P22" s="72"/>
      <c r="Q22" s="57"/>
      <c r="R22" s="57"/>
      <c r="S22" s="57"/>
      <c r="T22" s="57"/>
      <c r="U22" s="57"/>
      <c r="V22" s="57"/>
      <c r="W22" s="57"/>
      <c r="X22" s="57"/>
      <c r="Y22" s="57"/>
      <c r="Z22" s="57"/>
      <c r="AA22" s="57"/>
      <c r="AB22" s="57"/>
      <c r="AC22" s="57"/>
    </row>
    <row r="23" s="2" customFormat="1" ht="45" customHeight="1" spans="1:29">
      <c r="A23" s="24">
        <v>14</v>
      </c>
      <c r="B23" s="24" t="s">
        <v>206</v>
      </c>
      <c r="C23" s="24" t="s">
        <v>207</v>
      </c>
      <c r="D23" s="38" t="s">
        <v>6</v>
      </c>
      <c r="E23" s="34" t="s">
        <v>208</v>
      </c>
      <c r="F23" s="43"/>
      <c r="G23" s="43" t="s">
        <v>1</v>
      </c>
      <c r="H23" s="34" t="s">
        <v>209</v>
      </c>
      <c r="I23" s="38">
        <v>100</v>
      </c>
      <c r="J23" s="38">
        <v>100</v>
      </c>
      <c r="K23" s="38">
        <v>100</v>
      </c>
      <c r="L23" s="73"/>
      <c r="M23" s="69">
        <v>53</v>
      </c>
      <c r="N23" s="69">
        <v>158</v>
      </c>
      <c r="O23" s="69">
        <v>15</v>
      </c>
      <c r="P23" s="69">
        <v>40</v>
      </c>
      <c r="Q23" s="38" t="s">
        <v>210</v>
      </c>
      <c r="R23" s="38" t="s">
        <v>5</v>
      </c>
      <c r="S23" s="38" t="s">
        <v>143</v>
      </c>
      <c r="T23" s="91" t="s">
        <v>2</v>
      </c>
      <c r="U23" s="91" t="s">
        <v>5</v>
      </c>
      <c r="V23" s="91" t="s">
        <v>5</v>
      </c>
      <c r="W23" s="91" t="s">
        <v>2</v>
      </c>
      <c r="X23" s="38" t="s">
        <v>211</v>
      </c>
      <c r="Y23" s="38"/>
      <c r="Z23" s="38" t="s">
        <v>124</v>
      </c>
      <c r="AA23" s="102" t="s">
        <v>212</v>
      </c>
      <c r="AB23" s="38" t="s">
        <v>2</v>
      </c>
      <c r="AC23" s="38"/>
    </row>
    <row r="24" s="2" customFormat="1" ht="48" customHeight="1" spans="1:29">
      <c r="A24" s="24">
        <v>15</v>
      </c>
      <c r="B24" s="38" t="s">
        <v>206</v>
      </c>
      <c r="C24" s="38" t="s">
        <v>213</v>
      </c>
      <c r="D24" s="38" t="s">
        <v>30</v>
      </c>
      <c r="E24" s="34" t="s">
        <v>214</v>
      </c>
      <c r="F24" s="24">
        <v>2025</v>
      </c>
      <c r="G24" s="38" t="s">
        <v>1</v>
      </c>
      <c r="H24" s="34" t="s">
        <v>215</v>
      </c>
      <c r="I24" s="38">
        <v>500</v>
      </c>
      <c r="J24" s="38">
        <v>500</v>
      </c>
      <c r="K24" s="38">
        <v>500</v>
      </c>
      <c r="L24" s="73"/>
      <c r="M24" s="69">
        <v>1634</v>
      </c>
      <c r="N24" s="69">
        <v>4486</v>
      </c>
      <c r="O24" s="69">
        <v>48</v>
      </c>
      <c r="P24" s="69">
        <v>134</v>
      </c>
      <c r="Q24" s="38" t="s">
        <v>216</v>
      </c>
      <c r="R24" s="38" t="s">
        <v>5</v>
      </c>
      <c r="S24" s="38" t="s">
        <v>217</v>
      </c>
      <c r="T24" s="38" t="s">
        <v>2</v>
      </c>
      <c r="U24" s="38" t="s">
        <v>5</v>
      </c>
      <c r="V24" s="38" t="s">
        <v>5</v>
      </c>
      <c r="W24" s="38" t="s">
        <v>5</v>
      </c>
      <c r="X24" s="38" t="s">
        <v>218</v>
      </c>
      <c r="Y24" s="24">
        <v>18287799606</v>
      </c>
      <c r="Z24" s="38" t="s">
        <v>124</v>
      </c>
      <c r="AA24" s="38" t="s">
        <v>219</v>
      </c>
      <c r="AB24" s="38" t="s">
        <v>2</v>
      </c>
      <c r="AC24" s="38"/>
    </row>
    <row r="25" s="2" customFormat="1" ht="50" customHeight="1" spans="1:29">
      <c r="A25" s="24">
        <v>16</v>
      </c>
      <c r="B25" s="33" t="s">
        <v>206</v>
      </c>
      <c r="C25" s="35" t="s">
        <v>220</v>
      </c>
      <c r="D25" s="33" t="s">
        <v>30</v>
      </c>
      <c r="E25" s="37" t="s">
        <v>221</v>
      </c>
      <c r="F25" s="35">
        <v>2025</v>
      </c>
      <c r="G25" s="33" t="s">
        <v>1</v>
      </c>
      <c r="H25" s="37" t="s">
        <v>222</v>
      </c>
      <c r="I25" s="33">
        <v>150</v>
      </c>
      <c r="J25" s="33">
        <v>150</v>
      </c>
      <c r="K25" s="33">
        <v>150</v>
      </c>
      <c r="L25" s="77"/>
      <c r="M25" s="78">
        <v>28</v>
      </c>
      <c r="N25" s="78">
        <v>99</v>
      </c>
      <c r="O25" s="63">
        <v>3</v>
      </c>
      <c r="P25" s="63">
        <v>11</v>
      </c>
      <c r="Q25" s="33" t="s">
        <v>223</v>
      </c>
      <c r="R25" s="33" t="s">
        <v>5</v>
      </c>
      <c r="S25" s="33" t="s">
        <v>217</v>
      </c>
      <c r="T25" s="33" t="s">
        <v>2</v>
      </c>
      <c r="U25" s="33" t="s">
        <v>5</v>
      </c>
      <c r="V25" s="33" t="s">
        <v>5</v>
      </c>
      <c r="W25" s="33" t="s">
        <v>5</v>
      </c>
      <c r="X25" s="92" t="s">
        <v>211</v>
      </c>
      <c r="Y25" s="35">
        <v>18687788158</v>
      </c>
      <c r="Z25" s="33" t="s">
        <v>124</v>
      </c>
      <c r="AA25" s="33" t="s">
        <v>224</v>
      </c>
      <c r="AB25" s="33" t="s">
        <v>2</v>
      </c>
      <c r="AC25" s="92"/>
    </row>
    <row r="26" s="2" customFormat="1" ht="50" customHeight="1" spans="1:29">
      <c r="A26" s="24">
        <v>17</v>
      </c>
      <c r="B26" s="33" t="s">
        <v>206</v>
      </c>
      <c r="C26" s="35" t="s">
        <v>213</v>
      </c>
      <c r="D26" s="24" t="s">
        <v>55</v>
      </c>
      <c r="E26" s="44" t="s">
        <v>225</v>
      </c>
      <c r="F26" s="35">
        <v>2025</v>
      </c>
      <c r="G26" s="33" t="s">
        <v>1</v>
      </c>
      <c r="H26" s="37" t="s">
        <v>226</v>
      </c>
      <c r="I26" s="33">
        <v>100</v>
      </c>
      <c r="J26" s="33">
        <v>100</v>
      </c>
      <c r="K26" s="33">
        <v>100</v>
      </c>
      <c r="L26" s="77"/>
      <c r="M26" s="78">
        <v>285</v>
      </c>
      <c r="N26" s="78">
        <v>499</v>
      </c>
      <c r="O26" s="63">
        <v>47</v>
      </c>
      <c r="P26" s="63">
        <v>133</v>
      </c>
      <c r="Q26" s="38" t="s">
        <v>201</v>
      </c>
      <c r="R26" s="33" t="s">
        <v>5</v>
      </c>
      <c r="S26" s="33"/>
      <c r="T26" s="38" t="s">
        <v>2</v>
      </c>
      <c r="U26" s="38" t="s">
        <v>5</v>
      </c>
      <c r="V26" s="38" t="s">
        <v>7</v>
      </c>
      <c r="W26" s="38" t="s">
        <v>5</v>
      </c>
      <c r="X26" s="92" t="s">
        <v>211</v>
      </c>
      <c r="Y26" s="35">
        <v>18687788158</v>
      </c>
      <c r="Z26" s="33" t="s">
        <v>124</v>
      </c>
      <c r="AA26" s="33" t="s">
        <v>227</v>
      </c>
      <c r="AB26" s="33" t="s">
        <v>2</v>
      </c>
      <c r="AC26" s="92"/>
    </row>
    <row r="27" s="2" customFormat="1" ht="30" customHeight="1" spans="1:29">
      <c r="A27" s="30" t="s">
        <v>228</v>
      </c>
      <c r="B27" s="30" t="s">
        <v>229</v>
      </c>
      <c r="C27" s="30"/>
      <c r="D27" s="31"/>
      <c r="E27" s="32"/>
      <c r="F27" s="30"/>
      <c r="G27" s="31"/>
      <c r="H27" s="32"/>
      <c r="I27" s="31">
        <f>SUM(I28:I31)</f>
        <v>660</v>
      </c>
      <c r="J27" s="31">
        <f>SUM(J28:J31)</f>
        <v>660</v>
      </c>
      <c r="K27" s="31">
        <f>SUM(K28:K31)</f>
        <v>660</v>
      </c>
      <c r="L27" s="75">
        <f>SUM(L29:L31)</f>
        <v>0</v>
      </c>
      <c r="M27" s="57"/>
      <c r="N27" s="57"/>
      <c r="O27" s="72"/>
      <c r="P27" s="72"/>
      <c r="Q27" s="57"/>
      <c r="R27" s="57"/>
      <c r="S27" s="57"/>
      <c r="T27" s="57"/>
      <c r="U27" s="57"/>
      <c r="V27" s="57"/>
      <c r="W27" s="57"/>
      <c r="X27" s="57"/>
      <c r="Y27" s="57"/>
      <c r="Z27" s="57"/>
      <c r="AA27" s="57"/>
      <c r="AB27" s="57"/>
      <c r="AC27" s="57"/>
    </row>
    <row r="28" s="2" customFormat="1" ht="43" customHeight="1" spans="1:29">
      <c r="A28" s="24">
        <v>18</v>
      </c>
      <c r="B28" s="24" t="s">
        <v>230</v>
      </c>
      <c r="C28" s="24" t="s">
        <v>231</v>
      </c>
      <c r="D28" s="38" t="s">
        <v>6</v>
      </c>
      <c r="E28" s="34" t="s">
        <v>232</v>
      </c>
      <c r="F28" s="24">
        <v>2025</v>
      </c>
      <c r="G28" s="38" t="s">
        <v>1</v>
      </c>
      <c r="H28" s="34" t="s">
        <v>233</v>
      </c>
      <c r="I28" s="38">
        <v>160</v>
      </c>
      <c r="J28" s="38">
        <v>160</v>
      </c>
      <c r="K28" s="38">
        <v>160</v>
      </c>
      <c r="L28" s="73"/>
      <c r="M28" s="69">
        <v>3</v>
      </c>
      <c r="N28" s="69">
        <v>15</v>
      </c>
      <c r="O28" s="69">
        <v>1</v>
      </c>
      <c r="P28" s="69">
        <v>5</v>
      </c>
      <c r="Q28" s="93" t="s">
        <v>234</v>
      </c>
      <c r="R28" s="94" t="s">
        <v>5</v>
      </c>
      <c r="S28" s="38" t="s">
        <v>235</v>
      </c>
      <c r="T28" s="68" t="s">
        <v>2</v>
      </c>
      <c r="U28" s="68" t="s">
        <v>2</v>
      </c>
      <c r="V28" s="68" t="s">
        <v>5</v>
      </c>
      <c r="W28" s="68" t="s">
        <v>2</v>
      </c>
      <c r="X28" s="95" t="s">
        <v>236</v>
      </c>
      <c r="Y28" s="68">
        <v>17787716823</v>
      </c>
      <c r="Z28" s="38" t="s">
        <v>124</v>
      </c>
      <c r="AA28" s="38" t="s">
        <v>237</v>
      </c>
      <c r="AB28" s="38" t="s">
        <v>2</v>
      </c>
      <c r="AC28" s="98"/>
    </row>
    <row r="29" s="2" customFormat="1" ht="49" customHeight="1" spans="1:29">
      <c r="A29" s="24">
        <v>19</v>
      </c>
      <c r="B29" s="24" t="s">
        <v>230</v>
      </c>
      <c r="C29" s="24" t="s">
        <v>238</v>
      </c>
      <c r="D29" s="38" t="s">
        <v>6</v>
      </c>
      <c r="E29" s="34" t="s">
        <v>239</v>
      </c>
      <c r="F29" s="24">
        <v>2025</v>
      </c>
      <c r="G29" s="38" t="s">
        <v>1</v>
      </c>
      <c r="H29" s="34" t="s">
        <v>209</v>
      </c>
      <c r="I29" s="38">
        <v>100</v>
      </c>
      <c r="J29" s="38">
        <v>100</v>
      </c>
      <c r="K29" s="38">
        <v>100</v>
      </c>
      <c r="L29" s="73">
        <v>0</v>
      </c>
      <c r="M29" s="69">
        <v>5</v>
      </c>
      <c r="N29" s="69">
        <v>24</v>
      </c>
      <c r="O29" s="69">
        <v>3</v>
      </c>
      <c r="P29" s="69">
        <v>8</v>
      </c>
      <c r="Q29" s="93" t="s">
        <v>234</v>
      </c>
      <c r="R29" s="94" t="s">
        <v>5</v>
      </c>
      <c r="S29" s="38" t="s">
        <v>180</v>
      </c>
      <c r="T29" s="68" t="s">
        <v>2</v>
      </c>
      <c r="U29" s="68" t="s">
        <v>2</v>
      </c>
      <c r="V29" s="68" t="s">
        <v>5</v>
      </c>
      <c r="W29" s="68" t="s">
        <v>2</v>
      </c>
      <c r="X29" s="95" t="s">
        <v>236</v>
      </c>
      <c r="Y29" s="68">
        <v>17787716823</v>
      </c>
      <c r="Z29" s="38" t="s">
        <v>124</v>
      </c>
      <c r="AA29" s="38" t="s">
        <v>237</v>
      </c>
      <c r="AB29" s="38" t="s">
        <v>2</v>
      </c>
      <c r="AC29" s="98"/>
    </row>
    <row r="30" s="2" customFormat="1" ht="63" customHeight="1" spans="1:29">
      <c r="A30" s="24">
        <v>20</v>
      </c>
      <c r="B30" s="24" t="s">
        <v>230</v>
      </c>
      <c r="C30" s="24" t="s">
        <v>240</v>
      </c>
      <c r="D30" s="38" t="s">
        <v>15</v>
      </c>
      <c r="E30" s="34" t="s">
        <v>241</v>
      </c>
      <c r="F30" s="24">
        <v>2025</v>
      </c>
      <c r="G30" s="38" t="s">
        <v>1</v>
      </c>
      <c r="H30" s="34" t="s">
        <v>242</v>
      </c>
      <c r="I30" s="38">
        <v>200</v>
      </c>
      <c r="J30" s="38">
        <v>200</v>
      </c>
      <c r="K30" s="38">
        <v>200</v>
      </c>
      <c r="L30" s="73">
        <v>0</v>
      </c>
      <c r="M30" s="69">
        <v>668</v>
      </c>
      <c r="N30" s="69">
        <v>2160</v>
      </c>
      <c r="O30" s="69">
        <v>32</v>
      </c>
      <c r="P30" s="69">
        <v>99</v>
      </c>
      <c r="Q30" s="93" t="s">
        <v>243</v>
      </c>
      <c r="R30" s="38" t="s">
        <v>5</v>
      </c>
      <c r="S30" s="38" t="s">
        <v>143</v>
      </c>
      <c r="T30" s="24" t="s">
        <v>2</v>
      </c>
      <c r="U30" s="24" t="s">
        <v>5</v>
      </c>
      <c r="V30" s="24" t="s">
        <v>7</v>
      </c>
      <c r="W30" s="24" t="s">
        <v>5</v>
      </c>
      <c r="X30" s="95" t="s">
        <v>236</v>
      </c>
      <c r="Y30" s="68">
        <v>17787716823</v>
      </c>
      <c r="Z30" s="38" t="s">
        <v>124</v>
      </c>
      <c r="AA30" s="38" t="s">
        <v>237</v>
      </c>
      <c r="AB30" s="38" t="s">
        <v>2</v>
      </c>
      <c r="AC30" s="38"/>
    </row>
    <row r="31" s="2" customFormat="1" ht="69" customHeight="1" spans="1:29">
      <c r="A31" s="24">
        <v>21</v>
      </c>
      <c r="B31" s="24" t="s">
        <v>230</v>
      </c>
      <c r="C31" s="24" t="s">
        <v>240</v>
      </c>
      <c r="D31" s="38" t="s">
        <v>55</v>
      </c>
      <c r="E31" s="34" t="s">
        <v>244</v>
      </c>
      <c r="F31" s="24">
        <v>2025</v>
      </c>
      <c r="G31" s="38" t="s">
        <v>1</v>
      </c>
      <c r="H31" s="34" t="s">
        <v>245</v>
      </c>
      <c r="I31" s="38">
        <v>200</v>
      </c>
      <c r="J31" s="38">
        <v>200</v>
      </c>
      <c r="K31" s="38">
        <v>200</v>
      </c>
      <c r="L31" s="73">
        <v>0</v>
      </c>
      <c r="M31" s="69">
        <v>567</v>
      </c>
      <c r="N31" s="69">
        <v>1237</v>
      </c>
      <c r="O31" s="69">
        <v>8</v>
      </c>
      <c r="P31" s="69">
        <v>28</v>
      </c>
      <c r="Q31" s="93" t="s">
        <v>246</v>
      </c>
      <c r="R31" s="38" t="s">
        <v>5</v>
      </c>
      <c r="S31" s="38" t="s">
        <v>174</v>
      </c>
      <c r="T31" s="24" t="s">
        <v>2</v>
      </c>
      <c r="U31" s="24" t="s">
        <v>5</v>
      </c>
      <c r="V31" s="24" t="s">
        <v>7</v>
      </c>
      <c r="W31" s="24" t="s">
        <v>5</v>
      </c>
      <c r="X31" s="95" t="s">
        <v>236</v>
      </c>
      <c r="Y31" s="68">
        <v>17787716823</v>
      </c>
      <c r="Z31" s="38" t="s">
        <v>124</v>
      </c>
      <c r="AA31" s="38" t="s">
        <v>247</v>
      </c>
      <c r="AB31" s="38" t="s">
        <v>2</v>
      </c>
      <c r="AC31" s="38"/>
    </row>
    <row r="32" s="2" customFormat="1" ht="30" customHeight="1" spans="1:29">
      <c r="A32" s="30" t="s">
        <v>248</v>
      </c>
      <c r="B32" s="30" t="s">
        <v>249</v>
      </c>
      <c r="C32" s="30"/>
      <c r="D32" s="31"/>
      <c r="E32" s="32"/>
      <c r="F32" s="30"/>
      <c r="G32" s="31"/>
      <c r="H32" s="32"/>
      <c r="I32" s="31">
        <f>I33+I34+I35</f>
        <v>550</v>
      </c>
      <c r="J32" s="31">
        <f>J33+J34+J35</f>
        <v>550</v>
      </c>
      <c r="K32" s="31">
        <f>K33+K34+K35</f>
        <v>550</v>
      </c>
      <c r="L32" s="75"/>
      <c r="M32" s="57"/>
      <c r="N32" s="57"/>
      <c r="O32" s="72"/>
      <c r="P32" s="72"/>
      <c r="Q32" s="57"/>
      <c r="R32" s="57"/>
      <c r="S32" s="57"/>
      <c r="T32" s="57"/>
      <c r="U32" s="57"/>
      <c r="V32" s="57"/>
      <c r="W32" s="57"/>
      <c r="X32" s="57"/>
      <c r="Y32" s="57"/>
      <c r="Z32" s="57"/>
      <c r="AA32" s="57"/>
      <c r="AB32" s="57"/>
      <c r="AC32" s="57"/>
    </row>
    <row r="33" s="2" customFormat="1" ht="55" customHeight="1" spans="1:29">
      <c r="A33" s="24">
        <v>22</v>
      </c>
      <c r="B33" s="24" t="s">
        <v>250</v>
      </c>
      <c r="C33" s="24" t="s">
        <v>251</v>
      </c>
      <c r="D33" s="38" t="s">
        <v>6</v>
      </c>
      <c r="E33" s="34" t="s">
        <v>252</v>
      </c>
      <c r="F33" s="24">
        <v>2025</v>
      </c>
      <c r="G33" s="43" t="s">
        <v>1</v>
      </c>
      <c r="H33" s="34" t="s">
        <v>233</v>
      </c>
      <c r="I33" s="38">
        <v>200</v>
      </c>
      <c r="J33" s="38">
        <v>200</v>
      </c>
      <c r="K33" s="38">
        <v>200</v>
      </c>
      <c r="L33" s="73"/>
      <c r="M33" s="69">
        <v>187</v>
      </c>
      <c r="N33" s="69">
        <v>421</v>
      </c>
      <c r="O33" s="69">
        <v>47</v>
      </c>
      <c r="P33" s="69">
        <v>114</v>
      </c>
      <c r="Q33" s="93" t="s">
        <v>253</v>
      </c>
      <c r="R33" s="94" t="s">
        <v>5</v>
      </c>
      <c r="S33" s="94" t="s">
        <v>180</v>
      </c>
      <c r="T33" s="68" t="s">
        <v>2</v>
      </c>
      <c r="U33" s="68" t="s">
        <v>2</v>
      </c>
      <c r="V33" s="68" t="s">
        <v>5</v>
      </c>
      <c r="W33" s="68" t="s">
        <v>2</v>
      </c>
      <c r="X33" s="38" t="s">
        <v>254</v>
      </c>
      <c r="Y33" s="38">
        <v>18787760146</v>
      </c>
      <c r="Z33" s="38" t="s">
        <v>124</v>
      </c>
      <c r="AA33" s="38" t="s">
        <v>255</v>
      </c>
      <c r="AB33" s="38" t="s">
        <v>2</v>
      </c>
      <c r="AC33" s="38"/>
    </row>
    <row r="34" s="2" customFormat="1" ht="63" customHeight="1" spans="1:29">
      <c r="A34" s="24">
        <v>23</v>
      </c>
      <c r="B34" s="24" t="s">
        <v>250</v>
      </c>
      <c r="C34" s="24" t="s">
        <v>256</v>
      </c>
      <c r="D34" s="38" t="s">
        <v>0</v>
      </c>
      <c r="E34" s="34" t="s">
        <v>257</v>
      </c>
      <c r="F34" s="24">
        <v>2025</v>
      </c>
      <c r="G34" s="38" t="s">
        <v>4</v>
      </c>
      <c r="H34" s="34" t="s">
        <v>258</v>
      </c>
      <c r="I34" s="38">
        <v>150</v>
      </c>
      <c r="J34" s="38">
        <v>150</v>
      </c>
      <c r="K34" s="38">
        <v>150</v>
      </c>
      <c r="L34" s="73"/>
      <c r="M34" s="24">
        <v>245</v>
      </c>
      <c r="N34" s="24">
        <v>1049</v>
      </c>
      <c r="O34" s="24">
        <v>96</v>
      </c>
      <c r="P34" s="69">
        <v>403</v>
      </c>
      <c r="Q34" s="38" t="s">
        <v>259</v>
      </c>
      <c r="R34" s="38" t="s">
        <v>5</v>
      </c>
      <c r="S34" s="38" t="s">
        <v>174</v>
      </c>
      <c r="T34" s="38" t="s">
        <v>2</v>
      </c>
      <c r="U34" s="38" t="s">
        <v>5</v>
      </c>
      <c r="V34" s="38" t="s">
        <v>2</v>
      </c>
      <c r="W34" s="38" t="s">
        <v>2</v>
      </c>
      <c r="X34" s="38" t="s">
        <v>254</v>
      </c>
      <c r="Y34" s="38">
        <v>18787760146</v>
      </c>
      <c r="Z34" s="38" t="s">
        <v>124</v>
      </c>
      <c r="AA34" s="38" t="s">
        <v>260</v>
      </c>
      <c r="AB34" s="38" t="s">
        <v>2</v>
      </c>
      <c r="AC34" s="38"/>
    </row>
    <row r="35" s="2" customFormat="1" ht="52" customHeight="1" spans="1:29">
      <c r="A35" s="24">
        <v>24</v>
      </c>
      <c r="B35" s="24" t="s">
        <v>250</v>
      </c>
      <c r="C35" s="24" t="s">
        <v>261</v>
      </c>
      <c r="D35" s="38" t="s">
        <v>6</v>
      </c>
      <c r="E35" s="34" t="s">
        <v>262</v>
      </c>
      <c r="F35" s="24">
        <v>2025</v>
      </c>
      <c r="G35" s="38" t="s">
        <v>1</v>
      </c>
      <c r="H35" s="34" t="s">
        <v>263</v>
      </c>
      <c r="I35" s="38">
        <v>200</v>
      </c>
      <c r="J35" s="38">
        <v>200</v>
      </c>
      <c r="K35" s="38">
        <v>200</v>
      </c>
      <c r="L35" s="73"/>
      <c r="M35" s="69">
        <v>282</v>
      </c>
      <c r="N35" s="69">
        <v>884</v>
      </c>
      <c r="O35" s="69">
        <v>110</v>
      </c>
      <c r="P35" s="69">
        <v>396</v>
      </c>
      <c r="Q35" s="38" t="s">
        <v>264</v>
      </c>
      <c r="R35" s="38" t="s">
        <v>5</v>
      </c>
      <c r="S35" s="38" t="s">
        <v>180</v>
      </c>
      <c r="T35" s="38" t="s">
        <v>2</v>
      </c>
      <c r="U35" s="38" t="s">
        <v>5</v>
      </c>
      <c r="V35" s="38" t="s">
        <v>7</v>
      </c>
      <c r="W35" s="38" t="s">
        <v>2</v>
      </c>
      <c r="X35" s="38" t="s">
        <v>254</v>
      </c>
      <c r="Y35" s="38">
        <v>18787760146</v>
      </c>
      <c r="Z35" s="38" t="s">
        <v>124</v>
      </c>
      <c r="AA35" s="38" t="s">
        <v>265</v>
      </c>
      <c r="AB35" s="38" t="s">
        <v>2</v>
      </c>
      <c r="AC35" s="38"/>
    </row>
    <row r="36" s="2" customFormat="1" ht="25" customHeight="1" spans="1:29">
      <c r="A36" s="30" t="s">
        <v>266</v>
      </c>
      <c r="B36" s="30" t="s">
        <v>267</v>
      </c>
      <c r="C36" s="30"/>
      <c r="D36" s="31"/>
      <c r="E36" s="32"/>
      <c r="F36" s="30"/>
      <c r="G36" s="31"/>
      <c r="H36" s="32"/>
      <c r="I36" s="31">
        <f>SUM(I37:I39)</f>
        <v>678.78</v>
      </c>
      <c r="J36" s="31">
        <f>SUM(J37:J39)</f>
        <v>678.78</v>
      </c>
      <c r="K36" s="31">
        <f>SUM(K37:K39)</f>
        <v>573.39</v>
      </c>
      <c r="L36" s="75">
        <f>SUM(L37:L39)</f>
        <v>105.39</v>
      </c>
      <c r="M36" s="57"/>
      <c r="N36" s="57"/>
      <c r="O36" s="72"/>
      <c r="P36" s="72"/>
      <c r="Q36" s="57"/>
      <c r="R36" s="57"/>
      <c r="S36" s="57"/>
      <c r="T36" s="57"/>
      <c r="U36" s="57"/>
      <c r="V36" s="57"/>
      <c r="W36" s="57"/>
      <c r="X36" s="57"/>
      <c r="Y36" s="57"/>
      <c r="Z36" s="57"/>
      <c r="AA36" s="57"/>
      <c r="AB36" s="57"/>
      <c r="AC36" s="57"/>
    </row>
    <row r="37" s="2" customFormat="1" ht="63" customHeight="1" spans="1:29">
      <c r="A37" s="24">
        <v>25</v>
      </c>
      <c r="B37" s="45" t="s">
        <v>268</v>
      </c>
      <c r="C37" s="45" t="s">
        <v>269</v>
      </c>
      <c r="D37" s="46" t="s">
        <v>30</v>
      </c>
      <c r="E37" s="47" t="s">
        <v>270</v>
      </c>
      <c r="F37" s="48">
        <v>2025</v>
      </c>
      <c r="G37" s="46" t="s">
        <v>1</v>
      </c>
      <c r="H37" s="47" t="s">
        <v>271</v>
      </c>
      <c r="I37" s="46">
        <v>253.5</v>
      </c>
      <c r="J37" s="46">
        <v>253.5</v>
      </c>
      <c r="K37" s="46">
        <v>253.5</v>
      </c>
      <c r="L37" s="11"/>
      <c r="M37" s="24">
        <v>390</v>
      </c>
      <c r="N37" s="24">
        <v>1841</v>
      </c>
      <c r="O37" s="69">
        <v>46</v>
      </c>
      <c r="P37" s="69">
        <v>148</v>
      </c>
      <c r="Q37" s="38" t="s">
        <v>272</v>
      </c>
      <c r="R37" s="38" t="s">
        <v>5</v>
      </c>
      <c r="S37" s="38" t="s">
        <v>174</v>
      </c>
      <c r="T37" s="38" t="s">
        <v>2</v>
      </c>
      <c r="U37" s="38" t="s">
        <v>5</v>
      </c>
      <c r="V37" s="38" t="s">
        <v>5</v>
      </c>
      <c r="W37" s="38" t="s">
        <v>5</v>
      </c>
      <c r="X37" s="38" t="s">
        <v>273</v>
      </c>
      <c r="Y37" s="100">
        <v>17708770112</v>
      </c>
      <c r="Z37" s="38" t="s">
        <v>124</v>
      </c>
      <c r="AA37" s="38" t="s">
        <v>274</v>
      </c>
      <c r="AB37" s="38" t="s">
        <v>2</v>
      </c>
      <c r="AC37" s="38"/>
    </row>
    <row r="38" s="2" customFormat="1" ht="80" customHeight="1" spans="1:29">
      <c r="A38" s="24">
        <v>26</v>
      </c>
      <c r="B38" s="24" t="s">
        <v>268</v>
      </c>
      <c r="C38" s="24" t="s">
        <v>275</v>
      </c>
      <c r="D38" s="38" t="s">
        <v>66</v>
      </c>
      <c r="E38" s="34" t="s">
        <v>276</v>
      </c>
      <c r="F38" s="24">
        <v>2025</v>
      </c>
      <c r="G38" s="38" t="s">
        <v>1</v>
      </c>
      <c r="H38" s="49" t="s">
        <v>277</v>
      </c>
      <c r="I38" s="38">
        <v>205.39</v>
      </c>
      <c r="J38" s="38">
        <v>205.39</v>
      </c>
      <c r="K38" s="38">
        <v>100</v>
      </c>
      <c r="L38" s="73">
        <v>105.39</v>
      </c>
      <c r="M38" s="69">
        <v>192</v>
      </c>
      <c r="N38" s="69">
        <v>524</v>
      </c>
      <c r="O38" s="24">
        <v>1</v>
      </c>
      <c r="P38" s="24">
        <v>3</v>
      </c>
      <c r="Q38" s="38" t="s">
        <v>278</v>
      </c>
      <c r="R38" s="38" t="s">
        <v>5</v>
      </c>
      <c r="S38" s="38" t="s">
        <v>122</v>
      </c>
      <c r="T38" s="38" t="s">
        <v>2</v>
      </c>
      <c r="U38" s="38" t="s">
        <v>5</v>
      </c>
      <c r="V38" s="38" t="s">
        <v>5</v>
      </c>
      <c r="W38" s="38" t="s">
        <v>5</v>
      </c>
      <c r="X38" s="38" t="s">
        <v>273</v>
      </c>
      <c r="Y38" s="100">
        <v>17708770112</v>
      </c>
      <c r="Z38" s="38" t="s">
        <v>124</v>
      </c>
      <c r="AA38" s="38" t="s">
        <v>279</v>
      </c>
      <c r="AB38" s="38" t="s">
        <v>2</v>
      </c>
      <c r="AC38" s="38"/>
    </row>
    <row r="39" s="2" customFormat="1" ht="78" customHeight="1" spans="1:29">
      <c r="A39" s="24">
        <v>27</v>
      </c>
      <c r="B39" s="24" t="s">
        <v>268</v>
      </c>
      <c r="C39" s="24" t="s">
        <v>275</v>
      </c>
      <c r="D39" s="38" t="s">
        <v>59</v>
      </c>
      <c r="E39" s="34" t="s">
        <v>280</v>
      </c>
      <c r="F39" s="24">
        <v>2025</v>
      </c>
      <c r="G39" s="38" t="s">
        <v>1</v>
      </c>
      <c r="H39" s="49" t="s">
        <v>281</v>
      </c>
      <c r="I39" s="38">
        <v>219.89</v>
      </c>
      <c r="J39" s="38">
        <v>219.89</v>
      </c>
      <c r="K39" s="38">
        <v>219.89</v>
      </c>
      <c r="L39" s="73"/>
      <c r="M39" s="24">
        <v>148</v>
      </c>
      <c r="N39" s="24">
        <v>608</v>
      </c>
      <c r="O39" s="24">
        <v>1</v>
      </c>
      <c r="P39" s="24">
        <v>3</v>
      </c>
      <c r="Q39" s="38" t="s">
        <v>282</v>
      </c>
      <c r="R39" s="38" t="s">
        <v>5</v>
      </c>
      <c r="S39" s="38" t="s">
        <v>122</v>
      </c>
      <c r="T39" s="38" t="s">
        <v>2</v>
      </c>
      <c r="U39" s="38" t="s">
        <v>5</v>
      </c>
      <c r="V39" s="38" t="s">
        <v>5</v>
      </c>
      <c r="W39" s="38" t="s">
        <v>2</v>
      </c>
      <c r="X39" s="38" t="s">
        <v>273</v>
      </c>
      <c r="Y39" s="100">
        <v>17708770112</v>
      </c>
      <c r="Z39" s="38" t="s">
        <v>124</v>
      </c>
      <c r="AA39" s="38" t="s">
        <v>283</v>
      </c>
      <c r="AB39" s="38" t="s">
        <v>2</v>
      </c>
      <c r="AC39" s="38"/>
    </row>
    <row r="40" s="6" customFormat="1" ht="36" customHeight="1" spans="1:29">
      <c r="A40" s="50" t="s">
        <v>284</v>
      </c>
      <c r="B40" s="50" t="s">
        <v>285</v>
      </c>
      <c r="C40" s="50"/>
      <c r="D40" s="50"/>
      <c r="E40" s="32"/>
      <c r="F40" s="31"/>
      <c r="G40" s="50"/>
      <c r="H40" s="51"/>
      <c r="I40" s="31">
        <f>SUM(I41:I43)</f>
        <v>470</v>
      </c>
      <c r="J40" s="31">
        <f>SUM(J41:J43)</f>
        <v>470</v>
      </c>
      <c r="K40" s="31">
        <f>SUM(K41:K43)</f>
        <v>470</v>
      </c>
      <c r="L40" s="75">
        <f>SUM(L42:L43)</f>
        <v>0</v>
      </c>
      <c r="M40" s="50"/>
      <c r="N40" s="50"/>
      <c r="O40" s="50"/>
      <c r="P40" s="50"/>
      <c r="Q40" s="50"/>
      <c r="R40" s="50"/>
      <c r="S40" s="50"/>
      <c r="T40" s="50"/>
      <c r="U40" s="50"/>
      <c r="V40" s="50"/>
      <c r="W40" s="50"/>
      <c r="X40" s="50"/>
      <c r="Y40" s="50"/>
      <c r="Z40" s="50"/>
      <c r="AA40" s="50"/>
      <c r="AB40" s="50"/>
      <c r="AC40" s="50"/>
    </row>
    <row r="41" s="7" customFormat="1" ht="45" customHeight="1" spans="1:29">
      <c r="A41" s="52">
        <v>28</v>
      </c>
      <c r="B41" s="46" t="s">
        <v>286</v>
      </c>
      <c r="C41" s="46" t="s">
        <v>287</v>
      </c>
      <c r="D41" s="46" t="s">
        <v>30</v>
      </c>
      <c r="E41" s="53" t="s">
        <v>288</v>
      </c>
      <c r="F41" s="24">
        <v>2025</v>
      </c>
      <c r="G41" s="38" t="s">
        <v>1</v>
      </c>
      <c r="H41" s="54" t="s">
        <v>289</v>
      </c>
      <c r="I41" s="46">
        <v>120</v>
      </c>
      <c r="J41" s="46">
        <v>120</v>
      </c>
      <c r="K41" s="46">
        <v>120</v>
      </c>
      <c r="L41" s="79"/>
      <c r="M41" s="80">
        <v>335</v>
      </c>
      <c r="N41" s="80">
        <v>1090</v>
      </c>
      <c r="O41" s="80">
        <v>15</v>
      </c>
      <c r="P41" s="80">
        <v>42</v>
      </c>
      <c r="Q41" s="96" t="s">
        <v>290</v>
      </c>
      <c r="R41" s="38" t="s">
        <v>5</v>
      </c>
      <c r="S41" s="46" t="s">
        <v>174</v>
      </c>
      <c r="T41" s="52" t="s">
        <v>2</v>
      </c>
      <c r="U41" s="38" t="s">
        <v>5</v>
      </c>
      <c r="V41" s="38" t="s">
        <v>5</v>
      </c>
      <c r="W41" s="38" t="s">
        <v>5</v>
      </c>
      <c r="X41" s="46" t="s">
        <v>291</v>
      </c>
      <c r="Y41" s="55">
        <v>13628710500</v>
      </c>
      <c r="Z41" s="46" t="s">
        <v>124</v>
      </c>
      <c r="AA41" s="46" t="s">
        <v>292</v>
      </c>
      <c r="AB41" s="46" t="s">
        <v>2</v>
      </c>
      <c r="AC41" s="52"/>
    </row>
    <row r="42" s="8" customFormat="1" ht="48" customHeight="1" spans="1:29">
      <c r="A42" s="48">
        <v>29</v>
      </c>
      <c r="B42" s="46" t="s">
        <v>286</v>
      </c>
      <c r="C42" s="46" t="s">
        <v>293</v>
      </c>
      <c r="D42" s="46" t="s">
        <v>30</v>
      </c>
      <c r="E42" s="54" t="s">
        <v>294</v>
      </c>
      <c r="F42" s="55">
        <v>2025</v>
      </c>
      <c r="G42" s="46" t="s">
        <v>1</v>
      </c>
      <c r="H42" s="54" t="s">
        <v>295</v>
      </c>
      <c r="I42" s="46">
        <v>150</v>
      </c>
      <c r="J42" s="46">
        <v>150</v>
      </c>
      <c r="K42" s="46">
        <v>150</v>
      </c>
      <c r="L42" s="81"/>
      <c r="M42" s="55">
        <v>460</v>
      </c>
      <c r="N42" s="55">
        <v>1654</v>
      </c>
      <c r="O42" s="55">
        <v>39</v>
      </c>
      <c r="P42" s="55">
        <v>123</v>
      </c>
      <c r="Q42" s="46" t="s">
        <v>296</v>
      </c>
      <c r="R42" s="46" t="s">
        <v>5</v>
      </c>
      <c r="S42" s="46" t="s">
        <v>174</v>
      </c>
      <c r="T42" s="46" t="s">
        <v>2</v>
      </c>
      <c r="U42" s="46" t="s">
        <v>5</v>
      </c>
      <c r="V42" s="46" t="s">
        <v>2</v>
      </c>
      <c r="W42" s="46" t="s">
        <v>2</v>
      </c>
      <c r="X42" s="46" t="s">
        <v>291</v>
      </c>
      <c r="Y42" s="55">
        <v>13628710500</v>
      </c>
      <c r="Z42" s="46" t="s">
        <v>124</v>
      </c>
      <c r="AA42" s="46" t="s">
        <v>297</v>
      </c>
      <c r="AB42" s="46" t="s">
        <v>2</v>
      </c>
      <c r="AC42" s="46"/>
    </row>
    <row r="43" s="8" customFormat="1" ht="56" customHeight="1" spans="1:29">
      <c r="A43" s="52">
        <v>30</v>
      </c>
      <c r="B43" s="46" t="s">
        <v>286</v>
      </c>
      <c r="C43" s="46" t="s">
        <v>298</v>
      </c>
      <c r="D43" s="46" t="s">
        <v>30</v>
      </c>
      <c r="E43" s="54" t="s">
        <v>299</v>
      </c>
      <c r="F43" s="55">
        <v>2025</v>
      </c>
      <c r="G43" s="46" t="s">
        <v>1</v>
      </c>
      <c r="H43" s="54" t="s">
        <v>300</v>
      </c>
      <c r="I43" s="46">
        <v>200</v>
      </c>
      <c r="J43" s="46">
        <v>200</v>
      </c>
      <c r="K43" s="46">
        <v>200</v>
      </c>
      <c r="L43" s="81"/>
      <c r="M43" s="55">
        <v>460</v>
      </c>
      <c r="N43" s="55">
        <v>1654</v>
      </c>
      <c r="O43" s="55">
        <v>39</v>
      </c>
      <c r="P43" s="55">
        <v>123</v>
      </c>
      <c r="Q43" s="46" t="s">
        <v>301</v>
      </c>
      <c r="R43" s="46" t="s">
        <v>5</v>
      </c>
      <c r="S43" s="46" t="s">
        <v>174</v>
      </c>
      <c r="T43" s="46" t="s">
        <v>2</v>
      </c>
      <c r="U43" s="46" t="s">
        <v>5</v>
      </c>
      <c r="V43" s="46" t="s">
        <v>2</v>
      </c>
      <c r="W43" s="46" t="s">
        <v>2</v>
      </c>
      <c r="X43" s="46" t="s">
        <v>291</v>
      </c>
      <c r="Y43" s="55">
        <v>13628710500</v>
      </c>
      <c r="Z43" s="46" t="s">
        <v>124</v>
      </c>
      <c r="AA43" s="46" t="s">
        <v>297</v>
      </c>
      <c r="AB43" s="46" t="s">
        <v>2</v>
      </c>
      <c r="AC43" s="46"/>
    </row>
    <row r="44" s="9" customFormat="1" ht="45" customHeight="1" spans="1:29">
      <c r="A44" s="56" t="s">
        <v>302</v>
      </c>
      <c r="B44" s="56" t="s">
        <v>303</v>
      </c>
      <c r="C44" s="56"/>
      <c r="D44" s="57"/>
      <c r="E44" s="58"/>
      <c r="F44" s="30"/>
      <c r="G44" s="57"/>
      <c r="H44" s="58"/>
      <c r="I44" s="31">
        <f>I45</f>
        <v>400</v>
      </c>
      <c r="J44" s="31">
        <f>J45</f>
        <v>400</v>
      </c>
      <c r="K44" s="31">
        <f>K45</f>
        <v>400</v>
      </c>
      <c r="L44" s="31">
        <f>L45</f>
        <v>0</v>
      </c>
      <c r="M44" s="82"/>
      <c r="N44" s="82"/>
      <c r="O44" s="31"/>
      <c r="P44" s="83"/>
      <c r="Q44" s="82"/>
      <c r="R44" s="82"/>
      <c r="S44" s="82"/>
      <c r="T44" s="82"/>
      <c r="U44" s="82"/>
      <c r="V44" s="82"/>
      <c r="W44" s="82"/>
      <c r="X44" s="82"/>
      <c r="Y44" s="82"/>
      <c r="Z44" s="82"/>
      <c r="AA44" s="82"/>
      <c r="AB44" s="82"/>
      <c r="AC44" s="82"/>
    </row>
    <row r="45" s="2" customFormat="1" ht="48" customHeight="1" spans="1:29">
      <c r="A45" s="35">
        <v>31</v>
      </c>
      <c r="B45" s="24" t="s">
        <v>304</v>
      </c>
      <c r="C45" s="24" t="s">
        <v>305</v>
      </c>
      <c r="D45" s="38" t="s">
        <v>27</v>
      </c>
      <c r="E45" s="59" t="s">
        <v>306</v>
      </c>
      <c r="F45" s="24">
        <v>2025</v>
      </c>
      <c r="G45" s="38" t="s">
        <v>1</v>
      </c>
      <c r="H45" s="34" t="s">
        <v>307</v>
      </c>
      <c r="I45" s="38">
        <v>400</v>
      </c>
      <c r="J45" s="38">
        <v>400</v>
      </c>
      <c r="K45" s="38">
        <v>400</v>
      </c>
      <c r="L45" s="73"/>
      <c r="M45" s="69">
        <v>1052</v>
      </c>
      <c r="N45" s="69">
        <v>2987</v>
      </c>
      <c r="O45" s="69">
        <v>76</v>
      </c>
      <c r="P45" s="69">
        <v>210</v>
      </c>
      <c r="Q45" s="38" t="s">
        <v>308</v>
      </c>
      <c r="R45" s="38" t="s">
        <v>5</v>
      </c>
      <c r="S45" s="24" t="s">
        <v>143</v>
      </c>
      <c r="T45" s="24" t="s">
        <v>2</v>
      </c>
      <c r="U45" s="24" t="s">
        <v>5</v>
      </c>
      <c r="V45" s="46" t="s">
        <v>2</v>
      </c>
      <c r="W45" s="38" t="s">
        <v>2</v>
      </c>
      <c r="X45" s="95" t="s">
        <v>309</v>
      </c>
      <c r="Y45" s="68" t="s">
        <v>310</v>
      </c>
      <c r="Z45" s="46" t="s">
        <v>124</v>
      </c>
      <c r="AA45" s="46"/>
      <c r="AB45" s="46" t="s">
        <v>2</v>
      </c>
      <c r="AC45" s="38"/>
    </row>
    <row r="46" s="9" customFormat="1" ht="37" customHeight="1" spans="1:29">
      <c r="A46" s="56" t="s">
        <v>311</v>
      </c>
      <c r="B46" s="60" t="s">
        <v>312</v>
      </c>
      <c r="C46" s="61"/>
      <c r="D46" s="57"/>
      <c r="E46" s="62"/>
      <c r="F46" s="30"/>
      <c r="G46" s="57"/>
      <c r="H46" s="58"/>
      <c r="I46" s="84">
        <f>SUM(I47:I56)</f>
        <v>1624</v>
      </c>
      <c r="J46" s="84">
        <f>SUM(J47:J56)</f>
        <v>1624</v>
      </c>
      <c r="K46" s="84">
        <f>SUM(K47:K56)</f>
        <v>1624</v>
      </c>
      <c r="L46" s="85">
        <f>SUM(L47:L51)</f>
        <v>0</v>
      </c>
      <c r="M46" s="82"/>
      <c r="N46" s="82"/>
      <c r="O46" s="83"/>
      <c r="P46" s="83"/>
      <c r="Q46" s="82"/>
      <c r="R46" s="82"/>
      <c r="S46" s="82"/>
      <c r="T46" s="82"/>
      <c r="U46" s="82"/>
      <c r="V46" s="82"/>
      <c r="W46" s="82"/>
      <c r="X46" s="82"/>
      <c r="Y46" s="82"/>
      <c r="Z46" s="82"/>
      <c r="AA46" s="82"/>
      <c r="AB46" s="82"/>
      <c r="AC46" s="82"/>
    </row>
    <row r="47" s="2" customFormat="1" ht="46" customHeight="1" spans="1:29">
      <c r="A47" s="35">
        <v>32</v>
      </c>
      <c r="B47" s="24" t="s">
        <v>117</v>
      </c>
      <c r="C47" s="35" t="s">
        <v>313</v>
      </c>
      <c r="D47" s="46" t="s">
        <v>60</v>
      </c>
      <c r="E47" s="36" t="s">
        <v>314</v>
      </c>
      <c r="F47" s="24">
        <v>2025</v>
      </c>
      <c r="G47" s="33" t="s">
        <v>1</v>
      </c>
      <c r="H47" s="37" t="s">
        <v>315</v>
      </c>
      <c r="I47" s="33">
        <v>261</v>
      </c>
      <c r="J47" s="33">
        <v>261</v>
      </c>
      <c r="K47" s="33">
        <v>261</v>
      </c>
      <c r="L47" s="73"/>
      <c r="M47" s="63">
        <v>119</v>
      </c>
      <c r="N47" s="63">
        <v>434</v>
      </c>
      <c r="O47" s="63">
        <v>67</v>
      </c>
      <c r="P47" s="63">
        <v>265</v>
      </c>
      <c r="Q47" s="43" t="s">
        <v>316</v>
      </c>
      <c r="R47" s="38" t="s">
        <v>5</v>
      </c>
      <c r="S47" s="38" t="s">
        <v>122</v>
      </c>
      <c r="T47" s="38" t="s">
        <v>2</v>
      </c>
      <c r="U47" s="38" t="s">
        <v>5</v>
      </c>
      <c r="V47" s="38" t="s">
        <v>5</v>
      </c>
      <c r="W47" s="38" t="s">
        <v>5</v>
      </c>
      <c r="X47" s="38" t="s">
        <v>123</v>
      </c>
      <c r="Y47" s="69">
        <v>13608890255</v>
      </c>
      <c r="Z47" s="46" t="s">
        <v>124</v>
      </c>
      <c r="AA47" s="46" t="s">
        <v>317</v>
      </c>
      <c r="AB47" s="38" t="s">
        <v>2</v>
      </c>
      <c r="AC47" s="38"/>
    </row>
    <row r="48" s="2" customFormat="1" ht="72" customHeight="1" spans="1:29">
      <c r="A48" s="35">
        <v>33</v>
      </c>
      <c r="B48" s="24" t="s">
        <v>117</v>
      </c>
      <c r="C48" s="63" t="s">
        <v>318</v>
      </c>
      <c r="D48" s="63" t="s">
        <v>55</v>
      </c>
      <c r="E48" s="64" t="s">
        <v>319</v>
      </c>
      <c r="F48" s="24">
        <v>2025</v>
      </c>
      <c r="G48" s="63" t="s">
        <v>1</v>
      </c>
      <c r="H48" s="64" t="s">
        <v>320</v>
      </c>
      <c r="I48" s="33">
        <v>115</v>
      </c>
      <c r="J48" s="35">
        <v>115</v>
      </c>
      <c r="K48" s="35">
        <v>115</v>
      </c>
      <c r="L48" s="73"/>
      <c r="M48" s="63">
        <v>101</v>
      </c>
      <c r="N48" s="63">
        <v>364</v>
      </c>
      <c r="O48" s="63">
        <v>9</v>
      </c>
      <c r="P48" s="63">
        <v>30</v>
      </c>
      <c r="Q48" s="43" t="s">
        <v>321</v>
      </c>
      <c r="R48" s="38" t="s">
        <v>5</v>
      </c>
      <c r="S48" s="38" t="s">
        <v>122</v>
      </c>
      <c r="T48" s="38" t="s">
        <v>2</v>
      </c>
      <c r="U48" s="38" t="s">
        <v>5</v>
      </c>
      <c r="V48" s="38" t="s">
        <v>5</v>
      </c>
      <c r="W48" s="38" t="s">
        <v>5</v>
      </c>
      <c r="X48" s="38" t="s">
        <v>123</v>
      </c>
      <c r="Y48" s="69">
        <v>13608890255</v>
      </c>
      <c r="Z48" s="46" t="s">
        <v>124</v>
      </c>
      <c r="AA48" s="46" t="s">
        <v>322</v>
      </c>
      <c r="AB48" s="38" t="s">
        <v>2</v>
      </c>
      <c r="AC48" s="38"/>
    </row>
    <row r="49" s="2" customFormat="1" ht="35" customHeight="1" spans="1:29">
      <c r="A49" s="35">
        <v>34</v>
      </c>
      <c r="B49" s="24" t="s">
        <v>138</v>
      </c>
      <c r="C49" s="24" t="s">
        <v>323</v>
      </c>
      <c r="D49" s="38" t="s">
        <v>24</v>
      </c>
      <c r="E49" s="34" t="s">
        <v>324</v>
      </c>
      <c r="F49" s="24">
        <v>2025</v>
      </c>
      <c r="G49" s="38" t="s">
        <v>4</v>
      </c>
      <c r="H49" s="34" t="s">
        <v>325</v>
      </c>
      <c r="I49" s="38">
        <v>120</v>
      </c>
      <c r="J49" s="38">
        <v>120</v>
      </c>
      <c r="K49" s="38">
        <v>120</v>
      </c>
      <c r="L49" s="73">
        <v>0</v>
      </c>
      <c r="M49" s="69">
        <v>201</v>
      </c>
      <c r="N49" s="69">
        <v>726</v>
      </c>
      <c r="O49" s="69">
        <v>201</v>
      </c>
      <c r="P49" s="69">
        <v>726</v>
      </c>
      <c r="Q49" s="89" t="s">
        <v>326</v>
      </c>
      <c r="R49" s="38" t="s">
        <v>5</v>
      </c>
      <c r="S49" s="38" t="s">
        <v>143</v>
      </c>
      <c r="T49" s="38" t="s">
        <v>2</v>
      </c>
      <c r="U49" s="38" t="s">
        <v>5</v>
      </c>
      <c r="V49" s="38" t="s">
        <v>5</v>
      </c>
      <c r="W49" s="38" t="s">
        <v>5</v>
      </c>
      <c r="X49" s="38" t="s">
        <v>327</v>
      </c>
      <c r="Y49" s="100">
        <v>13987799215</v>
      </c>
      <c r="Z49" s="46" t="s">
        <v>124</v>
      </c>
      <c r="AA49" s="46" t="s">
        <v>328</v>
      </c>
      <c r="AB49" s="38" t="s">
        <v>2</v>
      </c>
      <c r="AC49" s="38"/>
    </row>
    <row r="50" s="5" customFormat="1" ht="87" customHeight="1" spans="1:29">
      <c r="A50" s="35">
        <v>35</v>
      </c>
      <c r="B50" s="42" t="s">
        <v>189</v>
      </c>
      <c r="C50" s="42" t="s">
        <v>329</v>
      </c>
      <c r="D50" s="46" t="s">
        <v>66</v>
      </c>
      <c r="E50" s="34" t="s">
        <v>330</v>
      </c>
      <c r="F50" s="24">
        <v>2025</v>
      </c>
      <c r="G50" s="38" t="s">
        <v>1</v>
      </c>
      <c r="H50" s="49" t="s">
        <v>331</v>
      </c>
      <c r="I50" s="38">
        <v>26</v>
      </c>
      <c r="J50" s="38">
        <v>26</v>
      </c>
      <c r="K50" s="38">
        <v>26</v>
      </c>
      <c r="L50" s="73"/>
      <c r="M50" s="24">
        <v>33</v>
      </c>
      <c r="N50" s="24">
        <v>140</v>
      </c>
      <c r="O50" s="24">
        <v>7</v>
      </c>
      <c r="P50" s="24">
        <v>26</v>
      </c>
      <c r="Q50" s="38" t="s">
        <v>332</v>
      </c>
      <c r="R50" s="38" t="s">
        <v>5</v>
      </c>
      <c r="S50" s="38" t="s">
        <v>122</v>
      </c>
      <c r="T50" s="38" t="s">
        <v>2</v>
      </c>
      <c r="U50" s="38" t="s">
        <v>5</v>
      </c>
      <c r="V50" s="38" t="s">
        <v>7</v>
      </c>
      <c r="W50" s="38" t="s">
        <v>5</v>
      </c>
      <c r="X50" s="38" t="s">
        <v>333</v>
      </c>
      <c r="Y50" s="24">
        <v>13577765021</v>
      </c>
      <c r="Z50" s="46" t="s">
        <v>124</v>
      </c>
      <c r="AA50" s="46" t="s">
        <v>334</v>
      </c>
      <c r="AB50" s="38" t="s">
        <v>2</v>
      </c>
      <c r="AC50" s="38"/>
    </row>
    <row r="51" s="2" customFormat="1" ht="51" customHeight="1" spans="1:29">
      <c r="A51" s="35">
        <v>36</v>
      </c>
      <c r="B51" s="38" t="s">
        <v>206</v>
      </c>
      <c r="C51" s="38" t="s">
        <v>335</v>
      </c>
      <c r="D51" s="38" t="s">
        <v>55</v>
      </c>
      <c r="E51" s="34" t="s">
        <v>336</v>
      </c>
      <c r="F51" s="24">
        <v>2025</v>
      </c>
      <c r="G51" s="38" t="s">
        <v>4</v>
      </c>
      <c r="H51" s="34" t="s">
        <v>337</v>
      </c>
      <c r="I51" s="38">
        <v>200</v>
      </c>
      <c r="J51" s="38">
        <v>200</v>
      </c>
      <c r="K51" s="38">
        <v>200</v>
      </c>
      <c r="L51" s="74"/>
      <c r="M51" s="55">
        <v>15</v>
      </c>
      <c r="N51" s="55">
        <v>60</v>
      </c>
      <c r="O51" s="55">
        <v>5</v>
      </c>
      <c r="P51" s="55">
        <v>22</v>
      </c>
      <c r="Q51" s="97" t="s">
        <v>338</v>
      </c>
      <c r="R51" s="94" t="s">
        <v>5</v>
      </c>
      <c r="S51" s="38" t="s">
        <v>180</v>
      </c>
      <c r="T51" s="68" t="s">
        <v>2</v>
      </c>
      <c r="U51" s="68" t="s">
        <v>2</v>
      </c>
      <c r="V51" s="68" t="s">
        <v>5</v>
      </c>
      <c r="W51" s="68" t="s">
        <v>2</v>
      </c>
      <c r="X51" s="98" t="s">
        <v>211</v>
      </c>
      <c r="Y51" s="24">
        <v>18687788158</v>
      </c>
      <c r="Z51" s="46" t="s">
        <v>124</v>
      </c>
      <c r="AA51" s="46" t="s">
        <v>339</v>
      </c>
      <c r="AB51" s="38" t="s">
        <v>2</v>
      </c>
      <c r="AC51" s="98"/>
    </row>
    <row r="52" s="2" customFormat="1" ht="57" customHeight="1" spans="1:29">
      <c r="A52" s="35">
        <v>37</v>
      </c>
      <c r="B52" s="38" t="s">
        <v>206</v>
      </c>
      <c r="C52" s="35" t="s">
        <v>340</v>
      </c>
      <c r="D52" s="33" t="s">
        <v>55</v>
      </c>
      <c r="E52" s="37" t="s">
        <v>341</v>
      </c>
      <c r="F52" s="35">
        <v>2025</v>
      </c>
      <c r="G52" s="33" t="s">
        <v>4</v>
      </c>
      <c r="H52" s="37" t="s">
        <v>342</v>
      </c>
      <c r="I52" s="33">
        <v>200</v>
      </c>
      <c r="J52" s="33">
        <v>200</v>
      </c>
      <c r="K52" s="33">
        <v>200</v>
      </c>
      <c r="L52" s="77"/>
      <c r="M52" s="86">
        <v>44</v>
      </c>
      <c r="N52" s="86">
        <v>156</v>
      </c>
      <c r="O52" s="86">
        <v>7</v>
      </c>
      <c r="P52" s="86">
        <v>23</v>
      </c>
      <c r="Q52" s="99" t="s">
        <v>343</v>
      </c>
      <c r="R52" s="68" t="s">
        <v>5</v>
      </c>
      <c r="S52" s="68" t="s">
        <v>143</v>
      </c>
      <c r="T52" s="68" t="s">
        <v>7</v>
      </c>
      <c r="U52" s="68" t="s">
        <v>5</v>
      </c>
      <c r="V52" s="68" t="s">
        <v>5</v>
      </c>
      <c r="W52" s="68" t="s">
        <v>5</v>
      </c>
      <c r="X52" s="92" t="s">
        <v>211</v>
      </c>
      <c r="Y52" s="35">
        <v>18687788158</v>
      </c>
      <c r="Z52" s="68" t="s">
        <v>124</v>
      </c>
      <c r="AA52" s="68" t="s">
        <v>344</v>
      </c>
      <c r="AB52" s="33" t="s">
        <v>2</v>
      </c>
      <c r="AC52" s="33"/>
    </row>
    <row r="53" s="2" customFormat="1" ht="82" customHeight="1" spans="1:29">
      <c r="A53" s="35">
        <v>38</v>
      </c>
      <c r="B53" s="24" t="s">
        <v>268</v>
      </c>
      <c r="C53" s="24" t="s">
        <v>345</v>
      </c>
      <c r="D53" s="38" t="s">
        <v>55</v>
      </c>
      <c r="E53" s="34" t="s">
        <v>346</v>
      </c>
      <c r="F53" s="24">
        <v>2025</v>
      </c>
      <c r="G53" s="38" t="s">
        <v>1</v>
      </c>
      <c r="H53" s="34" t="s">
        <v>347</v>
      </c>
      <c r="I53" s="38">
        <v>475</v>
      </c>
      <c r="J53" s="38">
        <v>475</v>
      </c>
      <c r="K53" s="38">
        <v>475</v>
      </c>
      <c r="L53" s="73"/>
      <c r="M53" s="55">
        <v>180</v>
      </c>
      <c r="N53" s="55">
        <v>684</v>
      </c>
      <c r="O53" s="55">
        <v>6</v>
      </c>
      <c r="P53" s="55">
        <v>20</v>
      </c>
      <c r="Q53" s="38" t="s">
        <v>348</v>
      </c>
      <c r="R53" s="38" t="s">
        <v>5</v>
      </c>
      <c r="S53" s="38" t="s">
        <v>122</v>
      </c>
      <c r="T53" s="38" t="s">
        <v>2</v>
      </c>
      <c r="U53" s="38" t="s">
        <v>5</v>
      </c>
      <c r="V53" s="38" t="s">
        <v>5</v>
      </c>
      <c r="W53" s="38" t="s">
        <v>5</v>
      </c>
      <c r="X53" s="38" t="s">
        <v>273</v>
      </c>
      <c r="Y53" s="100">
        <v>17708770112</v>
      </c>
      <c r="Z53" s="46" t="s">
        <v>124</v>
      </c>
      <c r="AA53" s="46" t="s">
        <v>349</v>
      </c>
      <c r="AB53" s="38" t="s">
        <v>2</v>
      </c>
      <c r="AC53" s="38"/>
    </row>
    <row r="54" s="8" customFormat="1" ht="48" customHeight="1" spans="1:29">
      <c r="A54" s="35">
        <v>39</v>
      </c>
      <c r="B54" s="46" t="s">
        <v>286</v>
      </c>
      <c r="C54" s="46" t="s">
        <v>350</v>
      </c>
      <c r="D54" s="46" t="s">
        <v>66</v>
      </c>
      <c r="E54" s="54" t="s">
        <v>351</v>
      </c>
      <c r="F54" s="55">
        <v>2025</v>
      </c>
      <c r="G54" s="46" t="s">
        <v>1</v>
      </c>
      <c r="H54" s="54" t="s">
        <v>352</v>
      </c>
      <c r="I54" s="46">
        <v>100</v>
      </c>
      <c r="J54" s="46">
        <v>100</v>
      </c>
      <c r="K54" s="46">
        <v>100</v>
      </c>
      <c r="L54" s="81"/>
      <c r="M54" s="69">
        <v>3</v>
      </c>
      <c r="N54" s="69">
        <v>9</v>
      </c>
      <c r="O54" s="69" t="s">
        <v>353</v>
      </c>
      <c r="P54" s="69" t="s">
        <v>354</v>
      </c>
      <c r="Q54" s="46" t="s">
        <v>355</v>
      </c>
      <c r="R54" s="46" t="s">
        <v>5</v>
      </c>
      <c r="S54" s="46" t="s">
        <v>356</v>
      </c>
      <c r="T54" s="46" t="s">
        <v>2</v>
      </c>
      <c r="U54" s="46" t="s">
        <v>5</v>
      </c>
      <c r="V54" s="46" t="s">
        <v>5</v>
      </c>
      <c r="W54" s="46" t="s">
        <v>2</v>
      </c>
      <c r="X54" s="46" t="s">
        <v>291</v>
      </c>
      <c r="Y54" s="55">
        <v>13628710504</v>
      </c>
      <c r="Z54" s="46" t="s">
        <v>124</v>
      </c>
      <c r="AA54" s="46" t="s">
        <v>357</v>
      </c>
      <c r="AB54" s="46" t="s">
        <v>2</v>
      </c>
      <c r="AC54" s="46"/>
    </row>
    <row r="55" s="8" customFormat="1" ht="54" customHeight="1" spans="1:29">
      <c r="A55" s="35">
        <v>40</v>
      </c>
      <c r="B55" s="46" t="s">
        <v>286</v>
      </c>
      <c r="C55" s="46" t="s">
        <v>358</v>
      </c>
      <c r="D55" s="46" t="s">
        <v>60</v>
      </c>
      <c r="E55" s="54" t="s">
        <v>359</v>
      </c>
      <c r="F55" s="55">
        <v>2025</v>
      </c>
      <c r="G55" s="46" t="s">
        <v>1</v>
      </c>
      <c r="H55" s="54" t="s">
        <v>360</v>
      </c>
      <c r="I55" s="46">
        <v>35</v>
      </c>
      <c r="J55" s="46">
        <v>35</v>
      </c>
      <c r="K55" s="46">
        <v>35</v>
      </c>
      <c r="L55" s="81"/>
      <c r="M55" s="55">
        <v>180</v>
      </c>
      <c r="N55" s="55">
        <v>684</v>
      </c>
      <c r="O55" s="55">
        <v>6</v>
      </c>
      <c r="P55" s="55">
        <v>20</v>
      </c>
      <c r="Q55" s="46" t="s">
        <v>361</v>
      </c>
      <c r="R55" s="46" t="s">
        <v>5</v>
      </c>
      <c r="S55" s="46" t="s">
        <v>143</v>
      </c>
      <c r="T55" s="46" t="s">
        <v>2</v>
      </c>
      <c r="U55" s="46" t="s">
        <v>5</v>
      </c>
      <c r="V55" s="46" t="s">
        <v>5</v>
      </c>
      <c r="W55" s="46" t="s">
        <v>2</v>
      </c>
      <c r="X55" s="46" t="s">
        <v>291</v>
      </c>
      <c r="Y55" s="55">
        <v>13628710504</v>
      </c>
      <c r="Z55" s="46" t="s">
        <v>124</v>
      </c>
      <c r="AA55" s="46" t="s">
        <v>362</v>
      </c>
      <c r="AB55" s="46" t="s">
        <v>2</v>
      </c>
      <c r="AC55" s="46"/>
    </row>
    <row r="56" s="2" customFormat="1" ht="54" customHeight="1" spans="1:29">
      <c r="A56" s="35">
        <v>41</v>
      </c>
      <c r="B56" s="24" t="s">
        <v>230</v>
      </c>
      <c r="C56" s="24" t="s">
        <v>363</v>
      </c>
      <c r="D56" s="24" t="s">
        <v>55</v>
      </c>
      <c r="E56" s="34" t="s">
        <v>364</v>
      </c>
      <c r="F56" s="24">
        <v>2025</v>
      </c>
      <c r="G56" s="38" t="s">
        <v>1</v>
      </c>
      <c r="H56" s="34" t="s">
        <v>365</v>
      </c>
      <c r="I56" s="38">
        <v>92</v>
      </c>
      <c r="J56" s="38">
        <v>92</v>
      </c>
      <c r="K56" s="38">
        <v>92</v>
      </c>
      <c r="L56" s="73">
        <v>0</v>
      </c>
      <c r="M56" s="69">
        <v>309</v>
      </c>
      <c r="N56" s="69">
        <v>890</v>
      </c>
      <c r="O56" s="69">
        <v>5</v>
      </c>
      <c r="P56" s="69">
        <v>19</v>
      </c>
      <c r="Q56" s="43" t="s">
        <v>246</v>
      </c>
      <c r="R56" s="38" t="s">
        <v>5</v>
      </c>
      <c r="S56" s="38" t="s">
        <v>174</v>
      </c>
      <c r="T56" s="24" t="s">
        <v>2</v>
      </c>
      <c r="U56" s="24" t="s">
        <v>5</v>
      </c>
      <c r="V56" s="24" t="s">
        <v>7</v>
      </c>
      <c r="W56" s="24" t="s">
        <v>5</v>
      </c>
      <c r="X56" s="95" t="s">
        <v>236</v>
      </c>
      <c r="Y56" s="68">
        <v>17787716823</v>
      </c>
      <c r="Z56" s="46" t="s">
        <v>124</v>
      </c>
      <c r="AA56" s="46" t="s">
        <v>366</v>
      </c>
      <c r="AB56" s="38" t="s">
        <v>2</v>
      </c>
      <c r="AC56" s="38"/>
    </row>
    <row r="57" s="9" customFormat="1" ht="30" customHeight="1" spans="1:29">
      <c r="A57" s="65" t="s">
        <v>367</v>
      </c>
      <c r="B57" s="66" t="s">
        <v>368</v>
      </c>
      <c r="C57" s="67"/>
      <c r="D57" s="57"/>
      <c r="E57" s="58"/>
      <c r="F57" s="30"/>
      <c r="G57" s="57"/>
      <c r="H57" s="58"/>
      <c r="I57" s="84">
        <f>SUM(I58:I70)</f>
        <v>1664.47</v>
      </c>
      <c r="J57" s="84">
        <f>SUM(J58:J70)</f>
        <v>1664.47</v>
      </c>
      <c r="K57" s="84">
        <f>SUM(K58:K70)</f>
        <v>1664.47</v>
      </c>
      <c r="L57" s="84">
        <f>SUM(L58:L70)</f>
        <v>0</v>
      </c>
      <c r="M57" s="82"/>
      <c r="N57" s="82"/>
      <c r="O57" s="83"/>
      <c r="P57" s="83"/>
      <c r="Q57" s="82"/>
      <c r="R57" s="82"/>
      <c r="S57" s="82"/>
      <c r="T57" s="82"/>
      <c r="U57" s="82"/>
      <c r="V57" s="82"/>
      <c r="W57" s="82"/>
      <c r="X57" s="82"/>
      <c r="Y57" s="82"/>
      <c r="Z57" s="82"/>
      <c r="AA57" s="82"/>
      <c r="AB57" s="82"/>
      <c r="AC57" s="82"/>
    </row>
    <row r="58" s="10" customFormat="1" ht="108" customHeight="1" spans="1:29">
      <c r="A58" s="48">
        <v>42</v>
      </c>
      <c r="B58" s="46" t="s">
        <v>286</v>
      </c>
      <c r="C58" s="46" t="s">
        <v>369</v>
      </c>
      <c r="D58" s="46" t="s">
        <v>53</v>
      </c>
      <c r="E58" s="54" t="s">
        <v>370</v>
      </c>
      <c r="F58" s="55">
        <v>2025</v>
      </c>
      <c r="G58" s="46" t="s">
        <v>1</v>
      </c>
      <c r="H58" s="54" t="s">
        <v>371</v>
      </c>
      <c r="I58" s="46">
        <v>515</v>
      </c>
      <c r="J58" s="46">
        <v>515</v>
      </c>
      <c r="K58" s="46">
        <v>515</v>
      </c>
      <c r="L58" s="81"/>
      <c r="M58" s="55">
        <v>351</v>
      </c>
      <c r="N58" s="55">
        <v>1500</v>
      </c>
      <c r="O58" s="69">
        <v>201</v>
      </c>
      <c r="P58" s="69">
        <v>726</v>
      </c>
      <c r="Q58" s="46" t="s">
        <v>372</v>
      </c>
      <c r="R58" s="46" t="s">
        <v>5</v>
      </c>
      <c r="S58" s="46" t="s">
        <v>143</v>
      </c>
      <c r="T58" s="46" t="s">
        <v>2</v>
      </c>
      <c r="U58" s="46" t="s">
        <v>2</v>
      </c>
      <c r="V58" s="46" t="s">
        <v>5</v>
      </c>
      <c r="W58" s="46" t="s">
        <v>2</v>
      </c>
      <c r="X58" s="46" t="s">
        <v>373</v>
      </c>
      <c r="Y58" s="55">
        <v>13887738728</v>
      </c>
      <c r="Z58" s="38" t="s">
        <v>374</v>
      </c>
      <c r="AA58" s="38" t="s">
        <v>375</v>
      </c>
      <c r="AB58" s="46" t="s">
        <v>2</v>
      </c>
      <c r="AC58" s="103"/>
    </row>
    <row r="59" s="11" customFormat="1" ht="97" customHeight="1" spans="1:29">
      <c r="A59" s="48">
        <v>43</v>
      </c>
      <c r="B59" s="46" t="s">
        <v>138</v>
      </c>
      <c r="C59" s="46" t="s">
        <v>376</v>
      </c>
      <c r="D59" s="46" t="s">
        <v>53</v>
      </c>
      <c r="E59" s="54" t="s">
        <v>377</v>
      </c>
      <c r="F59" s="55">
        <v>2025</v>
      </c>
      <c r="G59" s="46" t="s">
        <v>1</v>
      </c>
      <c r="H59" s="54" t="s">
        <v>378</v>
      </c>
      <c r="I59" s="46">
        <v>104.67</v>
      </c>
      <c r="J59" s="46">
        <v>104.67</v>
      </c>
      <c r="K59" s="46">
        <v>104.67</v>
      </c>
      <c r="L59" s="81"/>
      <c r="M59" s="69">
        <v>47</v>
      </c>
      <c r="N59" s="69">
        <v>202</v>
      </c>
      <c r="O59" s="69">
        <v>1</v>
      </c>
      <c r="P59" s="69">
        <v>3</v>
      </c>
      <c r="Q59" s="89" t="s">
        <v>379</v>
      </c>
      <c r="R59" s="38" t="s">
        <v>5</v>
      </c>
      <c r="S59" s="38" t="s">
        <v>122</v>
      </c>
      <c r="T59" s="38" t="s">
        <v>2</v>
      </c>
      <c r="U59" s="38" t="s">
        <v>5</v>
      </c>
      <c r="V59" s="38" t="s">
        <v>5</v>
      </c>
      <c r="W59" s="38" t="s">
        <v>2</v>
      </c>
      <c r="X59" s="46" t="s">
        <v>373</v>
      </c>
      <c r="Y59" s="55">
        <v>13887738728</v>
      </c>
      <c r="Z59" s="38" t="s">
        <v>374</v>
      </c>
      <c r="AA59" s="38" t="s">
        <v>380</v>
      </c>
      <c r="AB59" s="46" t="s">
        <v>2</v>
      </c>
      <c r="AC59" s="38"/>
    </row>
    <row r="60" s="11" customFormat="1" ht="69" customHeight="1" spans="1:29">
      <c r="A60" s="48">
        <v>44</v>
      </c>
      <c r="B60" s="46" t="s">
        <v>138</v>
      </c>
      <c r="C60" s="46" t="s">
        <v>162</v>
      </c>
      <c r="D60" s="46" t="s">
        <v>53</v>
      </c>
      <c r="E60" s="54" t="s">
        <v>381</v>
      </c>
      <c r="F60" s="55">
        <v>2025</v>
      </c>
      <c r="G60" s="46" t="s">
        <v>1</v>
      </c>
      <c r="H60" s="54" t="s">
        <v>382</v>
      </c>
      <c r="I60" s="46">
        <v>100</v>
      </c>
      <c r="J60" s="46">
        <v>100</v>
      </c>
      <c r="K60" s="46">
        <v>100</v>
      </c>
      <c r="L60" s="81"/>
      <c r="M60" s="69">
        <v>983</v>
      </c>
      <c r="N60" s="69">
        <v>3077</v>
      </c>
      <c r="O60" s="69">
        <v>37</v>
      </c>
      <c r="P60" s="69">
        <v>131</v>
      </c>
      <c r="Q60" s="89" t="s">
        <v>383</v>
      </c>
      <c r="R60" s="38" t="s">
        <v>5</v>
      </c>
      <c r="S60" s="38" t="s">
        <v>174</v>
      </c>
      <c r="T60" s="38" t="s">
        <v>2</v>
      </c>
      <c r="U60" s="38" t="s">
        <v>5</v>
      </c>
      <c r="V60" s="38" t="s">
        <v>5</v>
      </c>
      <c r="W60" s="38" t="s">
        <v>2</v>
      </c>
      <c r="X60" s="38" t="s">
        <v>384</v>
      </c>
      <c r="Y60" s="100">
        <v>13529750994</v>
      </c>
      <c r="Z60" s="38" t="s">
        <v>374</v>
      </c>
      <c r="AA60" s="38" t="s">
        <v>385</v>
      </c>
      <c r="AB60" s="38" t="s">
        <v>2</v>
      </c>
      <c r="AC60" s="38" t="s">
        <v>386</v>
      </c>
    </row>
    <row r="61" s="4" customFormat="1" ht="119" customHeight="1" spans="1:29">
      <c r="A61" s="48">
        <v>45</v>
      </c>
      <c r="B61" s="46" t="s">
        <v>387</v>
      </c>
      <c r="C61" s="46" t="s">
        <v>388</v>
      </c>
      <c r="D61" s="46" t="s">
        <v>53</v>
      </c>
      <c r="E61" s="54" t="s">
        <v>389</v>
      </c>
      <c r="F61" s="55">
        <v>2025</v>
      </c>
      <c r="G61" s="46" t="s">
        <v>1</v>
      </c>
      <c r="H61" s="54" t="s">
        <v>390</v>
      </c>
      <c r="I61" s="46">
        <v>172</v>
      </c>
      <c r="J61" s="46">
        <v>172</v>
      </c>
      <c r="K61" s="46">
        <v>172</v>
      </c>
      <c r="L61" s="73"/>
      <c r="M61" s="55">
        <v>109</v>
      </c>
      <c r="N61" s="55">
        <v>385</v>
      </c>
      <c r="O61" s="55">
        <v>2</v>
      </c>
      <c r="P61" s="55">
        <v>8</v>
      </c>
      <c r="Q61" s="96" t="s">
        <v>391</v>
      </c>
      <c r="R61" s="46" t="s">
        <v>5</v>
      </c>
      <c r="S61" s="46" t="s">
        <v>122</v>
      </c>
      <c r="T61" s="46" t="s">
        <v>2</v>
      </c>
      <c r="U61" s="46" t="s">
        <v>5</v>
      </c>
      <c r="V61" s="46" t="s">
        <v>5</v>
      </c>
      <c r="W61" s="46" t="s">
        <v>2</v>
      </c>
      <c r="X61" s="46" t="s">
        <v>373</v>
      </c>
      <c r="Y61" s="55">
        <v>13887738728</v>
      </c>
      <c r="Z61" s="38" t="s">
        <v>374</v>
      </c>
      <c r="AA61" s="38" t="s">
        <v>392</v>
      </c>
      <c r="AB61" s="46" t="s">
        <v>2</v>
      </c>
      <c r="AC61" s="46"/>
    </row>
    <row r="62" s="4" customFormat="1" ht="80" customHeight="1" spans="1:29">
      <c r="A62" s="48">
        <v>46</v>
      </c>
      <c r="B62" s="46" t="s">
        <v>387</v>
      </c>
      <c r="C62" s="46" t="s">
        <v>393</v>
      </c>
      <c r="D62" s="46" t="s">
        <v>53</v>
      </c>
      <c r="E62" s="54" t="s">
        <v>394</v>
      </c>
      <c r="F62" s="55">
        <v>2025</v>
      </c>
      <c r="G62" s="46" t="s">
        <v>1</v>
      </c>
      <c r="H62" s="54" t="s">
        <v>395</v>
      </c>
      <c r="I62" s="46">
        <v>100</v>
      </c>
      <c r="J62" s="46">
        <v>100</v>
      </c>
      <c r="K62" s="46">
        <v>100</v>
      </c>
      <c r="L62" s="73"/>
      <c r="M62" s="55">
        <v>213</v>
      </c>
      <c r="N62" s="55">
        <v>826</v>
      </c>
      <c r="O62" s="55">
        <v>23</v>
      </c>
      <c r="P62" s="55">
        <v>78</v>
      </c>
      <c r="Q62" s="96" t="s">
        <v>396</v>
      </c>
      <c r="R62" s="46" t="s">
        <v>5</v>
      </c>
      <c r="S62" s="46" t="s">
        <v>122</v>
      </c>
      <c r="T62" s="46" t="s">
        <v>2</v>
      </c>
      <c r="U62" s="46" t="s">
        <v>5</v>
      </c>
      <c r="V62" s="46" t="s">
        <v>5</v>
      </c>
      <c r="W62" s="46" t="s">
        <v>2</v>
      </c>
      <c r="X62" s="46" t="s">
        <v>373</v>
      </c>
      <c r="Y62" s="55">
        <v>13887738728</v>
      </c>
      <c r="Z62" s="38" t="s">
        <v>374</v>
      </c>
      <c r="AA62" s="46" t="s">
        <v>393</v>
      </c>
      <c r="AB62" s="46" t="s">
        <v>2</v>
      </c>
      <c r="AC62" s="46"/>
    </row>
    <row r="63" s="2" customFormat="1" ht="84" customHeight="1" spans="1:29">
      <c r="A63" s="48">
        <v>47</v>
      </c>
      <c r="B63" s="46" t="s">
        <v>206</v>
      </c>
      <c r="C63" s="46" t="s">
        <v>397</v>
      </c>
      <c r="D63" s="46" t="s">
        <v>53</v>
      </c>
      <c r="E63" s="54" t="s">
        <v>398</v>
      </c>
      <c r="F63" s="55">
        <v>2025</v>
      </c>
      <c r="G63" s="46" t="s">
        <v>1</v>
      </c>
      <c r="H63" s="54" t="s">
        <v>399</v>
      </c>
      <c r="I63" s="46">
        <v>100.8</v>
      </c>
      <c r="J63" s="46">
        <v>100.8</v>
      </c>
      <c r="K63" s="46">
        <v>100.8</v>
      </c>
      <c r="L63" s="73"/>
      <c r="M63" s="24">
        <v>34</v>
      </c>
      <c r="N63" s="24">
        <v>129</v>
      </c>
      <c r="O63" s="55">
        <v>16</v>
      </c>
      <c r="P63" s="55">
        <v>38</v>
      </c>
      <c r="Q63" s="46" t="s">
        <v>400</v>
      </c>
      <c r="R63" s="48" t="s">
        <v>5</v>
      </c>
      <c r="S63" s="48" t="s">
        <v>143</v>
      </c>
      <c r="T63" s="48" t="s">
        <v>2</v>
      </c>
      <c r="U63" s="48" t="s">
        <v>5</v>
      </c>
      <c r="V63" s="48" t="s">
        <v>5</v>
      </c>
      <c r="W63" s="48" t="s">
        <v>5</v>
      </c>
      <c r="X63" s="46" t="s">
        <v>373</v>
      </c>
      <c r="Y63" s="55">
        <v>13887738728</v>
      </c>
      <c r="Z63" s="38" t="s">
        <v>374</v>
      </c>
      <c r="AA63" s="46" t="s">
        <v>397</v>
      </c>
      <c r="AB63" s="46" t="s">
        <v>2</v>
      </c>
      <c r="AC63" s="46"/>
    </row>
    <row r="64" s="12" customFormat="1" ht="38" customHeight="1" spans="1:29">
      <c r="A64" s="48">
        <v>48</v>
      </c>
      <c r="B64" s="33" t="s">
        <v>206</v>
      </c>
      <c r="C64" s="35" t="s">
        <v>401</v>
      </c>
      <c r="D64" s="68" t="s">
        <v>53</v>
      </c>
      <c r="E64" s="37" t="s">
        <v>402</v>
      </c>
      <c r="F64" s="35">
        <v>2025</v>
      </c>
      <c r="G64" s="33" t="s">
        <v>1</v>
      </c>
      <c r="H64" s="37" t="s">
        <v>403</v>
      </c>
      <c r="I64" s="33">
        <v>30</v>
      </c>
      <c r="J64" s="33">
        <v>30</v>
      </c>
      <c r="K64" s="33">
        <v>30</v>
      </c>
      <c r="L64" s="77"/>
      <c r="M64" s="68">
        <v>50</v>
      </c>
      <c r="N64" s="68">
        <v>174</v>
      </c>
      <c r="O64" s="68">
        <v>3</v>
      </c>
      <c r="P64" s="68">
        <v>8</v>
      </c>
      <c r="Q64" s="68" t="s">
        <v>404</v>
      </c>
      <c r="R64" s="68" t="s">
        <v>5</v>
      </c>
      <c r="S64" s="68" t="s">
        <v>143</v>
      </c>
      <c r="T64" s="68" t="s">
        <v>7</v>
      </c>
      <c r="U64" s="68" t="s">
        <v>5</v>
      </c>
      <c r="V64" s="68" t="s">
        <v>5</v>
      </c>
      <c r="W64" s="68" t="s">
        <v>5</v>
      </c>
      <c r="X64" s="92" t="s">
        <v>211</v>
      </c>
      <c r="Y64" s="35">
        <v>18687788158</v>
      </c>
      <c r="Z64" s="68" t="s">
        <v>124</v>
      </c>
      <c r="AA64" s="12" t="s">
        <v>405</v>
      </c>
      <c r="AB64" s="33" t="s">
        <v>2</v>
      </c>
      <c r="AC64" s="92"/>
    </row>
    <row r="65" s="4" customFormat="1" ht="58" customHeight="1" spans="1:29">
      <c r="A65" s="48">
        <v>49</v>
      </c>
      <c r="B65" s="46" t="s">
        <v>250</v>
      </c>
      <c r="C65" s="46" t="s">
        <v>261</v>
      </c>
      <c r="D65" s="46" t="s">
        <v>53</v>
      </c>
      <c r="E65" s="54" t="s">
        <v>406</v>
      </c>
      <c r="F65" s="55">
        <v>2025</v>
      </c>
      <c r="G65" s="46" t="s">
        <v>1</v>
      </c>
      <c r="H65" s="54" t="s">
        <v>407</v>
      </c>
      <c r="I65" s="46">
        <v>100</v>
      </c>
      <c r="J65" s="46">
        <v>100</v>
      </c>
      <c r="K65" s="46">
        <v>100</v>
      </c>
      <c r="L65" s="73"/>
      <c r="M65" s="55">
        <v>382</v>
      </c>
      <c r="N65" s="55">
        <v>1290</v>
      </c>
      <c r="O65" s="55">
        <v>95</v>
      </c>
      <c r="P65" s="55">
        <v>340</v>
      </c>
      <c r="Q65" s="46" t="s">
        <v>408</v>
      </c>
      <c r="R65" s="46" t="s">
        <v>5</v>
      </c>
      <c r="S65" s="46" t="s">
        <v>409</v>
      </c>
      <c r="T65" s="46" t="s">
        <v>2</v>
      </c>
      <c r="U65" s="46" t="s">
        <v>5</v>
      </c>
      <c r="V65" s="46" t="s">
        <v>5</v>
      </c>
      <c r="W65" s="46" t="s">
        <v>2</v>
      </c>
      <c r="X65" s="46" t="s">
        <v>373</v>
      </c>
      <c r="Y65" s="55">
        <v>13887738728</v>
      </c>
      <c r="Z65" s="38" t="s">
        <v>374</v>
      </c>
      <c r="AA65" s="46" t="s">
        <v>261</v>
      </c>
      <c r="AB65" s="46" t="s">
        <v>2</v>
      </c>
      <c r="AC65" s="46"/>
    </row>
    <row r="66" s="2" customFormat="1" ht="58" customHeight="1" spans="1:29">
      <c r="A66" s="48">
        <v>50</v>
      </c>
      <c r="B66" s="46" t="s">
        <v>230</v>
      </c>
      <c r="C66" s="46" t="s">
        <v>363</v>
      </c>
      <c r="D66" s="46" t="s">
        <v>53</v>
      </c>
      <c r="E66" s="54" t="s">
        <v>410</v>
      </c>
      <c r="F66" s="55">
        <v>2025</v>
      </c>
      <c r="G66" s="46" t="s">
        <v>1</v>
      </c>
      <c r="H66" s="54" t="s">
        <v>411</v>
      </c>
      <c r="I66" s="46">
        <v>102</v>
      </c>
      <c r="J66" s="46">
        <v>102</v>
      </c>
      <c r="K66" s="46">
        <v>102</v>
      </c>
      <c r="L66" s="73"/>
      <c r="M66" s="55">
        <v>51</v>
      </c>
      <c r="N66" s="55">
        <v>192</v>
      </c>
      <c r="O66" s="55">
        <v>3</v>
      </c>
      <c r="P66" s="55">
        <v>3</v>
      </c>
      <c r="Q66" s="46" t="s">
        <v>400</v>
      </c>
      <c r="R66" s="48" t="s">
        <v>5</v>
      </c>
      <c r="S66" s="48" t="s">
        <v>143</v>
      </c>
      <c r="T66" s="48" t="s">
        <v>2</v>
      </c>
      <c r="U66" s="48" t="s">
        <v>5</v>
      </c>
      <c r="V66" s="48" t="s">
        <v>5</v>
      </c>
      <c r="W66" s="48" t="s">
        <v>5</v>
      </c>
      <c r="X66" s="46" t="s">
        <v>373</v>
      </c>
      <c r="Y66" s="55">
        <v>13887738728</v>
      </c>
      <c r="Z66" s="38" t="s">
        <v>374</v>
      </c>
      <c r="AA66" s="46" t="s">
        <v>363</v>
      </c>
      <c r="AB66" s="46" t="s">
        <v>2</v>
      </c>
      <c r="AC66" s="46"/>
    </row>
    <row r="67" s="2" customFormat="1" ht="67" customHeight="1" spans="1:29">
      <c r="A67" s="48">
        <v>51</v>
      </c>
      <c r="B67" s="46" t="s">
        <v>138</v>
      </c>
      <c r="C67" s="46" t="s">
        <v>412</v>
      </c>
      <c r="D67" s="46" t="s">
        <v>53</v>
      </c>
      <c r="E67" s="54" t="s">
        <v>413</v>
      </c>
      <c r="F67" s="55">
        <v>2025</v>
      </c>
      <c r="G67" s="46" t="s">
        <v>1</v>
      </c>
      <c r="H67" s="54" t="s">
        <v>414</v>
      </c>
      <c r="I67" s="46">
        <v>130</v>
      </c>
      <c r="J67" s="46">
        <v>130</v>
      </c>
      <c r="K67" s="46">
        <v>130</v>
      </c>
      <c r="L67" s="73"/>
      <c r="M67" s="69">
        <v>88</v>
      </c>
      <c r="N67" s="69">
        <v>300</v>
      </c>
      <c r="O67" s="69">
        <v>9</v>
      </c>
      <c r="P67" s="69">
        <v>29</v>
      </c>
      <c r="Q67" s="89" t="s">
        <v>415</v>
      </c>
      <c r="R67" s="38" t="s">
        <v>5</v>
      </c>
      <c r="S67" s="38" t="s">
        <v>174</v>
      </c>
      <c r="T67" s="38" t="s">
        <v>2</v>
      </c>
      <c r="U67" s="38" t="s">
        <v>5</v>
      </c>
      <c r="V67" s="38" t="s">
        <v>5</v>
      </c>
      <c r="W67" s="38" t="s">
        <v>2</v>
      </c>
      <c r="X67" s="46" t="s">
        <v>373</v>
      </c>
      <c r="Y67" s="55">
        <v>13887738728</v>
      </c>
      <c r="Z67" s="38" t="s">
        <v>374</v>
      </c>
      <c r="AA67" s="46" t="s">
        <v>412</v>
      </c>
      <c r="AB67" s="46" t="s">
        <v>2</v>
      </c>
      <c r="AC67" s="38"/>
    </row>
    <row r="68" s="8" customFormat="1" ht="67" customHeight="1" spans="1:29">
      <c r="A68" s="48">
        <v>52</v>
      </c>
      <c r="B68" s="46" t="s">
        <v>189</v>
      </c>
      <c r="C68" s="46" t="s">
        <v>416</v>
      </c>
      <c r="D68" s="46" t="s">
        <v>53</v>
      </c>
      <c r="E68" s="54" t="s">
        <v>417</v>
      </c>
      <c r="F68" s="55">
        <v>2025</v>
      </c>
      <c r="G68" s="46" t="s">
        <v>1</v>
      </c>
      <c r="H68" s="54" t="s">
        <v>418</v>
      </c>
      <c r="I68" s="46">
        <v>100</v>
      </c>
      <c r="J68" s="46">
        <v>100</v>
      </c>
      <c r="K68" s="46">
        <v>100</v>
      </c>
      <c r="L68" s="81"/>
      <c r="M68" s="69">
        <v>42</v>
      </c>
      <c r="N68" s="69">
        <v>151</v>
      </c>
      <c r="O68" s="69">
        <v>6</v>
      </c>
      <c r="P68" s="69">
        <v>17</v>
      </c>
      <c r="Q68" s="38" t="s">
        <v>419</v>
      </c>
      <c r="R68" s="38" t="s">
        <v>5</v>
      </c>
      <c r="S68" s="38" t="s">
        <v>122</v>
      </c>
      <c r="T68" s="38" t="s">
        <v>7</v>
      </c>
      <c r="U68" s="38" t="s">
        <v>5</v>
      </c>
      <c r="V68" s="38" t="s">
        <v>7</v>
      </c>
      <c r="W68" s="38" t="s">
        <v>2</v>
      </c>
      <c r="X68" s="46" t="s">
        <v>373</v>
      </c>
      <c r="Y68" s="55">
        <v>13887738728</v>
      </c>
      <c r="Z68" s="38" t="s">
        <v>374</v>
      </c>
      <c r="AA68" s="46" t="s">
        <v>416</v>
      </c>
      <c r="AB68" s="46" t="s">
        <v>2</v>
      </c>
      <c r="AC68" s="38"/>
    </row>
    <row r="69" s="11" customFormat="1" ht="77" customHeight="1" spans="1:29">
      <c r="A69" s="48">
        <v>53</v>
      </c>
      <c r="B69" s="46" t="s">
        <v>138</v>
      </c>
      <c r="C69" s="46" t="s">
        <v>420</v>
      </c>
      <c r="D69" s="46" t="s">
        <v>53</v>
      </c>
      <c r="E69" s="54" t="s">
        <v>421</v>
      </c>
      <c r="F69" s="55">
        <v>2025</v>
      </c>
      <c r="G69" s="46" t="s">
        <v>1</v>
      </c>
      <c r="H69" s="54" t="s">
        <v>422</v>
      </c>
      <c r="I69" s="46">
        <v>30</v>
      </c>
      <c r="J69" s="46">
        <v>30</v>
      </c>
      <c r="K69" s="46">
        <v>30</v>
      </c>
      <c r="L69" s="38">
        <v>0</v>
      </c>
      <c r="M69" s="69">
        <v>983</v>
      </c>
      <c r="N69" s="69">
        <v>3077</v>
      </c>
      <c r="O69" s="69">
        <v>37</v>
      </c>
      <c r="P69" s="69">
        <v>131</v>
      </c>
      <c r="Q69" s="89" t="s">
        <v>383</v>
      </c>
      <c r="R69" s="38" t="s">
        <v>5</v>
      </c>
      <c r="S69" s="38" t="s">
        <v>174</v>
      </c>
      <c r="T69" s="38" t="s">
        <v>2</v>
      </c>
      <c r="U69" s="38" t="s">
        <v>2</v>
      </c>
      <c r="V69" s="122"/>
      <c r="W69" s="122"/>
      <c r="X69" s="46" t="s">
        <v>373</v>
      </c>
      <c r="Y69" s="55">
        <v>13887738728</v>
      </c>
      <c r="Z69" s="38" t="s">
        <v>374</v>
      </c>
      <c r="AA69" s="46" t="s">
        <v>420</v>
      </c>
      <c r="AB69" s="46" t="s">
        <v>2</v>
      </c>
      <c r="AC69" s="122"/>
    </row>
    <row r="70" s="11" customFormat="1" ht="77" customHeight="1" spans="1:29">
      <c r="A70" s="48">
        <v>54</v>
      </c>
      <c r="B70" s="24" t="s">
        <v>138</v>
      </c>
      <c r="C70" s="24" t="s">
        <v>162</v>
      </c>
      <c r="D70" s="33" t="s">
        <v>55</v>
      </c>
      <c r="E70" s="44" t="s">
        <v>423</v>
      </c>
      <c r="F70" s="35">
        <v>2025</v>
      </c>
      <c r="G70" s="33" t="s">
        <v>1</v>
      </c>
      <c r="H70" s="39" t="s">
        <v>182</v>
      </c>
      <c r="I70" s="33">
        <v>80</v>
      </c>
      <c r="J70" s="33">
        <v>80</v>
      </c>
      <c r="K70" s="33">
        <v>80</v>
      </c>
      <c r="L70" s="77"/>
      <c r="M70" s="78">
        <v>285</v>
      </c>
      <c r="N70" s="78">
        <v>499</v>
      </c>
      <c r="O70" s="63">
        <v>47</v>
      </c>
      <c r="P70" s="63">
        <v>133</v>
      </c>
      <c r="Q70" s="38" t="s">
        <v>201</v>
      </c>
      <c r="R70" s="33" t="s">
        <v>5</v>
      </c>
      <c r="S70" s="33"/>
      <c r="T70" s="38" t="s">
        <v>2</v>
      </c>
      <c r="U70" s="38" t="s">
        <v>5</v>
      </c>
      <c r="V70" s="38" t="s">
        <v>7</v>
      </c>
      <c r="W70" s="38" t="s">
        <v>5</v>
      </c>
      <c r="X70" s="92" t="s">
        <v>211</v>
      </c>
      <c r="Y70" s="35">
        <v>18687788158</v>
      </c>
      <c r="Z70" s="33" t="s">
        <v>124</v>
      </c>
      <c r="AA70" s="33" t="s">
        <v>227</v>
      </c>
      <c r="AB70" s="33" t="s">
        <v>2</v>
      </c>
      <c r="AC70" s="92"/>
    </row>
    <row r="71" s="11" customFormat="1" ht="38" customHeight="1" spans="1:29">
      <c r="A71" s="104" t="s">
        <v>424</v>
      </c>
      <c r="B71" s="105" t="s">
        <v>425</v>
      </c>
      <c r="C71" s="106"/>
      <c r="D71" s="107"/>
      <c r="E71" s="108"/>
      <c r="F71" s="109"/>
      <c r="G71" s="107"/>
      <c r="H71" s="108"/>
      <c r="I71" s="107">
        <f>I72</f>
        <v>280</v>
      </c>
      <c r="J71" s="107">
        <f>J72</f>
        <v>280</v>
      </c>
      <c r="K71" s="107">
        <f>K72</f>
        <v>280</v>
      </c>
      <c r="L71" s="105">
        <f>L72</f>
        <v>0</v>
      </c>
      <c r="M71" s="117"/>
      <c r="N71" s="117"/>
      <c r="O71" s="72"/>
      <c r="P71" s="72"/>
      <c r="Q71" s="117"/>
      <c r="R71" s="123"/>
      <c r="S71" s="117"/>
      <c r="T71" s="117"/>
      <c r="U71" s="117"/>
      <c r="V71" s="117"/>
      <c r="W71" s="117"/>
      <c r="X71" s="107"/>
      <c r="Y71" s="109"/>
      <c r="Z71" s="31"/>
      <c r="AA71" s="31"/>
      <c r="AB71" s="107"/>
      <c r="AC71" s="117"/>
    </row>
    <row r="72" s="11" customFormat="1" ht="42" customHeight="1" spans="1:29">
      <c r="A72" s="48">
        <v>55</v>
      </c>
      <c r="B72" s="81" t="s">
        <v>304</v>
      </c>
      <c r="C72" s="110"/>
      <c r="D72" s="46"/>
      <c r="E72" s="34" t="s">
        <v>426</v>
      </c>
      <c r="F72" s="55">
        <v>2025</v>
      </c>
      <c r="G72" s="46" t="s">
        <v>1</v>
      </c>
      <c r="H72" s="54" t="s">
        <v>427</v>
      </c>
      <c r="I72" s="46">
        <v>280</v>
      </c>
      <c r="J72" s="46">
        <v>280</v>
      </c>
      <c r="K72" s="46">
        <v>280</v>
      </c>
      <c r="L72" s="81"/>
      <c r="M72" s="63">
        <v>238</v>
      </c>
      <c r="N72" s="63">
        <v>477</v>
      </c>
      <c r="O72" s="63">
        <v>238</v>
      </c>
      <c r="P72" s="63">
        <v>477</v>
      </c>
      <c r="Q72" s="124" t="s">
        <v>428</v>
      </c>
      <c r="R72" s="38" t="s">
        <v>5</v>
      </c>
      <c r="S72" s="38" t="s">
        <v>143</v>
      </c>
      <c r="T72" s="38"/>
      <c r="U72" s="38" t="s">
        <v>5</v>
      </c>
      <c r="V72" s="38" t="s">
        <v>5</v>
      </c>
      <c r="W72" s="38" t="s">
        <v>5</v>
      </c>
      <c r="X72" s="33" t="s">
        <v>429</v>
      </c>
      <c r="Y72" s="69"/>
      <c r="Z72" s="46" t="s">
        <v>430</v>
      </c>
      <c r="AA72" s="46"/>
      <c r="AB72" s="38" t="s">
        <v>2</v>
      </c>
      <c r="AC72" s="122"/>
    </row>
    <row r="73" s="13" customFormat="1" ht="33" customHeight="1" spans="1:29">
      <c r="A73" s="104" t="s">
        <v>431</v>
      </c>
      <c r="B73" s="111" t="s">
        <v>432</v>
      </c>
      <c r="C73" s="112"/>
      <c r="D73" s="113"/>
      <c r="E73" s="32"/>
      <c r="F73" s="114"/>
      <c r="G73" s="114"/>
      <c r="H73" s="32"/>
      <c r="I73" s="107">
        <f>SUM(I74:I82)</f>
        <v>1642</v>
      </c>
      <c r="J73" s="107">
        <f>SUM(J74:J82)</f>
        <v>1642</v>
      </c>
      <c r="K73" s="107">
        <f>SUM(K74:K82)</f>
        <v>1642</v>
      </c>
      <c r="L73" s="107">
        <f>SUM(L74:L82)</f>
        <v>0</v>
      </c>
      <c r="M73" s="118"/>
      <c r="N73" s="118"/>
      <c r="O73" s="119"/>
      <c r="P73" s="119"/>
      <c r="Q73" s="118"/>
      <c r="R73" s="118"/>
      <c r="S73" s="118"/>
      <c r="T73" s="118"/>
      <c r="U73" s="118"/>
      <c r="V73" s="118"/>
      <c r="W73" s="118"/>
      <c r="X73" s="118"/>
      <c r="Y73" s="118"/>
      <c r="Z73" s="118"/>
      <c r="AA73" s="118"/>
      <c r="AB73" s="118"/>
      <c r="AC73" s="118"/>
    </row>
    <row r="74" s="2" customFormat="1" ht="41" customHeight="1" spans="1:29">
      <c r="A74" s="35">
        <v>56</v>
      </c>
      <c r="B74" s="33" t="s">
        <v>433</v>
      </c>
      <c r="C74" s="33"/>
      <c r="D74" s="38" t="s">
        <v>20</v>
      </c>
      <c r="E74" s="34" t="s">
        <v>434</v>
      </c>
      <c r="F74" s="24">
        <v>2025</v>
      </c>
      <c r="G74" s="38" t="s">
        <v>1</v>
      </c>
      <c r="H74" s="34" t="s">
        <v>435</v>
      </c>
      <c r="I74" s="38">
        <v>150</v>
      </c>
      <c r="J74" s="38">
        <v>150</v>
      </c>
      <c r="K74" s="38">
        <v>150</v>
      </c>
      <c r="L74" s="73"/>
      <c r="M74" s="69">
        <v>500</v>
      </c>
      <c r="N74" s="69">
        <v>500</v>
      </c>
      <c r="O74" s="69">
        <v>500</v>
      </c>
      <c r="P74" s="69">
        <v>500</v>
      </c>
      <c r="Q74" s="89" t="s">
        <v>436</v>
      </c>
      <c r="R74" s="38" t="s">
        <v>2</v>
      </c>
      <c r="S74" s="38" t="s">
        <v>143</v>
      </c>
      <c r="T74" s="38"/>
      <c r="U74" s="38" t="s">
        <v>5</v>
      </c>
      <c r="V74" s="38" t="s">
        <v>5</v>
      </c>
      <c r="W74" s="38" t="s">
        <v>5</v>
      </c>
      <c r="X74" s="33" t="s">
        <v>437</v>
      </c>
      <c r="Y74" s="69">
        <v>15187736683</v>
      </c>
      <c r="Z74" s="46" t="s">
        <v>124</v>
      </c>
      <c r="AA74" s="46"/>
      <c r="AB74" s="38" t="s">
        <v>2</v>
      </c>
      <c r="AC74" s="38"/>
    </row>
    <row r="75" s="14" customFormat="1" ht="41" customHeight="1" spans="1:29">
      <c r="A75" s="35">
        <v>57</v>
      </c>
      <c r="B75" s="33" t="s">
        <v>433</v>
      </c>
      <c r="C75" s="33"/>
      <c r="D75" s="33" t="s">
        <v>39</v>
      </c>
      <c r="E75" s="115" t="s">
        <v>438</v>
      </c>
      <c r="F75" s="69">
        <v>2025</v>
      </c>
      <c r="G75" s="33" t="s">
        <v>1</v>
      </c>
      <c r="H75" s="37" t="s">
        <v>439</v>
      </c>
      <c r="I75" s="33">
        <v>200</v>
      </c>
      <c r="J75" s="33">
        <v>200</v>
      </c>
      <c r="K75" s="33">
        <v>200</v>
      </c>
      <c r="L75" s="120"/>
      <c r="M75" s="63">
        <v>800</v>
      </c>
      <c r="N75" s="63">
        <v>800</v>
      </c>
      <c r="O75" s="63">
        <v>800</v>
      </c>
      <c r="P75" s="63">
        <v>800</v>
      </c>
      <c r="Q75" s="125" t="s">
        <v>440</v>
      </c>
      <c r="R75" s="38" t="s">
        <v>2</v>
      </c>
      <c r="S75" s="125"/>
      <c r="T75" s="92"/>
      <c r="U75" s="38" t="s">
        <v>5</v>
      </c>
      <c r="V75" s="38" t="s">
        <v>5</v>
      </c>
      <c r="W75" s="38" t="s">
        <v>5</v>
      </c>
      <c r="X75" s="33" t="s">
        <v>437</v>
      </c>
      <c r="Y75" s="69">
        <v>15187736683</v>
      </c>
      <c r="Z75" s="46" t="s">
        <v>124</v>
      </c>
      <c r="AA75" s="46"/>
      <c r="AB75" s="33" t="s">
        <v>2</v>
      </c>
      <c r="AC75" s="33"/>
    </row>
    <row r="76" s="14" customFormat="1" ht="41" customHeight="1" spans="1:29">
      <c r="A76" s="35">
        <v>58</v>
      </c>
      <c r="B76" s="33" t="s">
        <v>433</v>
      </c>
      <c r="C76" s="33"/>
      <c r="D76" s="33" t="s">
        <v>22</v>
      </c>
      <c r="E76" s="115" t="s">
        <v>441</v>
      </c>
      <c r="F76" s="69">
        <v>2025</v>
      </c>
      <c r="G76" s="33" t="s">
        <v>1</v>
      </c>
      <c r="H76" s="37" t="s">
        <v>442</v>
      </c>
      <c r="I76" s="33">
        <v>200</v>
      </c>
      <c r="J76" s="33">
        <v>200</v>
      </c>
      <c r="K76" s="33">
        <v>200</v>
      </c>
      <c r="L76" s="120"/>
      <c r="M76" s="63">
        <v>3000</v>
      </c>
      <c r="N76" s="63">
        <v>3000</v>
      </c>
      <c r="O76" s="63">
        <v>3000</v>
      </c>
      <c r="P76" s="63">
        <v>3000</v>
      </c>
      <c r="Q76" s="125" t="s">
        <v>443</v>
      </c>
      <c r="R76" s="38" t="s">
        <v>2</v>
      </c>
      <c r="S76" s="125"/>
      <c r="T76" s="92"/>
      <c r="U76" s="38" t="s">
        <v>5</v>
      </c>
      <c r="V76" s="38" t="s">
        <v>5</v>
      </c>
      <c r="W76" s="38" t="s">
        <v>5</v>
      </c>
      <c r="X76" s="33" t="s">
        <v>437</v>
      </c>
      <c r="Y76" s="69">
        <v>15187736683</v>
      </c>
      <c r="Z76" s="46" t="s">
        <v>124</v>
      </c>
      <c r="AA76" s="46"/>
      <c r="AB76" s="33" t="s">
        <v>2</v>
      </c>
      <c r="AC76" s="33"/>
    </row>
    <row r="77" s="14" customFormat="1" ht="41" customHeight="1" spans="1:29">
      <c r="A77" s="35">
        <v>59</v>
      </c>
      <c r="B77" s="33" t="s">
        <v>433</v>
      </c>
      <c r="C77" s="33"/>
      <c r="D77" s="33" t="s">
        <v>46</v>
      </c>
      <c r="E77" s="115" t="s">
        <v>444</v>
      </c>
      <c r="F77" s="69">
        <v>2025</v>
      </c>
      <c r="G77" s="33" t="s">
        <v>1</v>
      </c>
      <c r="H77" s="37" t="s">
        <v>445</v>
      </c>
      <c r="I77" s="33">
        <v>60</v>
      </c>
      <c r="J77" s="33">
        <v>60</v>
      </c>
      <c r="K77" s="33">
        <v>60</v>
      </c>
      <c r="L77" s="120"/>
      <c r="M77" s="63">
        <v>200</v>
      </c>
      <c r="N77" s="63">
        <v>200</v>
      </c>
      <c r="O77" s="63">
        <v>200</v>
      </c>
      <c r="P77" s="63">
        <v>200</v>
      </c>
      <c r="Q77" s="125" t="s">
        <v>446</v>
      </c>
      <c r="R77" s="38" t="s">
        <v>2</v>
      </c>
      <c r="S77" s="125"/>
      <c r="T77" s="92"/>
      <c r="U77" s="38" t="s">
        <v>5</v>
      </c>
      <c r="V77" s="38" t="s">
        <v>5</v>
      </c>
      <c r="W77" s="38" t="s">
        <v>5</v>
      </c>
      <c r="X77" s="33" t="s">
        <v>447</v>
      </c>
      <c r="Y77" s="69"/>
      <c r="Z77" s="46" t="s">
        <v>448</v>
      </c>
      <c r="AA77" s="46"/>
      <c r="AB77" s="33" t="s">
        <v>2</v>
      </c>
      <c r="AC77" s="33"/>
    </row>
    <row r="78" s="14" customFormat="1" ht="41" customHeight="1" spans="1:29">
      <c r="A78" s="35">
        <v>60</v>
      </c>
      <c r="B78" s="33" t="s">
        <v>433</v>
      </c>
      <c r="C78" s="33"/>
      <c r="D78" s="33" t="s">
        <v>46</v>
      </c>
      <c r="E78" s="115" t="s">
        <v>449</v>
      </c>
      <c r="F78" s="69">
        <v>2025</v>
      </c>
      <c r="G78" s="33" t="s">
        <v>1</v>
      </c>
      <c r="H78" s="37" t="s">
        <v>450</v>
      </c>
      <c r="I78" s="33">
        <v>35</v>
      </c>
      <c r="J78" s="33">
        <v>35</v>
      </c>
      <c r="K78" s="33">
        <v>35</v>
      </c>
      <c r="L78" s="120"/>
      <c r="M78" s="63">
        <v>700</v>
      </c>
      <c r="N78" s="63">
        <v>700</v>
      </c>
      <c r="O78" s="63">
        <v>700</v>
      </c>
      <c r="P78" s="63">
        <v>700</v>
      </c>
      <c r="Q78" s="125" t="s">
        <v>446</v>
      </c>
      <c r="R78" s="38" t="s">
        <v>2</v>
      </c>
      <c r="S78" s="125"/>
      <c r="T78" s="92"/>
      <c r="U78" s="38" t="s">
        <v>5</v>
      </c>
      <c r="V78" s="38" t="s">
        <v>5</v>
      </c>
      <c r="W78" s="38" t="s">
        <v>5</v>
      </c>
      <c r="X78" s="33" t="s">
        <v>447</v>
      </c>
      <c r="Y78" s="69"/>
      <c r="Z78" s="46" t="s">
        <v>448</v>
      </c>
      <c r="AA78" s="46"/>
      <c r="AB78" s="33" t="s">
        <v>2</v>
      </c>
      <c r="AC78" s="33"/>
    </row>
    <row r="79" s="14" customFormat="1" ht="41" customHeight="1" spans="1:29">
      <c r="A79" s="35">
        <v>61</v>
      </c>
      <c r="B79" s="33" t="s">
        <v>433</v>
      </c>
      <c r="C79" s="33"/>
      <c r="D79" s="33" t="s">
        <v>44</v>
      </c>
      <c r="E79" s="115" t="s">
        <v>451</v>
      </c>
      <c r="F79" s="69">
        <v>2025</v>
      </c>
      <c r="G79" s="33" t="s">
        <v>1</v>
      </c>
      <c r="H79" s="37" t="s">
        <v>452</v>
      </c>
      <c r="I79" s="33">
        <v>432</v>
      </c>
      <c r="J79" s="33">
        <v>432</v>
      </c>
      <c r="K79" s="33">
        <v>432</v>
      </c>
      <c r="L79" s="120"/>
      <c r="M79" s="63">
        <v>600</v>
      </c>
      <c r="N79" s="63">
        <v>600</v>
      </c>
      <c r="O79" s="63">
        <v>600</v>
      </c>
      <c r="P79" s="63">
        <v>600</v>
      </c>
      <c r="Q79" s="125" t="s">
        <v>453</v>
      </c>
      <c r="R79" s="38" t="s">
        <v>2</v>
      </c>
      <c r="S79" s="125"/>
      <c r="T79" s="92"/>
      <c r="U79" s="38" t="s">
        <v>5</v>
      </c>
      <c r="V79" s="38" t="s">
        <v>5</v>
      </c>
      <c r="W79" s="38" t="s">
        <v>5</v>
      </c>
      <c r="X79" s="33" t="s">
        <v>437</v>
      </c>
      <c r="Y79" s="69">
        <v>15187736683</v>
      </c>
      <c r="Z79" s="46" t="s">
        <v>124</v>
      </c>
      <c r="AA79" s="46"/>
      <c r="AB79" s="33" t="s">
        <v>2</v>
      </c>
      <c r="AC79" s="33"/>
    </row>
    <row r="80" s="14" customFormat="1" ht="41" customHeight="1" spans="1:29">
      <c r="A80" s="35">
        <v>62</v>
      </c>
      <c r="B80" s="33" t="s">
        <v>433</v>
      </c>
      <c r="C80" s="33"/>
      <c r="D80" s="33" t="s">
        <v>43</v>
      </c>
      <c r="E80" s="115" t="s">
        <v>454</v>
      </c>
      <c r="F80" s="69">
        <v>2025</v>
      </c>
      <c r="G80" s="33" t="s">
        <v>1</v>
      </c>
      <c r="H80" s="37" t="s">
        <v>455</v>
      </c>
      <c r="I80" s="33">
        <v>250</v>
      </c>
      <c r="J80" s="33">
        <v>250</v>
      </c>
      <c r="K80" s="33">
        <v>250</v>
      </c>
      <c r="L80" s="120"/>
      <c r="M80" s="63">
        <v>1000</v>
      </c>
      <c r="N80" s="63">
        <v>1000</v>
      </c>
      <c r="O80" s="63">
        <v>1000</v>
      </c>
      <c r="P80" s="63">
        <v>1000</v>
      </c>
      <c r="Q80" s="125" t="s">
        <v>456</v>
      </c>
      <c r="R80" s="38" t="s">
        <v>2</v>
      </c>
      <c r="S80" s="125"/>
      <c r="T80" s="92"/>
      <c r="U80" s="38" t="s">
        <v>5</v>
      </c>
      <c r="V80" s="38" t="s">
        <v>5</v>
      </c>
      <c r="W80" s="38" t="s">
        <v>5</v>
      </c>
      <c r="X80" s="33" t="s">
        <v>447</v>
      </c>
      <c r="Y80" s="69"/>
      <c r="Z80" s="46" t="s">
        <v>448</v>
      </c>
      <c r="AA80" s="46"/>
      <c r="AB80" s="33" t="s">
        <v>2</v>
      </c>
      <c r="AC80" s="33"/>
    </row>
    <row r="81" s="8" customFormat="1" ht="41" customHeight="1" spans="1:29">
      <c r="A81" s="35">
        <v>63</v>
      </c>
      <c r="B81" s="33" t="s">
        <v>433</v>
      </c>
      <c r="C81" s="33"/>
      <c r="D81" s="33" t="s">
        <v>47</v>
      </c>
      <c r="E81" s="115" t="s">
        <v>457</v>
      </c>
      <c r="F81" s="69">
        <v>2025</v>
      </c>
      <c r="G81" s="33" t="s">
        <v>1</v>
      </c>
      <c r="H81" s="37" t="s">
        <v>458</v>
      </c>
      <c r="I81" s="38">
        <v>50</v>
      </c>
      <c r="J81" s="38">
        <v>50</v>
      </c>
      <c r="K81" s="121">
        <v>50</v>
      </c>
      <c r="L81" s="121"/>
      <c r="M81" s="69">
        <v>500</v>
      </c>
      <c r="N81" s="69">
        <v>500</v>
      </c>
      <c r="O81" s="69">
        <v>500</v>
      </c>
      <c r="P81" s="69">
        <v>500</v>
      </c>
      <c r="Q81" s="89" t="s">
        <v>459</v>
      </c>
      <c r="R81" s="38" t="s">
        <v>2</v>
      </c>
      <c r="S81" s="38" t="s">
        <v>143</v>
      </c>
      <c r="T81" s="38"/>
      <c r="U81" s="38" t="s">
        <v>5</v>
      </c>
      <c r="V81" s="38" t="s">
        <v>5</v>
      </c>
      <c r="W81" s="38" t="s">
        <v>5</v>
      </c>
      <c r="X81" s="33" t="s">
        <v>437</v>
      </c>
      <c r="Y81" s="69">
        <v>15187736683</v>
      </c>
      <c r="Z81" s="46" t="s">
        <v>124</v>
      </c>
      <c r="AA81" s="46"/>
      <c r="AB81" s="38" t="s">
        <v>2</v>
      </c>
      <c r="AC81" s="127"/>
    </row>
    <row r="82" s="8" customFormat="1" ht="60" customHeight="1" spans="1:29">
      <c r="A82" s="35">
        <v>64</v>
      </c>
      <c r="B82" s="33" t="s">
        <v>433</v>
      </c>
      <c r="C82" s="33"/>
      <c r="D82" s="24" t="s">
        <v>460</v>
      </c>
      <c r="E82" s="116" t="s">
        <v>461</v>
      </c>
      <c r="F82" s="69">
        <v>2025</v>
      </c>
      <c r="G82" s="33" t="s">
        <v>1</v>
      </c>
      <c r="H82" s="36" t="s">
        <v>462</v>
      </c>
      <c r="I82" s="33">
        <v>265</v>
      </c>
      <c r="J82" s="33">
        <v>265</v>
      </c>
      <c r="K82" s="33">
        <v>265</v>
      </c>
      <c r="L82" s="121"/>
      <c r="M82" s="48">
        <v>4281</v>
      </c>
      <c r="N82" s="48">
        <v>13067</v>
      </c>
      <c r="O82" s="48">
        <v>670</v>
      </c>
      <c r="P82" s="48">
        <v>2629</v>
      </c>
      <c r="Q82" s="126" t="s">
        <v>463</v>
      </c>
      <c r="R82" s="127" t="s">
        <v>5</v>
      </c>
      <c r="S82" s="127"/>
      <c r="T82" s="127"/>
      <c r="U82" s="38" t="s">
        <v>5</v>
      </c>
      <c r="V82" s="38" t="s">
        <v>5</v>
      </c>
      <c r="W82" s="38" t="s">
        <v>5</v>
      </c>
      <c r="X82" s="128" t="s">
        <v>464</v>
      </c>
      <c r="Y82" s="127"/>
      <c r="Z82" s="127" t="s">
        <v>465</v>
      </c>
      <c r="AA82" s="127"/>
      <c r="AB82" s="38" t="s">
        <v>2</v>
      </c>
      <c r="AC82" s="127"/>
    </row>
  </sheetData>
  <autoFilter ref="A4:AC82">
    <extLst/>
  </autoFilter>
  <mergeCells count="43">
    <mergeCell ref="A1:AC1"/>
    <mergeCell ref="J2:L2"/>
    <mergeCell ref="M2:Q2"/>
    <mergeCell ref="M3:N3"/>
    <mergeCell ref="O3:P3"/>
    <mergeCell ref="B46:C46"/>
    <mergeCell ref="B57:C57"/>
    <mergeCell ref="B71:C71"/>
    <mergeCell ref="B72:C72"/>
    <mergeCell ref="B73:C73"/>
    <mergeCell ref="B74:C74"/>
    <mergeCell ref="B75:C75"/>
    <mergeCell ref="B76:C76"/>
    <mergeCell ref="B77:C77"/>
    <mergeCell ref="B78:C78"/>
    <mergeCell ref="B79:C79"/>
    <mergeCell ref="B80:C80"/>
    <mergeCell ref="B81:C81"/>
    <mergeCell ref="B82:C82"/>
    <mergeCell ref="A2:A4"/>
    <mergeCell ref="D2:D4"/>
    <mergeCell ref="E2:E4"/>
    <mergeCell ref="F2:F4"/>
    <mergeCell ref="G2:G4"/>
    <mergeCell ref="H2:H4"/>
    <mergeCell ref="I2:I4"/>
    <mergeCell ref="J3:J4"/>
    <mergeCell ref="K3:K4"/>
    <mergeCell ref="L3:L4"/>
    <mergeCell ref="Q3:Q4"/>
    <mergeCell ref="R2:R4"/>
    <mergeCell ref="S2:S4"/>
    <mergeCell ref="T2:T4"/>
    <mergeCell ref="U2:U4"/>
    <mergeCell ref="V2:V4"/>
    <mergeCell ref="W2:W4"/>
    <mergeCell ref="X2:X4"/>
    <mergeCell ref="Y2:Y4"/>
    <mergeCell ref="Z2:Z4"/>
    <mergeCell ref="AA2:AA4"/>
    <mergeCell ref="AB2:AB4"/>
    <mergeCell ref="AC2:AC4"/>
    <mergeCell ref="B2:C3"/>
  </mergeCells>
  <dataValidations count="44">
    <dataValidation type="list" allowBlank="1" showInputMessage="1" showErrorMessage="1" sqref="D7 G7 D8 G8 D9 G9 D17 D18 D48 G48 D70">
      <formula1>'[1]数据源（勿删）'!#REF!</formula1>
    </dataValidation>
    <dataValidation type="list" allowBlank="1" showInputMessage="1" showErrorMessage="1" sqref="D11 G11 R11 T11 U11 V11 W11 D12 G12 R12 T12 U12 V12 W12 D13 G13 R13 T13 U13 V13 W13 D15 G15 R15 T15 U15 V15 W15 R16 R17 R18 D49 G49 R49 U49 V49 W49 AB49 R59 T59 U59 V59 W59 R60 T60 U60 V60 W60 AB60 R67 T67 U67 V67 W67 R69 T69 U69 R72 U72 V72 W72 AB72 D74 G74 U74 V74 W74 AB74 U75 V75 W75 U76 V76 W76 U77 V77 W77 U78 V78 W78 U79 V79 W79 U80 V80 W80 R81 U81 V81 W81 AB81 U82 V82 W82 AB82 R74:R80">
      <formula1>'[3]数据源（勿删）'!#REF!</formula1>
    </dataValidation>
    <dataValidation type="list" allowBlank="1" showInputMessage="1" showErrorMessage="1" sqref="S11 S12 S13 S15 S49 S59 S60 S67 S69 S72 S74 S81">
      <formula1>[3]联农带农方式!#REF!</formula1>
    </dataValidation>
    <dataValidation type="list" allowBlank="1" showInputMessage="1" showErrorMessage="1" sqref="R7 T7 U7 V7 W7 AB7 R8 T8 U8 V8 W8 AB8 R9 T9 U9 V9 W9 AB9 AB11 AB12 AB13 AB14 AB15 AB16 AB17 AB18 AB20 AB21 AB23 AB24 AB28 AB29 AB30 AB33 AB34 R47 T47 U47 V47 W47 AB47 R48 T48 U48 V48 W48 AB48">
      <formula1>'[19]数据源（勿删）'!#REF!</formula1>
    </dataValidation>
    <dataValidation type="list" allowBlank="1" showInputMessage="1" showErrorMessage="1" sqref="S7 S8 S9 S47 S48">
      <formula1>[19]联农带农方式!#REF!</formula1>
    </dataValidation>
    <dataValidation type="list" allowBlank="1" showInputMessage="1" showErrorMessage="1" sqref="D10 D19 D22 D23 D27 D28 D29 D32 D36">
      <formula1>'数据源（勿删）'!$F$3:$F$79</formula1>
    </dataValidation>
    <dataValidation type="list" allowBlank="1" showInputMessage="1" showErrorMessage="1" sqref="D45 R45 W45">
      <formula1>'[5]数据源（勿删）'!#REF!</formula1>
    </dataValidation>
    <dataValidation type="list" allowBlank="1" showInputMessage="1" showErrorMessage="1" sqref="G10 G19 G22 G27 G32 G36">
      <formula1>'数据源（勿删）'!$G$3:$G$4</formula1>
    </dataValidation>
    <dataValidation type="list" allowBlank="1" showInputMessage="1" showErrorMessage="1" sqref="S14 S17 S18">
      <formula1>[14]联农带农方式!#REF!</formula1>
    </dataValidation>
    <dataValidation type="list" allowBlank="1" showInputMessage="1" showErrorMessage="1" sqref="D14 G14 R14 T14 U14 V14 W14 U17 V17 W17 U18 V18 W18">
      <formula1>'[14]数据源（勿删）'!#REF!</formula1>
    </dataValidation>
    <dataValidation type="list" allowBlank="1" showInputMessage="1" showErrorMessage="1" sqref="S16 S29 S33 S51">
      <formula1>[18]联农带农方式!#REF!</formula1>
    </dataValidation>
    <dataValidation type="list" allowBlank="1" showInputMessage="1" showErrorMessage="1" sqref="D16 G16 U16 V16 W16 G17 G18 T23 U23 V23 W23 R33 R51 R28:R29 T16:T18">
      <formula1>'[18]数据源（勿删）'!#REF!</formula1>
    </dataValidation>
    <dataValidation type="list" allowBlank="1" showInputMessage="1" showErrorMessage="1" sqref="S20:S21">
      <formula1>[27]联农带农方式!#REF!</formula1>
    </dataValidation>
    <dataValidation type="list" allowBlank="1" showInputMessage="1" showErrorMessage="1" sqref="R23 T26 U26 V26 W26 T70 U70 V70 W70 R20:R21 T20:T21 U20:U21 V20:V21 W20:W21">
      <formula1>'[27]数据源（勿删）'!#REF!</formula1>
    </dataValidation>
    <dataValidation type="list" allowBlank="1" showInputMessage="1" showErrorMessage="1" sqref="D26 D82 D20:D21 G20:G21">
      <formula1>'[16]数据源（勿删）'!#REF!</formula1>
    </dataValidation>
    <dataValidation type="list" allowBlank="1" showInputMessage="1" showErrorMessage="1" sqref="R24 T24 U24 V24 W24">
      <formula1>'[21]数据源（勿删）'!#REF!</formula1>
    </dataValidation>
    <dataValidation type="list" allowBlank="1" showInputMessage="1" showErrorMessage="1" sqref="S23 S24">
      <formula1>[21]联农带农方式!#REF!</formula1>
    </dataValidation>
    <dataValidation type="list" allowBlank="1" showInputMessage="1" showErrorMessage="1" sqref="G28 G29 G30 G45">
      <formula1>'[4]数据源（勿删）'!#REF!</formula1>
    </dataValidation>
    <dataValidation type="list" allowBlank="1" showInputMessage="1" showErrorMessage="1" sqref="T28:W28 T29:W29 T33:W33 T51:W51">
      <formula1>'[25]数据源（勿删）'!#REF!</formula1>
    </dataValidation>
    <dataValidation type="list" allowBlank="1" showInputMessage="1" showErrorMessage="1" sqref="S28">
      <formula1>[25]利益联结方式!#REF!</formula1>
    </dataValidation>
    <dataValidation type="list" allowBlank="1" showInputMessage="1" showErrorMessage="1" sqref="S31 S56">
      <formula1>[6]联农带农方式!#REF!</formula1>
    </dataValidation>
    <dataValidation type="list" allowBlank="1" showInputMessage="1" showErrorMessage="1" sqref="D30 R30 D31 G31 R31 AB31 AB35 D56 G56 R56 AB56">
      <formula1>'[6]数据源（勿删）'!#REF!</formula1>
    </dataValidation>
    <dataValidation type="list" allowBlank="1" showInputMessage="1" showErrorMessage="1" sqref="S34 S35">
      <formula1>[7]联农带农方式!#REF!</formula1>
    </dataValidation>
    <dataValidation type="list" allowBlank="1" showInputMessage="1" showErrorMessage="1" sqref="D33 G33 D34 G34 R34 T34 U34 V34 W34 D35 G35 R35 T35 U35 V35 W35">
      <formula1>'[7]数据源（勿删）'!#REF!</formula1>
    </dataValidation>
    <dataValidation type="list" allowBlank="1" showInputMessage="1" showErrorMessage="1" sqref="D37 G37">
      <formula1>'[17]数据源（勿删）'!#REF!</formula1>
    </dataValidation>
    <dataValidation type="list" allowBlank="1" showInputMessage="1" showErrorMessage="1" sqref="S37 S38 S39 S53">
      <formula1>[8]联农带农方式!#REF!</formula1>
    </dataValidation>
    <dataValidation type="list" allowBlank="1" showInputMessage="1" showErrorMessage="1" sqref="R37 T37 U37 V37 W37 AB37 D38 G38 R38 T38 U38 V38 W38 AB38 D39 G39 R39 T39 U39 V39 W39 AB39 G41 R41 U41 V41 W41 D53 G53 R53 T53 U53 V53 W53 AB53">
      <formula1>'[8]数据源（勿删）'!#REF!</formula1>
    </dataValidation>
    <dataValidation type="list" allowBlank="1" showInputMessage="1" showErrorMessage="1" sqref="S41 S42 S43">
      <formula1>[9]联农带农方式!#REF!</formula1>
    </dataValidation>
    <dataValidation type="list" allowBlank="1" showInputMessage="1" showErrorMessage="1" sqref="D41 AB41 D42 G42 R42 T42 U42 V42 W42 AB42 D43 G43 R43 T43 U43 V43 W43 AB43 V45 AB45 G54 AB54 G55 AB55">
      <formula1>'[9]数据源（勿删）'!#REF!</formula1>
    </dataValidation>
    <dataValidation type="list" allowBlank="1" showInputMessage="1" showErrorMessage="1" sqref="T49 T72 T74 T81">
      <formula1>'[20]数据源（勿删）'!#REF!</formula1>
    </dataValidation>
    <dataValidation type="list" allowBlank="1" showInputMessage="1" showErrorMessage="1" sqref="G47">
      <formula1>'[2]数据源（勿删）'!#REF!</formula1>
    </dataValidation>
    <dataValidation type="list" allowBlank="1" showInputMessage="1" showErrorMessage="1" sqref="S68">
      <formula1>[10]联农带农方式!#REF!</formula1>
    </dataValidation>
    <dataValidation type="list" allowBlank="1" showInputMessage="1" showErrorMessage="1" sqref="R68 T68 U68 V68 W68">
      <formula1>'[10]数据源（勿删）'!#REF!</formula1>
    </dataValidation>
    <dataValidation type="list" allowBlank="1" showInputMessage="1" showErrorMessage="1" sqref="S50">
      <formula1>[15]联农带农方式!#REF!</formula1>
    </dataValidation>
    <dataValidation type="list" allowBlank="1" showInputMessage="1" showErrorMessage="1" sqref="G50 T50:W50 AB50 AB51">
      <formula1>'[15]数据源（勿删）'!#REF!</formula1>
    </dataValidation>
    <dataValidation type="list" allowBlank="1" showInputMessage="1" showErrorMessage="1" sqref="R50">
      <formula1>'[26]数据源（勿删）'!#REF!</formula1>
    </dataValidation>
    <dataValidation type="list" allowBlank="1" showInputMessage="1" showErrorMessage="1" sqref="S54">
      <formula1>[22]联农带农方式!#REF!</formula1>
    </dataValidation>
    <dataValidation type="list" allowBlank="1" showInputMessage="1" showErrorMessage="1" sqref="R54 T54:W54 R55 T55:W55">
      <formula1>'[22]数据源（勿删）'!#REF!</formula1>
    </dataValidation>
    <dataValidation type="list" allowBlank="1" showInputMessage="1" showErrorMessage="1" sqref="S61 S62">
      <formula1>[11]联农带农方式!#REF!</formula1>
    </dataValidation>
    <dataValidation type="list" allowBlank="1" showInputMessage="1" showErrorMessage="1" sqref="D58 R61 T61 U61 V61 W61 R62 T62 U62 V62 W62 D71 D72 D59:D63 D65:D69">
      <formula1>'[11]数据源（勿删）'!#REF!</formula1>
    </dataValidation>
    <dataValidation type="list" allowBlank="1" showInputMessage="1" showErrorMessage="1" sqref="S65">
      <formula1>[23]联农带农方式!#REF!</formula1>
    </dataValidation>
    <dataValidation type="list" allowBlank="1" showInputMessage="1" showErrorMessage="1" sqref="X72 C73 E73 G73 H73 X74 D76 G78 X78 G79 X79 G80 X80 G81 X81 G82 G75:G77 X75:X77">
      <formula1>'[13]数据源（勿删）'!#REF!</formula1>
    </dataValidation>
    <dataValidation type="list" allowBlank="1" showInputMessage="1" showErrorMessage="1" sqref="D75 D77 D78 D79 D80">
      <formula1>'[12]数据源（勿删）'!#REF!</formula1>
    </dataValidation>
    <dataValidation type="list" allowBlank="1" showInputMessage="1" showErrorMessage="1" sqref="AB75:AB80">
      <formula1>'[24]数据源（勿删）'!#REF!</formula1>
    </dataValidation>
  </dataValidations>
  <pageMargins left="0.236111111111111" right="0.196527777777778" top="0.393055555555556" bottom="0.236111111111111" header="0.275" footer="0.196527777777778"/>
  <pageSetup paperSize="8" scale="51"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数据源（勿删）</vt:lpstr>
      <vt:lpstr>最终选择项目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2023-05-18T12:06:00Z</dcterms:created>
  <dcterms:modified xsi:type="dcterms:W3CDTF">2024-12-26T01:41:05Z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0A455343187C40AA8C45F2AC421D3F8D</vt:lpwstr>
  </property>
  <property fmtid="{D5CDD505-2E9C-101B-9397-08002B2CF9AE}" pid="3" name="KSOProductBuildVer">
    <vt:lpwstr>2052-11.8.2.12309</vt:lpwstr>
  </property>
</Properties>
</file>