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3500"/>
  </bookViews>
  <sheets>
    <sheet name="项目库汇总" sheetId="4" r:id="rId1"/>
    <sheet name="Sheet1" sheetId="5" r:id="rId2"/>
  </sheets>
  <definedNames>
    <definedName name="_xlnm._FilterDatabase" localSheetId="0" hidden="1">项目库汇总!$A$1:$V$587</definedName>
    <definedName name="_xlnm.Print_Titles" localSheetId="0">项目库汇总!$1:$6</definedName>
  </definedNames>
  <calcPr calcId="144525" iterate="1" iterateCount="100" iterateDelta="0.001"/>
</workbook>
</file>

<file path=xl/sharedStrings.xml><?xml version="1.0" encoding="utf-8"?>
<sst xmlns="http://schemas.openxmlformats.org/spreadsheetml/2006/main" count="3520" uniqueCount="1122">
  <si>
    <t>附件</t>
  </si>
  <si>
    <t>峨山县2019年至2021年脱贫攻坚巩固提升项目库表(最终11.28)</t>
  </si>
  <si>
    <r>
      <rPr>
        <b/>
        <sz val="14"/>
        <color theme="1"/>
        <rFont val="宋体"/>
        <charset val="134"/>
      </rPr>
      <t>填报单位：</t>
    </r>
    <r>
      <rPr>
        <b/>
        <sz val="12"/>
        <color theme="1"/>
        <rFont val="宋体"/>
        <charset val="134"/>
      </rPr>
      <t>峨山县扶贫开发领导小组</t>
    </r>
  </si>
  <si>
    <t>序号</t>
  </si>
  <si>
    <t>项目类别及名称</t>
  </si>
  <si>
    <t>建设性质</t>
  </si>
  <si>
    <t>单位</t>
  </si>
  <si>
    <t>规模</t>
  </si>
  <si>
    <t>主要建设内容及补助标准</t>
  </si>
  <si>
    <t>建档立卡直接受益</t>
  </si>
  <si>
    <t>时间进度</t>
  </si>
  <si>
    <t>需要投入资金（万元）</t>
  </si>
  <si>
    <t>资金来源</t>
  </si>
  <si>
    <t>责任人</t>
  </si>
  <si>
    <t>行业责任部门</t>
  </si>
  <si>
    <t>项目级别</t>
  </si>
  <si>
    <t>户</t>
  </si>
  <si>
    <t>人</t>
  </si>
  <si>
    <t>开工年度</t>
  </si>
  <si>
    <t>完工年度</t>
  </si>
  <si>
    <t>合计</t>
  </si>
  <si>
    <t>2019年</t>
  </si>
  <si>
    <t>2020年</t>
  </si>
  <si>
    <t>2021年</t>
  </si>
  <si>
    <t>财政专项扶贫资金</t>
  </si>
  <si>
    <t>行业部门整合资金</t>
  </si>
  <si>
    <t>县级自筹资金</t>
  </si>
  <si>
    <t>其他</t>
  </si>
  <si>
    <t>村委会干部</t>
  </si>
  <si>
    <t>驻村扶贫工作队员</t>
  </si>
  <si>
    <t>—</t>
  </si>
  <si>
    <t>7=8+9+10</t>
  </si>
  <si>
    <t>合  计</t>
  </si>
  <si>
    <t>一、产业扶贫</t>
  </si>
  <si>
    <t>（一）种植养殖加工服务</t>
  </si>
  <si>
    <t>新建</t>
  </si>
  <si>
    <t>个</t>
  </si>
  <si>
    <t>改</t>
  </si>
  <si>
    <t>1.种植类项目</t>
  </si>
  <si>
    <t>双江街道高平村委会中草药材种植项目</t>
  </si>
  <si>
    <t>亩</t>
  </si>
  <si>
    <t>高平、乃邑，茂作洛中草药材种植（细断、云木香、板兰根、当归）</t>
  </si>
  <si>
    <t>农业</t>
  </si>
  <si>
    <t>一类</t>
  </si>
  <si>
    <t>双江街道总果村委会重楼种植项目</t>
  </si>
  <si>
    <t>规模化种植重楼，新建。种植重楼90亩。发展重楼种植，计划总果组、丁皎组种植重楼90亩，每年种植30亩，每棵重楼苗补助3元，一亩补助3万元。受益贫困户60户，人口245人。2019年开始至2021年结束，需投入资金270万元，3年，每年投入90万元。</t>
  </si>
  <si>
    <t>普天德</t>
  </si>
  <si>
    <t>尹绍忠</t>
  </si>
  <si>
    <t>小街街道棚租村产业发展建设项目</t>
  </si>
  <si>
    <t>扩建</t>
  </si>
  <si>
    <t>100亩</t>
  </si>
  <si>
    <t>入股峨山县宝福花卉种植家庭农（林）场项目,峨山县金耕蔬菜种植专业合作社建设项目</t>
  </si>
  <si>
    <t>李海亮</t>
  </si>
  <si>
    <t>三级</t>
  </si>
  <si>
    <t>小街街道由义龙马槽组育苗场地建设项目</t>
  </si>
  <si>
    <t>㎡</t>
  </si>
  <si>
    <t>蔬菜、烤烟、果树、林木育苗</t>
  </si>
  <si>
    <t>常忠云</t>
  </si>
  <si>
    <t>岔河乡安居村中草药材种植项目</t>
  </si>
  <si>
    <t>新建中草药种植基地一个，60亩</t>
  </si>
  <si>
    <t>李加忠</t>
  </si>
  <si>
    <t>姚红涛</t>
  </si>
  <si>
    <t>一级项目</t>
  </si>
  <si>
    <t>甸中镇西就村委会红桃种植项目</t>
  </si>
  <si>
    <t>项</t>
  </si>
  <si>
    <t>西就村60亩红桃基地新建滴灌管网2000米，新建蓄水池100立方米2座</t>
  </si>
  <si>
    <t>普顺发</t>
  </si>
  <si>
    <t>吕琳</t>
  </si>
  <si>
    <t>扶贫</t>
  </si>
  <si>
    <t>甸中镇西就村东城组油橄榄种植项目</t>
  </si>
  <si>
    <t>西就村委会东城组50亩油橄榄基地，新建配套滴灌2000米，新建蓄水池100立方2座</t>
  </si>
  <si>
    <t>塔甸镇塔甸村蔬菜发展建设项目</t>
  </si>
  <si>
    <t>座</t>
  </si>
  <si>
    <t>配套蔬菜发展，在蔬菜交易市场建冷库</t>
  </si>
  <si>
    <t>普朝文</t>
  </si>
  <si>
    <t>贺馨</t>
  </si>
  <si>
    <t>二级</t>
  </si>
  <si>
    <t>塔甸镇七溪村蔬菜种植发展建设项目</t>
  </si>
  <si>
    <t>新建/扩改建</t>
  </si>
  <si>
    <t>800</t>
  </si>
  <si>
    <t>七溪村11个村民小组蔬菜种植项目，科拉池29亩，阿罗旦25亩，厂上25亩，上七溪39亩，下七溪50亩，老乌斗39亩，本租62亩，环山45亩，松林36亩，上彩本30亩，大田村20亩，栽种菜豌豆，每亩400元，含化肥种子，每年400亩，共计2年</t>
  </si>
  <si>
    <t>普占鼎</t>
  </si>
  <si>
    <t>刘光亮</t>
  </si>
  <si>
    <t>塔甸镇七溪村小白芨种植项目（2020）</t>
  </si>
  <si>
    <t>小白芨种植35亩，每亩18000元</t>
  </si>
  <si>
    <t>赵子亮</t>
  </si>
  <si>
    <t>谢见文</t>
  </si>
  <si>
    <t>一级</t>
  </si>
  <si>
    <t>塔甸镇七溪村小白芨种植项目（2021）</t>
  </si>
  <si>
    <t>小白芨种植55亩，每亩18000元</t>
  </si>
  <si>
    <t>塔甸镇七溪村软籽石榴种植项目</t>
  </si>
  <si>
    <t>250</t>
  </si>
  <si>
    <t xml:space="preserve">七溪村本租50亩、环山50亩、松林50亩、上彩本50亩、大田村组50亩软籽石榴种植项目。每亩55棵，每棵30元，每亩1650元。
</t>
  </si>
  <si>
    <t>塔甸镇嘿腻村蔬菜种植项目</t>
  </si>
  <si>
    <t>1</t>
  </si>
  <si>
    <t xml:space="preserve">嘿腻整村10个村民小组蔬菜种植项目500亩（龙昔则组80亩，嘿腻组100亩，旧札组40亩，丫六得40亩，期得冲60亩，峨甲莫20亩，玛依糯20亩，左边哨60亩，布者甸40亩，土代莫40亩），栽种菜豌豆，每亩200元，每年500亩，共计2年。
</t>
  </si>
  <si>
    <t>方跃华</t>
  </si>
  <si>
    <t>虞文孝</t>
  </si>
  <si>
    <t>塔甸镇嘿腻村除虫菊种植项目</t>
  </si>
  <si>
    <t>嘿腻整村除虫菊种植项目320亩（龙昔则组70亩，嘿腻组80亩，丫六得50亩，期得冲50亩，旧札40亩，峨甲莫30亩），栽种除虫菊，每亩320元，每年320亩，共计2年。</t>
  </si>
  <si>
    <t>塔甸镇嘿腻村甜龙竹种植项目</t>
  </si>
  <si>
    <t xml:space="preserve">嘿腻整村10个村民小组甜龙竹种植项目500亩，每亩补助苗款、运费、种植费300元。
</t>
  </si>
  <si>
    <t>塔甸镇海味村委会蔬菜种植建设项目</t>
  </si>
  <si>
    <t>蔬菜种植（菜豌豆、黑糯玉米）</t>
  </si>
  <si>
    <t>李树仙</t>
  </si>
  <si>
    <t>鲁林茂</t>
  </si>
  <si>
    <t>塔甸镇大西村蔬菜种植建设项目</t>
  </si>
  <si>
    <t>蔬菜种植</t>
  </si>
  <si>
    <t>祝晓东</t>
  </si>
  <si>
    <t>葛云川</t>
  </si>
  <si>
    <t>塔甸镇海味村委会产业种植项目</t>
  </si>
  <si>
    <t>药材种植</t>
  </si>
  <si>
    <t>2.养殖类项目</t>
  </si>
  <si>
    <t>小街街道牛白甸社区入股养殖项目</t>
  </si>
  <si>
    <t>万只</t>
  </si>
  <si>
    <t>入股益丰禽业有限公司1条生产线</t>
  </si>
  <si>
    <t>期永跃</t>
  </si>
  <si>
    <t>普秀琼</t>
  </si>
  <si>
    <t>350头</t>
  </si>
  <si>
    <t>兴明养殖场建设项目</t>
  </si>
  <si>
    <t>小街街道仔猪产业发展建设项目</t>
  </si>
  <si>
    <t>头</t>
  </si>
  <si>
    <t>购置1300头仔猪发放贫困户养殖，配套养殖技术培训14节</t>
  </si>
  <si>
    <t>小街街道肉牛养殖产业发展建设项目</t>
  </si>
  <si>
    <t>小街街道300头肉牛养殖建设项目</t>
  </si>
  <si>
    <t>岔河乡谢札村土鸡养殖项目</t>
  </si>
  <si>
    <t>新建林下土鸡养殖基地，存栏鸡苗5000只以上</t>
  </si>
  <si>
    <t>李旺忠</t>
  </si>
  <si>
    <t>吕文明</t>
  </si>
  <si>
    <t>二级项目</t>
  </si>
  <si>
    <t>岔河乡谢札村泥鳅养殖项目</t>
  </si>
  <si>
    <t>发展泥鳅养殖产业，新建泥鳅养殖基地15亩</t>
  </si>
  <si>
    <t>大龙潭乡绿溪村生猪养殖场建设项目（一期）</t>
  </si>
  <si>
    <t>新建设9673.59㎡生猪养殖小区及相关配套设施</t>
  </si>
  <si>
    <t>赵永华</t>
  </si>
  <si>
    <t>大龙潭乡绿溪村委会养鸡场建设项目</t>
  </si>
  <si>
    <t>绿溪村委会大木箐组建盖圈养与放养结合的养鸡场，计划用地14亩，建鸡舍、职工宿舍、围栏</t>
  </si>
  <si>
    <t>二类</t>
  </si>
  <si>
    <t>大龙潭乡迭所村磨刀箐生猪养殖场建设项目</t>
  </si>
  <si>
    <t>磨刀箐生猪养殖小区及相关配套设施建设</t>
  </si>
  <si>
    <t>方春富</t>
  </si>
  <si>
    <t>陈仑、施兴学</t>
  </si>
  <si>
    <t>三类</t>
  </si>
  <si>
    <t>大龙潭乡各雪村肉牛养殖场建设项目（一期）</t>
  </si>
  <si>
    <t>各雪新建14501.98㎡的肉牛养殖小区及相关配套设施</t>
  </si>
  <si>
    <t>施爱民</t>
  </si>
  <si>
    <t>塔甸镇瓦哨宗村肉牛养殖扶贫项目</t>
  </si>
  <si>
    <t>肉牛养殖</t>
  </si>
  <si>
    <t>方铁春</t>
  </si>
  <si>
    <t>龙心灵</t>
  </si>
  <si>
    <t>塔甸镇塔甸村养殖基地改造项目</t>
  </si>
  <si>
    <t>半坡基地改为养殖基地</t>
  </si>
  <si>
    <t>矣家法</t>
  </si>
  <si>
    <t>塔甸镇七溪村稻田养鱼扶贫项目</t>
  </si>
  <si>
    <t>540</t>
  </si>
  <si>
    <t xml:space="preserve">稻田养鱼，七溪村科拉池组20亩、阿罗旦组25亩、厂上20亩、上七溪15亩、下七溪组30亩、老乌斗组30亩、大田村组20亩、本租组80亩，松林30亩，每亩5公斤，每公斤40元，每年270亩
</t>
  </si>
  <si>
    <t>富良棚乡迭舍莫村种牛养殖项目</t>
  </si>
  <si>
    <t>新开田组牛圈及配套设施改造，种牛引进</t>
  </si>
  <si>
    <t>赵益归</t>
  </si>
  <si>
    <t>李洪波</t>
  </si>
  <si>
    <t>乡镇</t>
  </si>
  <si>
    <t>富良棚乡婀娜村2019年产业发展建设项目</t>
  </si>
  <si>
    <t>婀娜村委会7个组瑶鸡养殖13500只</t>
  </si>
  <si>
    <t>86</t>
  </si>
  <si>
    <t>379</t>
  </si>
  <si>
    <t>2019</t>
  </si>
  <si>
    <t>富良棚乡婀娜村2020年产业发展建设项目</t>
  </si>
  <si>
    <t>2020</t>
  </si>
  <si>
    <t>3.加工服务类项目</t>
  </si>
  <si>
    <t>双江街道高平村冷库交易市场建设项目</t>
  </si>
  <si>
    <t>高平村委会冷库交易市场建设</t>
  </si>
  <si>
    <t>普永传</t>
  </si>
  <si>
    <t>方进勇</t>
  </si>
  <si>
    <t>一类（已实施）</t>
  </si>
  <si>
    <t>小街街道雨来救村萝卜冷链加工项目</t>
  </si>
  <si>
    <t>雨来救村萝卜丝冷链加工</t>
  </si>
  <si>
    <t>张敏</t>
  </si>
  <si>
    <t>李永林</t>
  </si>
  <si>
    <t>小街街道乐德旧新村蔬菜冷库建设羡慕</t>
  </si>
  <si>
    <t>乐德旧村蔬菜冷库建设</t>
  </si>
  <si>
    <t>王治红</t>
  </si>
  <si>
    <t>岔河乡棚租坝村果蔬烘干机建设项目</t>
  </si>
  <si>
    <t>增设果蔬烘干机6座</t>
  </si>
  <si>
    <t>龙顺红</t>
  </si>
  <si>
    <t>施鸿武</t>
  </si>
  <si>
    <t>岔河乡云美村果蔬烘干机建设项目</t>
  </si>
  <si>
    <t>增设果蔬烘干机9座</t>
  </si>
  <si>
    <t>柏发</t>
  </si>
  <si>
    <t>施德萍</t>
  </si>
  <si>
    <t>大龙潭乡以他斗村野生菌交易市场建设项目</t>
  </si>
  <si>
    <t>以他斗村委会橄榄甸组建设3500㎡交易市场</t>
  </si>
  <si>
    <t>李顺武</t>
  </si>
  <si>
    <t>大龙潭乡班德村农产品交易市场建设项目</t>
  </si>
  <si>
    <t>班德村农产品交易场地建设6800㎡</t>
  </si>
  <si>
    <t>曹文德</t>
  </si>
  <si>
    <t>塔甸镇瓦哨宗村菜籽油加工点建设项目</t>
  </si>
  <si>
    <t>菜籽油加工</t>
  </si>
  <si>
    <t>塔甸镇亚尼村冷库建设项目</t>
  </si>
  <si>
    <t>亚尼村委会新建冷库一个</t>
  </si>
  <si>
    <t>邱兴荣</t>
  </si>
  <si>
    <t>塔甸镇大西村土特产加工场建设项目</t>
  </si>
  <si>
    <t>土特产加工场（建设简易房，增加包装机器，做简易包装）</t>
  </si>
  <si>
    <t>祝林生</t>
  </si>
  <si>
    <t>文凡</t>
  </si>
  <si>
    <t>富良棚乡婀娜村养种业交易场地建设项目</t>
  </si>
  <si>
    <t>交易场地建设（1000平方米）</t>
  </si>
  <si>
    <t>2021</t>
  </si>
  <si>
    <t>王加合</t>
  </si>
  <si>
    <t>胡立强</t>
  </si>
  <si>
    <t>富良棚乡翻家村雨果组蔬菜交易市场建设项目</t>
  </si>
  <si>
    <t>富良棚乡翻家村雨果蔬菜交易市场3亩</t>
  </si>
  <si>
    <t>富良棚乡石板村集贸市场建设项目</t>
  </si>
  <si>
    <t>富良棚乡石板村丫勒组集贸市场建设</t>
  </si>
  <si>
    <t>50</t>
  </si>
  <si>
    <t>富良棚乡石板村冷库建设项目</t>
  </si>
  <si>
    <t>冷库建设</t>
  </si>
  <si>
    <t>（二）休闲农业与乡村旅游</t>
  </si>
  <si>
    <t>双江街道桃李村谷稻花鱼旅游产业建设项目</t>
  </si>
  <si>
    <t>桃李谷稻花鱼旅游产业基础设施扶贫项目（一、二期）</t>
  </si>
  <si>
    <t>普学兴</t>
  </si>
  <si>
    <t>俸儒智</t>
  </si>
  <si>
    <t>小街街道兴旺社区乡村观光旅游建设项目</t>
  </si>
  <si>
    <t>1、水上娱乐项目：2、生态农业观光。资金预计500万元。</t>
  </si>
  <si>
    <t>张建明</t>
  </si>
  <si>
    <t>小街街道大维堵村休闲农业与乡村旅游发展建设项目</t>
  </si>
  <si>
    <t>大维堵村3个休闲旅游农家乐示范基地建设</t>
  </si>
  <si>
    <t>童绍忠</t>
  </si>
  <si>
    <t>万永坤</t>
  </si>
  <si>
    <t>小街街道永昌社区休闲农家乐园建设项目</t>
  </si>
  <si>
    <t>依托新建的6亩鱼塘，养殖的绿色商品鸭。在旁边在租5亩菜地，建设一个小餐馆，自助烧烤长廊。打造一个集垂钓、绿色食品餐饮、自助烧烤为一体的休闲度假乡村农家乐园</t>
  </si>
  <si>
    <t>龚金祥</t>
  </si>
  <si>
    <t>岔河乡文山村海味斗坝生态旅游建设项目</t>
  </si>
  <si>
    <t>文山村海味斗坝生态旅游项目：新建水坝管理房，修建休闲栈道。</t>
  </si>
  <si>
    <t>熊文兰</t>
  </si>
  <si>
    <t>侯庆</t>
  </si>
  <si>
    <t>水利</t>
  </si>
  <si>
    <t>岔河乡棚租坝水库休闲旅游建设项目</t>
  </si>
  <si>
    <t>新建棚租坝水库管理房、休闲栈道、休闲凉亭、休闲钓位，以租聘方式收取租金带动建档立卡户和村集体经济</t>
  </si>
  <si>
    <t>甸中镇小河村觅耻冲红色旅游建设项目</t>
  </si>
  <si>
    <t>小河村委会觅池冲组购买垃圾车1辆、钩臂式垃圾箱3只、家用式垃圾桶90只；新建100立方米污水处理池、生物净化系统一套及配套管网1000米；新建机耕路长2300米，宽4米、配套排水沟2300米（40*40）；新建综合场所场地硬化600平方米；新建村内停车场场地硬化700平方米</t>
  </si>
  <si>
    <t>李洪贵</t>
  </si>
  <si>
    <t>普发彪</t>
  </si>
  <si>
    <t>塔甸镇瓦哨宗村农家乐旅游发展建设项目</t>
  </si>
  <si>
    <t>新建农家乐房屋出租</t>
  </si>
  <si>
    <t>林业</t>
  </si>
  <si>
    <t>塔甸镇瓦哨宗村油菜花景区提档升级项目</t>
  </si>
  <si>
    <t>油菜花景区提档升级（舞台、牌坊、游道、指示牌、停车场、特产销售、摊点、厕所建设）</t>
  </si>
  <si>
    <t>民宗</t>
  </si>
  <si>
    <t>塔甸镇海味乡村旅游发展建设项目</t>
  </si>
  <si>
    <t>扩改建（完善）</t>
  </si>
  <si>
    <t>他甲瀑布二期工程（停车场、旅游公厕、休息亭、垃圾箱）</t>
  </si>
  <si>
    <t>塔甸镇大西村花街提档升级建设项目</t>
  </si>
  <si>
    <t>扩改建</t>
  </si>
  <si>
    <t>花街提档升级（商贸街透水砖铺设、农特产品体验馆、公厕、篝火广场、游道）</t>
  </si>
  <si>
    <t>塔甸镇大西村旅游道路建设项目</t>
  </si>
  <si>
    <t>km</t>
  </si>
  <si>
    <t>大西水库尾至神山火坛游道（铺设毛石路面宽1.5米）</t>
  </si>
  <si>
    <t>（三）资产收益类项目</t>
  </si>
  <si>
    <t>2020年双江街道桃李村文化旅游广告牌出租项目</t>
  </si>
  <si>
    <t>桃李村文化旅游广告牌出租</t>
  </si>
  <si>
    <t>双江街道高平村文化旅游广告牌出租项目</t>
  </si>
  <si>
    <t>万元</t>
  </si>
  <si>
    <t>高平村文化旅游广告牌出租</t>
  </si>
  <si>
    <t>小街街道由义社区入股分红项目（恒杰、腾鑫工贸有限公司）</t>
  </si>
  <si>
    <t>入股</t>
  </si>
  <si>
    <t>恒杰工贸有限公司、腾鑫工贸有限公司入股分红（各40万元）</t>
  </si>
  <si>
    <t>小街街道商住一体化资产收益项目</t>
  </si>
  <si>
    <t>建盖一座5层商住一体化楼房，一层用于商业出租，二楼及以上用于公寓出租</t>
  </si>
  <si>
    <t>小街街道养鸡场资产收益项目</t>
  </si>
  <si>
    <t>入股益丰禽业有限公司及锦润养殖场，用于资产入股产生收益</t>
  </si>
  <si>
    <t>小街街道生猪养殖场建设出租收益项目</t>
  </si>
  <si>
    <t>建设小街街道生猪养殖场厂房2400平方米，出租厂房产生收益，收益部分用于街道脱贫攻坚巩固提升</t>
  </si>
  <si>
    <t>化念镇2019年产业资产收益项目</t>
  </si>
  <si>
    <t>硬化道路210米（宽4米），改造仓库805平方米</t>
  </si>
  <si>
    <t>化念镇鹅城食府产业扶贫项目（一期）</t>
  </si>
  <si>
    <t>新建2栋建筑，占地1440㎡（45mX32m），建筑总面积989㎡</t>
  </si>
  <si>
    <t>化念镇鹅城食府产业扶贫项目（二期）</t>
  </si>
  <si>
    <t>鹅城食府附属设施建设，含场地硬化、围墙建设</t>
  </si>
  <si>
    <t>化念镇鹅城食府产业扶贫项目（三期）</t>
  </si>
  <si>
    <t>鹅城食府扩建改造项目，鹅城食府2号楼2层扩建改造420平方米</t>
  </si>
  <si>
    <t>化念镇蔬菜交易中心建设项目</t>
  </si>
  <si>
    <t>新建标准化厂房1000平方米，办公楼200平方米</t>
  </si>
  <si>
    <t>化念镇凤凰社区龙潭组包装厂建设项目</t>
  </si>
  <si>
    <t>新建标准化厂房3000平方米</t>
  </si>
  <si>
    <t>岔河乡谢札村好玛阁养蜂专业合作社项目</t>
  </si>
  <si>
    <t>好玛阁养蜂专业合作社，建盖厂房5间，购买蜂箱，商标注册等，以村委会入股形式享受收益。</t>
  </si>
  <si>
    <t>二线项目</t>
  </si>
  <si>
    <t>岔河乡谢札村山泉水开发建设项目</t>
  </si>
  <si>
    <t>谢札组开发山泉水项目，新建厂房及饮水管道</t>
  </si>
  <si>
    <t>岔河乡云美村新建出租房资产收益项目</t>
  </si>
  <si>
    <t>新建房屋7间用于出租，增加贫困村村集体经济收入</t>
  </si>
  <si>
    <t>甸中镇西就村箐头组生猪养殖场续建项目</t>
  </si>
  <si>
    <t>预制砼排水沟58米，砖砌排水沟241.36米，化粪池一座；公猪大栏2套，定位栏50套，产床12套，风机24套，水帘12套，变压器1台</t>
  </si>
  <si>
    <t>塔甸镇嘿腻村果蔬育苗点建设项目</t>
  </si>
  <si>
    <t>嘿腻村嘿腻组新建1个果蔬育苗点。</t>
  </si>
  <si>
    <t>塔甸镇嘿腻村产业基础设施建设项目</t>
  </si>
  <si>
    <t>嘿腻村原嘿腻小学闲置土地产业发展基础设施建设。</t>
  </si>
  <si>
    <t>塔甸镇塔甸村蔬菜场地改造项目</t>
  </si>
  <si>
    <t>改造蔬菜场地硬化、雨棚、电路改造</t>
  </si>
  <si>
    <t>方秀林</t>
  </si>
  <si>
    <t>富良棚乡石板村柑橘基地水利设施建设项目</t>
  </si>
  <si>
    <t>新橙势农业科技开发有限公司柑橘基地水利设施建设，水池2个及配套管网</t>
  </si>
  <si>
    <t>130</t>
  </si>
  <si>
    <t>551</t>
  </si>
  <si>
    <t>普忠海</t>
  </si>
  <si>
    <t>赵海建</t>
  </si>
  <si>
    <t>富良棚乡翻家村种养合作配套设施建设项目</t>
  </si>
  <si>
    <t>种养殖专业合作社基础配套设施(道路、水电)</t>
  </si>
  <si>
    <t>李永明</t>
  </si>
  <si>
    <t>冯梅</t>
  </si>
  <si>
    <t>（四）生态扶贫项目</t>
  </si>
  <si>
    <t>1.退耕还林还草</t>
  </si>
  <si>
    <t>2.森林生态效益补偿</t>
  </si>
  <si>
    <t>2.1双江街道</t>
  </si>
  <si>
    <t>落实小班地块，对公益林进行管护，兑现补偿资金，10元/亩</t>
  </si>
  <si>
    <t>2.2小街街道</t>
  </si>
  <si>
    <t>2.3化念镇</t>
  </si>
  <si>
    <t>2.4甸中镇</t>
  </si>
  <si>
    <t>2.5塔甸镇</t>
  </si>
  <si>
    <t>2.6岔河乡</t>
  </si>
  <si>
    <t>2.7大龙潭乡</t>
  </si>
  <si>
    <t>2.8富良棚乡</t>
  </si>
  <si>
    <t>3.建档立卡生态护林员</t>
  </si>
  <si>
    <t>3.1双江街道</t>
  </si>
  <si>
    <t>按管护责任区进行巡山管护，劳务费560元/人月</t>
  </si>
  <si>
    <t>3.2小街街道</t>
  </si>
  <si>
    <t>按管护责任区进行巡山管护，劳务费900元/人月</t>
  </si>
  <si>
    <t>3.3化念镇</t>
  </si>
  <si>
    <t>按管护责任区进行巡山管护，劳务费700元/人月</t>
  </si>
  <si>
    <t>3.4甸中镇</t>
  </si>
  <si>
    <t>按管护责任区进行巡山管护，劳务费650元/人月</t>
  </si>
  <si>
    <t>3.5塔甸镇</t>
  </si>
  <si>
    <t>按管护责任区进行巡山管护，劳务费平均700元/人月</t>
  </si>
  <si>
    <t>3.6岔河乡</t>
  </si>
  <si>
    <t>按管护责任区进行巡山管护，劳务费平均800元/人月</t>
  </si>
  <si>
    <t>3.7大龙潭乡</t>
  </si>
  <si>
    <t>无</t>
  </si>
  <si>
    <t>3.8富良棚乡</t>
  </si>
  <si>
    <t>按管护责任区进行巡山管护，劳务费500元/人月</t>
  </si>
  <si>
    <t>4.天然商品林停伐保护</t>
  </si>
  <si>
    <t>4.1双江街道</t>
  </si>
  <si>
    <t>落实小班地块，对天然商品林进行管护，兑现停伐补助10元/亩</t>
  </si>
  <si>
    <t>4.2小街街道</t>
  </si>
  <si>
    <t>4.3化念镇</t>
  </si>
  <si>
    <t>4.4甸中镇</t>
  </si>
  <si>
    <t>4.5塔甸镇</t>
  </si>
  <si>
    <t>4.6岔河乡</t>
  </si>
  <si>
    <t>4.7大龙潭乡</t>
  </si>
  <si>
    <t>4.8富良棚乡</t>
  </si>
  <si>
    <t>（五）其他</t>
  </si>
  <si>
    <t>二、就业扶贫</t>
  </si>
  <si>
    <t>人社</t>
  </si>
  <si>
    <t>（一）稳定转移就业（就业补助）</t>
  </si>
  <si>
    <t>人次</t>
  </si>
  <si>
    <t>转移农村劳动力，符合标准的建档立卡户每人补助200元，300元不同等次，交通费上限500元。</t>
  </si>
  <si>
    <t>1.县内转移就业</t>
  </si>
  <si>
    <t>县内转移就业2824人</t>
  </si>
  <si>
    <t>1.1双江街道</t>
  </si>
  <si>
    <t>县内转移就业630人</t>
  </si>
  <si>
    <t>1.2小街街道</t>
  </si>
  <si>
    <t>县内转移就业515人</t>
  </si>
  <si>
    <t>1.3化念镇</t>
  </si>
  <si>
    <t>县内转移就业75人</t>
  </si>
  <si>
    <t>1.4甸中镇</t>
  </si>
  <si>
    <t>县内转移就业113人</t>
  </si>
  <si>
    <t>1.5塔甸镇</t>
  </si>
  <si>
    <t>县内转移就业125人</t>
  </si>
  <si>
    <t>1.6岔河乡</t>
  </si>
  <si>
    <t>县内转移就业建档立卡户40人，三年合计120人次</t>
  </si>
  <si>
    <t>1.7大龙潭乡</t>
  </si>
  <si>
    <t>建档立卡县内转移就业23人，三年合计69人</t>
  </si>
  <si>
    <t>1.8富良棚乡</t>
  </si>
  <si>
    <t>县内转移就业240人</t>
  </si>
  <si>
    <t>2.县外省内转移就业</t>
  </si>
  <si>
    <t>县外省内转移就业2395人</t>
  </si>
  <si>
    <t>县外省内转移就业540人</t>
  </si>
  <si>
    <t>县外省内转移就业440人</t>
  </si>
  <si>
    <t>县外省内转移就业66人</t>
  </si>
  <si>
    <t>县外省内转移就业250人</t>
  </si>
  <si>
    <t>县外省内转移就业227人</t>
  </si>
  <si>
    <t>县外省内转移就业建档立卡户114人，三年合计342人次</t>
  </si>
  <si>
    <t>建档立卡县外省内转移就业107人，三年合计321人次</t>
  </si>
  <si>
    <t>县外省内转移就业215人</t>
  </si>
  <si>
    <t>3.省外转移就业</t>
  </si>
  <si>
    <t>省外转移就业1773人</t>
  </si>
  <si>
    <t>省外转移就业410人</t>
  </si>
  <si>
    <t>省外转移就业335人</t>
  </si>
  <si>
    <t>省外转移就业22人</t>
  </si>
  <si>
    <t>省外转移就业39人</t>
  </si>
  <si>
    <t>省外转移就业61人</t>
  </si>
  <si>
    <t>省外转移就业建档立卡人口27人，三年合计81人次</t>
  </si>
  <si>
    <t>建档立卡县外省内转移就业27人，三年合计81人次</t>
  </si>
  <si>
    <t>省外转移就业155人</t>
  </si>
  <si>
    <t>（二）就业创业培训（培训补助）</t>
  </si>
  <si>
    <t>1.开展引导性培训</t>
  </si>
  <si>
    <t>开展引导性培训17932人</t>
  </si>
  <si>
    <t>开展引导性培训3450人</t>
  </si>
  <si>
    <t>开展引导性培训3395人</t>
  </si>
  <si>
    <t>开展引导性培训1665人</t>
  </si>
  <si>
    <t>开展引导性培训2670人</t>
  </si>
  <si>
    <t>开展引导性培训1950人</t>
  </si>
  <si>
    <t>2019年开展引导性培训1266人次，建档立卡58人次</t>
  </si>
  <si>
    <t>开展引导性培训三年合计1800人次，建档立卡户三年合计51人次</t>
  </si>
  <si>
    <t>开展引导性培训1502人</t>
  </si>
  <si>
    <t>2.开展职业技能培训</t>
  </si>
  <si>
    <t>开展职业技能培训11695人</t>
  </si>
  <si>
    <t>开展职业技能培训2739人</t>
  </si>
  <si>
    <t>开展职业技能培训1555人</t>
  </si>
  <si>
    <t>开展职业技能培训510人</t>
  </si>
  <si>
    <t>开展职业技能培训1673人</t>
  </si>
  <si>
    <t>开展职业技能培训1980人</t>
  </si>
  <si>
    <t>开展职业技能培训420人</t>
  </si>
  <si>
    <t>开展职业技能培训三年合计2341人次，建档立卡户三年合计35人次</t>
  </si>
  <si>
    <t>开展职业技能培训477人</t>
  </si>
  <si>
    <t>（三）就业创业补助</t>
  </si>
  <si>
    <t>富良棚乡西舍迭组扶贫车间项目</t>
  </si>
  <si>
    <t>间</t>
  </si>
  <si>
    <t>1间</t>
  </si>
  <si>
    <t>云南律律顺农业科技开发有限公司富良棚乡西舍迭组，1000元／人</t>
  </si>
  <si>
    <t>再就业补助专项资金</t>
  </si>
  <si>
    <t>岔河乡文山村扶贫车间项目</t>
  </si>
  <si>
    <t>云南华霖农业科技开发有限公司岔河乡文山村宝石组，1000元/人</t>
  </si>
  <si>
    <t>小街街道大维堵村扶贫车间项目（人工食用菌惠民扶贫车间工程）</t>
  </si>
  <si>
    <t>大维堵村人工食用菌惠民工程雇用贫困户工人补助人均1000元</t>
  </si>
  <si>
    <t>三、易地扶贫搬迁</t>
  </si>
  <si>
    <t>四、公益岗位就业</t>
  </si>
  <si>
    <t>（一）护路员</t>
  </si>
  <si>
    <t>1.双江街道</t>
  </si>
  <si>
    <t>双江街道护路员乡道1000元/年.千米，县道2000元/年.千米</t>
  </si>
  <si>
    <t>交通</t>
  </si>
  <si>
    <t>6.岔河乡</t>
  </si>
  <si>
    <t>谢扎村养护员（龙万顺），工资每月1200元</t>
  </si>
  <si>
    <t>7.大龙潭乡</t>
  </si>
  <si>
    <t>大龙潭乡建档立卡户护路员5人</t>
  </si>
  <si>
    <t>（二）保洁员</t>
  </si>
  <si>
    <t>全街道聘用保洁员三年共18人</t>
  </si>
  <si>
    <t>2.小街街道</t>
  </si>
  <si>
    <t>大维堵村人居环境整治保洁员每人每月300元标准补贴</t>
  </si>
  <si>
    <t>4.甸中镇</t>
  </si>
  <si>
    <t>甸中镇甸中社区保洁员，劳务费900/人/月</t>
  </si>
  <si>
    <t>杨华</t>
  </si>
  <si>
    <t>－</t>
  </si>
  <si>
    <t>-</t>
  </si>
  <si>
    <t>岔河乡玉壶组：穆春发</t>
  </si>
  <si>
    <t>姚洪涛</t>
  </si>
  <si>
    <t>人居</t>
  </si>
  <si>
    <t>岔河乡棚租坝村计划从2020年开始发展2人建档立卡人口</t>
  </si>
  <si>
    <t>（三）地质灾害检测员</t>
  </si>
  <si>
    <t>甸中镇西就村地质灾害检测员1500/人/月</t>
  </si>
  <si>
    <t>李宽林</t>
  </si>
  <si>
    <t>李玉斌</t>
  </si>
  <si>
    <t>国土</t>
  </si>
  <si>
    <t>（四）其他公益岗位</t>
  </si>
  <si>
    <t>柏开顺（护林防火员，公墓管理员）</t>
  </si>
  <si>
    <t>8.富良棚乡</t>
  </si>
  <si>
    <t>富良棚村委会1人,补助200/月</t>
  </si>
  <si>
    <t>塔冲村委会4人，补助200/月</t>
  </si>
  <si>
    <t>美党村委会7人，补助200/月</t>
  </si>
  <si>
    <t>翻家村委会5人（一人为辅警、其余为贫困监测人员），贫困监测补助200/月</t>
  </si>
  <si>
    <t>迭舍莫村委会6人，补助200/月</t>
  </si>
  <si>
    <t>婀娜村委会4人，补助200/月</t>
  </si>
  <si>
    <t>石板村委会4人（一人为辅警，其余为贫困监测人员），补助200/月</t>
  </si>
  <si>
    <t>五、教育扶贫</t>
  </si>
  <si>
    <t>（一）义务教育阶段落实控辍保学，确保100%入学</t>
  </si>
  <si>
    <t>1.三免一补：免文具费标准为20元/生/年；免教科书费标准为小学生90元/生/年，初中生180元/生/年；免学杂费标准为小学生600元/生/年，初中生800元/生/年；寄宿生补助标准小学1000元／生／年，初中1250元／生／年。
2.营养改善计划标准为4元/生／天，全年补助资金800元。
3.义务教育阶段学生跨村路费补助（学校离家10公里以上的学生可享受），补助金额60元/生.年。</t>
  </si>
  <si>
    <t>教育</t>
  </si>
  <si>
    <t>3.化念镇</t>
  </si>
  <si>
    <t>5.塔甸镇</t>
  </si>
  <si>
    <t>（二）高中阶段资助</t>
  </si>
  <si>
    <t>中等职业教育：
1.免学费按2000元／生／年的标准执行；
2.国家助学金按2000元／生／年的标准资助；
3.县级助学金按800元/生/年的标准给予发放。
普通高中教育：  
1.普通高中国家助学金： 一等为2500元／生／年，二等为1500元／生／年；
2.免除普通高中建档立卡家庭经济困难学生学杂费；
3.普通高中学校少小民族“三免一补”项目。</t>
  </si>
  <si>
    <t>（三）“雨露计划”职业教育补助</t>
  </si>
  <si>
    <t>每人每学年补助标准为3000元</t>
  </si>
  <si>
    <t>（四）通用语言及普通话推广</t>
  </si>
  <si>
    <t>塔甸镇少数民族推普工程654户2646人</t>
  </si>
  <si>
    <t>塔甸镇</t>
  </si>
  <si>
    <t>六、健康扶贫</t>
  </si>
  <si>
    <t>（一）落实基本医保</t>
  </si>
  <si>
    <t>落实基本医保人36348</t>
  </si>
  <si>
    <t>落实基本医保4305人</t>
  </si>
  <si>
    <t>医保</t>
  </si>
  <si>
    <t>落实基本医保3900人</t>
  </si>
  <si>
    <t>707</t>
  </si>
  <si>
    <t>落实基本医保人707</t>
  </si>
  <si>
    <t>落实基本医保人1624人</t>
  </si>
  <si>
    <t>7848</t>
  </si>
  <si>
    <t>落实基本医保7848人</t>
  </si>
  <si>
    <t>3036</t>
  </si>
  <si>
    <t>落实基本医保3036人</t>
  </si>
  <si>
    <t>2370</t>
  </si>
  <si>
    <t>落实基本医保2370人</t>
  </si>
  <si>
    <t>7830</t>
  </si>
  <si>
    <t>落实基本医保7830人</t>
  </si>
  <si>
    <t>（二）落实大病保险</t>
  </si>
  <si>
    <t>落实大病保险102人</t>
  </si>
  <si>
    <t>落实大病保险15人</t>
  </si>
  <si>
    <t>落实大病保险18人</t>
  </si>
  <si>
    <t>落实大病保险6人</t>
  </si>
  <si>
    <t>落实大病保险1624人</t>
  </si>
  <si>
    <t>落实大病保险9人</t>
  </si>
  <si>
    <t>落实大病保险21人</t>
  </si>
  <si>
    <t>（三）落实医疗救助</t>
  </si>
  <si>
    <t>落实医疗救助2250人</t>
  </si>
  <si>
    <t>落实医疗救助300人</t>
  </si>
  <si>
    <t>落实医疗救助75人</t>
  </si>
  <si>
    <t>落实医疗救助375人</t>
  </si>
  <si>
    <t>落实医疗救助450人</t>
  </si>
  <si>
    <t>落实医疗救助150人</t>
  </si>
  <si>
    <t>（四）大病集中救治</t>
  </si>
  <si>
    <t>32种大病患者集中救治，要求发现一例救治一例，做到一人一档一方案。救治经费按到院就治通过基本医疗保险、大病保险、医疗救助报销。</t>
  </si>
  <si>
    <t>大病集中救治42人</t>
  </si>
  <si>
    <t>大病集中救治85人</t>
  </si>
  <si>
    <t>大病集中救治35人</t>
  </si>
  <si>
    <t>大病集中救治86人</t>
  </si>
  <si>
    <t>大病集中救治80人</t>
  </si>
  <si>
    <t>大病集中救治58人</t>
  </si>
  <si>
    <t>大病集中救治36人</t>
  </si>
  <si>
    <t>大病集中救治79人</t>
  </si>
  <si>
    <t>（五）重病兜底保障</t>
  </si>
  <si>
    <t>七、危房改造</t>
  </si>
  <si>
    <t>（一）拆除重建项目</t>
  </si>
  <si>
    <t>新建60㎡以下的住房一幢，补助标准：5万元/户。</t>
  </si>
  <si>
    <t>住建</t>
  </si>
  <si>
    <t>（二）加固修缮项目</t>
  </si>
  <si>
    <t>修缮</t>
  </si>
  <si>
    <t>修缮41户原有住房，补助标准：2万元/户。</t>
  </si>
  <si>
    <t>修缮16户原有住房，补助标准：2万元/户。</t>
  </si>
  <si>
    <t>修缮6户原有住房，补助标准：2万元/户。</t>
  </si>
  <si>
    <t>修缮1户原有住房，补助标准：2万元/户。</t>
  </si>
  <si>
    <t>修缮18户原有住房，补助标准：2万元/户。</t>
  </si>
  <si>
    <t>八、金融扶贫</t>
  </si>
  <si>
    <t>（一）.扶贫小额信贷贴息</t>
  </si>
  <si>
    <t>小额贴息贷款每年6500万元</t>
  </si>
  <si>
    <t>（二）.扶贫小额信贷风险补偿金</t>
  </si>
  <si>
    <t>小额贴息贷款风险金500万元</t>
  </si>
  <si>
    <t>（三）.企业扶贫信贷贴息</t>
  </si>
  <si>
    <t>九、综合保障性扶贫</t>
  </si>
  <si>
    <t>（一）农村居民最低生活保障</t>
  </si>
  <si>
    <t>峨山县2019至2021年建档立卡农村低保2463</t>
  </si>
  <si>
    <t>双江街道2019至2021年建档立卡农村低保570人</t>
  </si>
  <si>
    <t>民政</t>
  </si>
  <si>
    <t>小街街道2019至2021年建档立卡补助1110人</t>
  </si>
  <si>
    <t>峨山县2019至2021年建档立卡农村低保165</t>
  </si>
  <si>
    <t>甸中镇2019至2021年建档立卡补助1065人</t>
  </si>
  <si>
    <t>塔甸镇2019至2021年建档立卡补助1218人</t>
  </si>
  <si>
    <t>岔河乡2019至2021年建档立卡补助807人</t>
  </si>
  <si>
    <t>大龙潭乡2019至2021年建档立卡补助708人</t>
  </si>
  <si>
    <t>富良棚乡2019至2021年建档立卡补助1329人</t>
  </si>
  <si>
    <t>（二）特困人员救助供养</t>
  </si>
  <si>
    <t>双江街道2019至2021年特困建档立卡补助3人</t>
  </si>
  <si>
    <t>小街街道2019至2021年特困建档立卡补助33人</t>
  </si>
  <si>
    <t>2019至2021年特困建档立卡补助18人</t>
  </si>
  <si>
    <t>甸中镇2019至2021年特困建档立卡补助24人</t>
  </si>
  <si>
    <t>塔甸镇2019至2021年特困建档立卡补助27人</t>
  </si>
  <si>
    <t>岔河乡2019至2021年特困建档立卡补助30人</t>
  </si>
  <si>
    <t>大龙潭乡2019至2021年特困建档立卡补助42人</t>
  </si>
  <si>
    <t>富良棚乡2019至2021年特困建档立卡补助60人</t>
  </si>
  <si>
    <t>（三）城乡居民基本养老保险</t>
  </si>
  <si>
    <t>符合参保人员参加城乡居民养老保险12116人</t>
  </si>
  <si>
    <t>符合参保人员参加城乡居民养老保险1435人</t>
  </si>
  <si>
    <t>自筹资金</t>
  </si>
  <si>
    <t>符合参保人员参加城乡居民养老保险1300人</t>
  </si>
  <si>
    <t>符合参保人员参加城乡居民养老保险1646人</t>
  </si>
  <si>
    <t>符合参保人员参加城乡居民养老保险2616人</t>
  </si>
  <si>
    <t>符合参保人员参加城乡居民养老保险952人</t>
  </si>
  <si>
    <t>符合参保人员参加城乡居民养老保险790人</t>
  </si>
  <si>
    <t>符合参保人员参加城乡居民养老保险2610人</t>
  </si>
  <si>
    <t>（四）残疾人补助</t>
  </si>
  <si>
    <t>残疾人补助946人</t>
  </si>
  <si>
    <t>残疾人补助93人</t>
  </si>
  <si>
    <t>残联</t>
  </si>
  <si>
    <t>残疾人补助170人</t>
  </si>
  <si>
    <t>残疾人补助73人</t>
  </si>
  <si>
    <t>残疾人补助166人</t>
  </si>
  <si>
    <t>残疾人补助184人</t>
  </si>
  <si>
    <t>残疾人补助88人</t>
  </si>
  <si>
    <t>残疾人补助50人</t>
  </si>
  <si>
    <t>残疾人补助122人</t>
  </si>
  <si>
    <t>十、生活条件改善</t>
  </si>
  <si>
    <t>（一）村内道路硬化</t>
  </si>
  <si>
    <t>大白邑三组村内道路硬化580米，场地硬化537㎡</t>
  </si>
  <si>
    <t>马卫真</t>
  </si>
  <si>
    <t xml:space="preserve">高平村委会茂作洛组村内道路硬化2600米，场地硬化2503.9㎡。                                                      </t>
  </si>
  <si>
    <t>高平村委会高平组村内道路硬化300㎡</t>
  </si>
  <si>
    <t>厂上村委会双河中组村内道路硬化1600㎡</t>
  </si>
  <si>
    <t>余平</t>
  </si>
  <si>
    <t>下玉塘组村内场地硬化938平方米，道路硬化587米</t>
  </si>
  <si>
    <t>董智坤</t>
  </si>
  <si>
    <t>罗俊</t>
  </si>
  <si>
    <t>新村村委会小寨组村内道路硬化1485㎡</t>
  </si>
  <si>
    <t>普天祥</t>
  </si>
  <si>
    <t>1.1水湾村委会</t>
  </si>
  <si>
    <t>西松甸组道路硬化工程，村内道路硬化4100平方米</t>
  </si>
  <si>
    <t>1.2大巴格村委会</t>
  </si>
  <si>
    <t xml:space="preserve">大巴格那哈组道路硬化工程，村内道路硬化2000㎡及挡墙建设
</t>
  </si>
  <si>
    <t>1.3罗里村委会</t>
  </si>
  <si>
    <t>坡脚组村内道路硬化工程，村内道路硬化1200平方米</t>
  </si>
  <si>
    <t>1.4凤凰社区</t>
  </si>
  <si>
    <t>新村组村内道路硬化工程，村内道路硬化1200平方米</t>
  </si>
  <si>
    <t>2.谢札村</t>
  </si>
  <si>
    <t>黄草岭新居村内道路硬化，搬迁点村内绿化亮化</t>
  </si>
  <si>
    <t>城建</t>
  </si>
  <si>
    <t>甸中镇昔古牙村委会昔古牙组村内道路硬化</t>
  </si>
  <si>
    <t>米</t>
  </si>
  <si>
    <t>村内道路硬化宽2米,长2000米</t>
  </si>
  <si>
    <t>赵旺雄</t>
  </si>
  <si>
    <t>罗明</t>
  </si>
  <si>
    <t>甸中镇昔古牙村委会杉松岭组村内道路硬化</t>
  </si>
  <si>
    <t>村内道路硬化宽2米,长1500米</t>
  </si>
  <si>
    <t>甸中镇昔古牙村委会八字岭组村内道路硬化</t>
  </si>
  <si>
    <t>村内道路硬化宽2米,长1000米</t>
  </si>
  <si>
    <t>甸中镇小河村委会普牡丹组村内道路硬化</t>
  </si>
  <si>
    <t>村内道路硬化长500米，宽2米</t>
  </si>
  <si>
    <t>甸中镇大寨村委会旧寨组村内道路硬化</t>
  </si>
  <si>
    <t>村内道路硬化2000米，宽3米</t>
  </si>
  <si>
    <t>方庭亮</t>
  </si>
  <si>
    <t>龙旺生</t>
  </si>
  <si>
    <t>甸中镇大寨村委会小旧寨组村内道路硬化</t>
  </si>
  <si>
    <t>小旧寨组村内道路硬化1600米，宽3米</t>
  </si>
  <si>
    <t>甸中镇大寨村委会小大寨组村内道路硬化</t>
  </si>
  <si>
    <t>小大寨组村内道路硬化长350米,宽3.5米</t>
  </si>
  <si>
    <t>甸中镇甸尾村委会甸尾村村内道路硬化</t>
  </si>
  <si>
    <t>甸尾村村内道路硬化长205米，宽4米</t>
  </si>
  <si>
    <t>李忠诚</t>
  </si>
  <si>
    <t>李忠文</t>
  </si>
  <si>
    <t>甸中镇小河村委会红宝岩组村内道路硬化</t>
  </si>
  <si>
    <t>红宝岩组村内道路硬化长500米，宽5米</t>
  </si>
  <si>
    <t>甸中镇西就村委会箐头组村内道路硬化</t>
  </si>
  <si>
    <t>改扩建</t>
  </si>
  <si>
    <t>箐头组村内道路修复长50米，宽3.5米</t>
  </si>
  <si>
    <t>司城村委会司城组、下塔竜村内道路硬化建设项目</t>
  </si>
  <si>
    <t>公里</t>
  </si>
  <si>
    <t>卧式烤房道路水泥路硬化800㎡（宽4米长200米）、水沟浇灌、挡墙等配套；新建设下塔竜组宽4米长300米的入户道路硬化1200㎡</t>
  </si>
  <si>
    <t>朱联春</t>
  </si>
  <si>
    <t>瓦哨宗村委会</t>
  </si>
  <si>
    <t>瓦哨宗一组到瓦哨宗二、三、五组道路硬化</t>
  </si>
  <si>
    <t>瓦哨宗一组蔬菜交易场地硬化</t>
  </si>
  <si>
    <t>塔甸镇2019年嘿腻村委会龙昔则整村推进扶贫项目</t>
  </si>
  <si>
    <t>砂砾石路面12540㎡，有效路面3.5m，砂砾石铺设厚度15cm。土石方开挖4246.2m³混凝土管埋置28m，混凝土沟浇筑3240m，混凝土挡墙90m³</t>
  </si>
  <si>
    <t>富良棚乡迭舍莫村迭舍莫组村内道路硬化工程</t>
  </si>
  <si>
    <t>迭舍莫组内道路硬化</t>
  </si>
  <si>
    <t>婀娜村茂那代、以正、峨迭组村内道路硬化建设项目</t>
  </si>
  <si>
    <t>硬化茂那代小组内未硬化的道路0.8公里；硬化以正小组内未硬化的道路0.6公里；硬化峨迭小组内未硬化的道路0.4公里；</t>
  </si>
  <si>
    <t>石板村丫勒至村西路道路硬化建设项目</t>
  </si>
  <si>
    <t>丫勒小学至村西路便道</t>
  </si>
  <si>
    <t>（二）安全饮水项目</t>
  </si>
  <si>
    <t>双江街道下玉塘脱贫攻坚饮水工程：新建水厂一座，安装饮水管道90多米</t>
  </si>
  <si>
    <t>双江街道石林脱贫攻坚饮水工程：新建水厂一座，安装饮水管道13860多米</t>
  </si>
  <si>
    <t>小街街道雨来救村安全饮水工程</t>
  </si>
  <si>
    <t>峨山县小街街道雨来救村农村饮水安全巩固提升，FA-25型一体化净水设备，15KVA变压器等</t>
  </si>
  <si>
    <t>小街街道舍郎社区安全饮水工程</t>
  </si>
  <si>
    <t>峨山县小街街道舍郎社区农村饮水安全巩固提升，FA-25型一体化净水设备，16KVA变压器等</t>
  </si>
  <si>
    <t>小街街道大维堵村大滩子组安全饮水工程</t>
  </si>
  <si>
    <t>峨山县小街街道大滩子小组农村饮水安全工程一系列工程及所需材料</t>
  </si>
  <si>
    <t>小街街道大维堵村小维堵组安全饮水工程</t>
  </si>
  <si>
    <t>峨山县小街街道小维堵小组农村饮水安全巩固提升工程</t>
  </si>
  <si>
    <t>小街街道文明社区饮水管网改造</t>
  </si>
  <si>
    <t>安装DG100镀锌管752米、DG100PE管695米</t>
  </si>
  <si>
    <t>2.1大巴格村委会</t>
  </si>
  <si>
    <t>那哈脱贫攻坚饮水工程</t>
  </si>
  <si>
    <t>2.2大巴格村委会</t>
  </si>
  <si>
    <t>麻木树脱贫攻坚饮水工程</t>
  </si>
  <si>
    <t>2.3化念社区</t>
  </si>
  <si>
    <t>行寨组人饮工程，新建100m³水池一座，安装40镀锌管3400米，25镀锌管2100米</t>
  </si>
  <si>
    <t>2.4水湾村委会</t>
  </si>
  <si>
    <t>水湾村委会人饮工程，共安装40镀锌管12500米，其中白花树组2500米、水湾组2000米、玉河寨组4500米、者都组2000米、大平组1500米</t>
  </si>
  <si>
    <t>2.5党宽社区</t>
  </si>
  <si>
    <t>新寨组人饮工程，安装50镀锌管1500米</t>
  </si>
  <si>
    <t>1.安居村</t>
  </si>
  <si>
    <t>青龙组舍莫郎箐饮水管道更换3000米管道</t>
  </si>
  <si>
    <t>4.文山村</t>
  </si>
  <si>
    <t>岔河乡文山供水站</t>
  </si>
  <si>
    <t>5.棚租坝村</t>
  </si>
  <si>
    <t>棚租坝供水站</t>
  </si>
  <si>
    <t>峨山县甸中镇小河村委会农村饮水安全巩固提升一系列水利材料</t>
  </si>
  <si>
    <t>5.甸中镇</t>
  </si>
  <si>
    <t>峨山县甸中镇镜湖小组农村饮水安全巩固提升工程及所需材料</t>
  </si>
  <si>
    <t>6.甸中镇</t>
  </si>
  <si>
    <t>峨山县甸中镇新桥小组农村饮水安全巩固提升工程</t>
  </si>
  <si>
    <t>峨山县大龙潭乡农村饮水安全巩固提升工程</t>
  </si>
  <si>
    <t>饮用水管网改造</t>
  </si>
  <si>
    <t>塔甸村委会</t>
  </si>
  <si>
    <t>台</t>
  </si>
  <si>
    <t>大寨一组、二组、三组、四组、五组安装净水设备1台，九龙组安装净水设备1台</t>
  </si>
  <si>
    <t>七溪村委会</t>
  </si>
  <si>
    <t xml:space="preserve">七溪村阿罗旦抽水房20平方米,混凝土平顶房，每平方米按1200元计算，18千瓦电机及抽水设备一套6万元，DN50钢管1500米每米按45元计算，50立方米水池，深3米，半径2.3米，合计3.8万元，净水器一套24万
</t>
  </si>
  <si>
    <t>嘿腻村委会</t>
  </si>
  <si>
    <t>嘿腻供水站主管、净水设备、引水大水池建设项目</t>
  </si>
  <si>
    <t>大西村委会</t>
  </si>
  <si>
    <t>戈嘎组饮水点更换3公里1.5寸镀锌管</t>
  </si>
  <si>
    <t>张红明</t>
  </si>
  <si>
    <t>方永亮</t>
  </si>
  <si>
    <t>峨山县富良棚乡婀娜村农村饮水安全巩固提升工程</t>
  </si>
  <si>
    <t>9.富良棚乡</t>
  </si>
  <si>
    <t>峨山县富良棚乡美党、翻家村农村饮水安全巩固提升工程</t>
  </si>
  <si>
    <t>10.富良棚乡</t>
  </si>
  <si>
    <t>峨山县富良棚乡本扎村农村饮水安全巩固提升工程及所需材料</t>
  </si>
  <si>
    <t>11.富良棚乡</t>
  </si>
  <si>
    <t>峨山县富良棚乡李家村农村饮水安全巩固提升工程</t>
  </si>
  <si>
    <t>富良棚乡</t>
  </si>
  <si>
    <t>石板村农村饮水安全工作巩固提升</t>
  </si>
  <si>
    <t>（三）人畜分离及厨卫入户项目</t>
  </si>
  <si>
    <t>1.双江街道（总果）</t>
  </si>
  <si>
    <t>丁皎组人居环境整治示范村，新建，人畜分离及厨卫入户。受益贫困户21户，人口92人。</t>
  </si>
  <si>
    <t>矣绍光</t>
  </si>
  <si>
    <t>小街街道大维堵村卫生公厕扩改建</t>
  </si>
  <si>
    <t>大维堵村委会卫生公厕新建</t>
  </si>
  <si>
    <t>小街街道大维堵村委会小寨贫困地区人居环境综合整治示范村</t>
  </si>
  <si>
    <t>小街街道大维堵村委会小寨人居环境综合整治示范村</t>
  </si>
  <si>
    <t>小街街道大维堵村委会大滩子贫困地区人居环境综合整治示范村</t>
  </si>
  <si>
    <t>小街街道大维堵村委会大滩子人居环境综合整治示范村</t>
  </si>
  <si>
    <t>1.文山村</t>
  </si>
  <si>
    <t>文老组贫困地区人居环境整治示范村项目：新建污水处理池两座，污水管道3633米，68户农户户厕改造，垃圾房5座，村内绿化、亮化，道路硬化及多功能活动场地建设。</t>
  </si>
  <si>
    <t>2.文山村</t>
  </si>
  <si>
    <t>宝石组贫困地区人居环境整治示范村项目：新建污水处理池1座，排污管2638米，公厕一座，户厕改造87户、村内绿化亮化，村内道路硬化，多功能活动场地892㎡，垃圾房4座，饮水池修缮一座。</t>
  </si>
  <si>
    <t>11.棚租坝村</t>
  </si>
  <si>
    <t>乌木树组、谢家村一组、谢家村二组、旧寨组、三家人组、新寨组、下茂拉组、上茂拉组，8个小组，每个小组建设2个垃圾房（每个1.5万元）。</t>
  </si>
  <si>
    <t>三级项目</t>
  </si>
  <si>
    <t>5.谢札村</t>
  </si>
  <si>
    <t>谢札村家庭卫生间建设70户，每口补助1200</t>
  </si>
  <si>
    <t>西就村委会西就组人居环境整治村</t>
  </si>
  <si>
    <t>1、新建卫生公厕33.03平方米；2、新建污水处理池2座，每座100平方米；3、户厕改造62户；3、新建雨污分流沟渠2.85km；4、村内旧房及猪圈拆除;5、村内垃圾房2座。</t>
  </si>
  <si>
    <t>甸中镇镜湖村委会人居环境整治村</t>
  </si>
  <si>
    <t>镜湖组新村新建垃圾房1座；水晶城老村新建垃圾房1座；水晶城新建无害化公厕1座；石虎组新建无害化公厕1座、场地硬化300平方米；镜湖组新建无害化公厕2座；镜湖组新建污水处理池100立方米2座、安装DN500排污管网150米、安装DN300排污管网1100米、安装DN100排污管网860米；村内排水沟修缮1800米。</t>
  </si>
  <si>
    <t>朱卫明</t>
  </si>
  <si>
    <t>周旭炜</t>
  </si>
  <si>
    <t>甸中镇大寨村委会人居环境整治村</t>
  </si>
  <si>
    <t>1、村内雨污分流，新建PE排污管大寨组1500米、倪家组1000米、旧寨组1000米、小大寨组500米、古井组900米、小旧寨组400米。2、新建污水处理池13座，大寨组3座、倪家组2座、旧寨组2座、小大寨2座、古井组2座、小旧寨组2座。3、新建卫生公厕4座，古井组1座、倪家组1座、大寨组1座、小大寨组1座。4、新建垃圾房9座，古井组2座、倪家组3座、旧寨组2座、钱家组2座。</t>
  </si>
  <si>
    <t>甸中镇昔古牙村委会人居环境基础设施</t>
  </si>
  <si>
    <t>新建县家村、八字岭、大法竜、大村、杉松岭组新建无害化公厕5座，每座60平方米</t>
  </si>
  <si>
    <t>甸中镇小河村委会普牡丹组雨污分流</t>
  </si>
  <si>
    <t>普牡丹雨污分流（DN300PE排污管600米、砖砌排水沟600米、污水处理池1座200平方米）</t>
  </si>
  <si>
    <t>甸中镇大寨村委会古井组新建公厕</t>
  </si>
  <si>
    <t>新建无害化公厕1座,面积60平方米</t>
  </si>
  <si>
    <t>甸中镇甸尾村委会人居环境整治项目</t>
  </si>
  <si>
    <t>甸尾村委会甸尾村新建排水沟4830米、新建污水处理池100平方米3座、安装DN500排污管150米，DN300排污管2000米，DN100排污管1500米</t>
  </si>
  <si>
    <t>甸中镇西就村委会人居环境整治村项目</t>
  </si>
  <si>
    <t>小觅耻组新建雨污分流沟渠1200米；新建污水处理池1个；晓峰组新建雨污分流沟渠1500m；新建污水处理池1个；本当可新建雨污分流沟渠1150米；新建污水处理池1个；箐头组新建雨污分流沟渠300米；新建污水处理池1个；各小组建设无害化公厕一座，共5座。</t>
  </si>
  <si>
    <t>厨卫入户</t>
  </si>
  <si>
    <t>塔甸村委会啦嚜组建人畜分离点</t>
  </si>
  <si>
    <t>配垃圾清运车2辆8万一辆，配套12个组垃圾箱41个、每个0.8万元</t>
  </si>
  <si>
    <t>亚尼村委会</t>
  </si>
  <si>
    <t>亚尼村委会新建公厕一个（村委会）</t>
  </si>
  <si>
    <t>3个垃圾填埋场，每个占地2亩，进场道路铺砂填石0.8公里本租开挖土方进场道路铺砂填石1.2公里；厂上松林开挖土方,进场道路铺砂填石1.5公里.</t>
  </si>
  <si>
    <t>李卫仙</t>
  </si>
  <si>
    <t>七溪村11个村组，每个组4个垃圾箱，配备一辆垃圾车，垃圾箱每个10000元，垃圾车90000元</t>
  </si>
  <si>
    <t>嘿腻整村10个公厕</t>
  </si>
  <si>
    <t>嘿腻整村新建垃圾填埋场一个（配套新建道路1公里，垃圾箱14个，垃圾清运车1辆。）</t>
  </si>
  <si>
    <t>海味村白达力克人居项目</t>
  </si>
  <si>
    <t>在建</t>
  </si>
  <si>
    <t>2019年玉溪市峨山县塔甸镇海味村委会白达力克组人居环境整治示范村项目</t>
  </si>
  <si>
    <t>海味村他甲人居项目</t>
  </si>
  <si>
    <t>2020年玉溪市峨山县塔甸镇海味村委会他甲组人居环境整治示范村项目</t>
  </si>
  <si>
    <t>海味村中寨人居项目</t>
  </si>
  <si>
    <t>2021年玉溪市峨山县塔甸镇海味村委会中寨组人居环境整治示范村项目</t>
  </si>
  <si>
    <t>海味村啥圃哨人居项目</t>
  </si>
  <si>
    <t>2019年塔甸镇海味村委会啥圃哨组贫困地区农村人居环境整治示范村项目</t>
  </si>
  <si>
    <t>海味村委会水冲公厕建设项目</t>
  </si>
  <si>
    <t>哈佐格、下海味、白达力克三个组改造旱厕、新街新建水冲公厕（4个，10万元/个，合计：40万）</t>
  </si>
  <si>
    <t>海味村委会垃圾处理项目</t>
  </si>
  <si>
    <t>组</t>
  </si>
  <si>
    <t>海味村委会配置垃圾车一辆（10万元/辆）他甲、白达里克、中寨一组、中寨二组、啥哺哨组、哈佐格、下海味组、新街组放置垃圾箱17个（他甲3个其余每个村民小组各2个）1万元/个共17万  合计：27万</t>
  </si>
  <si>
    <t>大西村上本皮组1所、下本皮组2所、小箐1所、以他得组2所、三棵桩组1所、咪迟则组1所、尼去本组1所、迭嘎可组1所、术代去组1所、上借代组1所、他代去组1所、普杰黑组1所、村农贸市场1所，公厕统一按男，女各三坑，一个45㎡，带有化粪池</t>
  </si>
  <si>
    <t>2019年塔甸镇大西村委会大箐组贫困地区农村人居环境整治示范村项目</t>
  </si>
  <si>
    <t>2019年塔甸镇大西村委会尼去本组贫困地区农村人居环境整治示范村项目</t>
  </si>
  <si>
    <t>盏</t>
  </si>
  <si>
    <t>亮化工程100盏太阳能路灯</t>
  </si>
  <si>
    <t>富良棚乡美党村委会美党人居环境综合整治示范村</t>
  </si>
  <si>
    <t>富良棚乡美党村委会稻香村人居环境综合整治示范村</t>
  </si>
  <si>
    <t>富良棚乡婀娜村会委茂那代人居环境综合整治示范村</t>
  </si>
  <si>
    <t>2019年婀娜村自然村整村推进扶贫项目</t>
  </si>
  <si>
    <t>富良棚乡石板村委会丫勒人居环境综合整治示范村</t>
  </si>
  <si>
    <t>富良棚乡翻家村委会清泉村人居环境综合整治示范村</t>
  </si>
  <si>
    <t>富良棚乡翻家村委会雨果人居环境综合整治示范村</t>
  </si>
  <si>
    <t>富良棚乡翻家村委会翻家村人居环境综合整治示范村</t>
  </si>
  <si>
    <t>富良棚乡美党村委会咱拉黑人居环境综合整治示范村</t>
  </si>
  <si>
    <t>富良棚乡美党村委会咱啦黑人居环境综合整治示范村</t>
  </si>
  <si>
    <t>富良棚乡迭舍莫村委会摆依寨人居环境综合整治示范村</t>
  </si>
  <si>
    <t>司城村委会人居环境卫生整治冲水式卫生公厕建设项目</t>
  </si>
  <si>
    <t>天星厂组40㎡冲水式卫生厕所</t>
  </si>
  <si>
    <t>以他斗村委会人居环境卫生整治建设项目</t>
  </si>
  <si>
    <t>垃圾房4个</t>
  </si>
  <si>
    <t>以他斗村委会人居环境卫生整治冲水式卫生公厕建设项目</t>
  </si>
  <si>
    <t>冲水式卫生厕所40㎡</t>
  </si>
  <si>
    <t>班德村委会人居环境卫生整治建设项目</t>
  </si>
  <si>
    <t>班德村委会垃圾房建设（3个）；新房子新建设垃圾房1个</t>
  </si>
  <si>
    <t>班德村委会人居环境卫生整治冲水式卫生公厕建设项目</t>
  </si>
  <si>
    <t>班德村委会班德组新建设40㎡卫生公厕1个、大红本组新建设40㎡卫生公厕1个、城头山组新建设40㎡卫生公厕1个</t>
  </si>
  <si>
    <t>绿溪村委会人居环境卫生整治建设项目</t>
  </si>
  <si>
    <t>麦冲箐组新建设垃圾房3个；波思甸组4个；大木箐组3个；子母厂组2个；土库房组3个；江边组2个；新家村组4个；绿溪组4个；新村组3个；小龙箐组3个</t>
  </si>
  <si>
    <t>绿溪村委会人居环境卫生整治冲水式卫生公厕建设项目</t>
  </si>
  <si>
    <t>小龙箐组新建设40㎡卫生公厕1个；波思甸组新建设40㎡卫生公厕1个；大木箐组新建设40㎡卫生公厕1个；子母厂组新建设40㎡卫生公厕1个；江边组新建设40㎡卫生公厕1个</t>
  </si>
  <si>
    <t>鱼塘村委会人居环境卫生整治建设项目</t>
  </si>
  <si>
    <t>鱼塘组新建垃圾房2个；计粮田组新建垃圾房2个；烂泥塘上村、中村、下村新建垃圾填埋场3个</t>
  </si>
  <si>
    <t>普开德</t>
  </si>
  <si>
    <t>鱼塘村委会亮化工程（太阳能路灯）</t>
  </si>
  <si>
    <t>鱼塘组：烂泥塘上组：烂泥塘中组：烂泥塘下组：计良田组：法吾组安装太阳能路灯</t>
  </si>
  <si>
    <t>迭所村委会人居环境卫生整治建设项目</t>
  </si>
  <si>
    <t>垃圾房7个</t>
  </si>
  <si>
    <t>迭所村委会人居环境卫生整治冲水式卫生公厕建设项目</t>
  </si>
  <si>
    <t>各雪村委会人居环境卫生整治建设项目</t>
  </si>
  <si>
    <t>各雪组新建垃圾房3个、山口组3个、下迭若组3个、上迭若组3个、九街组3个、上塔竜组3个</t>
  </si>
  <si>
    <t>十一、村基础设施建设</t>
  </si>
  <si>
    <t>（一）通村组道路</t>
  </si>
  <si>
    <t>（二）通生产生活用电</t>
  </si>
  <si>
    <t>（三）光纤宽带接入</t>
  </si>
  <si>
    <t>（四）产业机耕路建设</t>
  </si>
  <si>
    <t>高平组修整机耕路298米、新建147米排洪沟。乃邑组修建机耕路1300米，他达新寨2500米，他达旧寨1000米，洛泉2500米。</t>
  </si>
  <si>
    <t>总果组、丁皎组新建机耕路10公里。总果组、丁皎组各建设机耕路5公里，建设排水管、路面压实。受益贫困户130户，人口550人。2020年开始至2020年结束，需投入资金50万元</t>
  </si>
  <si>
    <t>普家玉</t>
  </si>
  <si>
    <t>鲁崇亮</t>
  </si>
  <si>
    <t>新寨组新建机耕路6条，总长3324米。</t>
  </si>
  <si>
    <t>鲁强明</t>
  </si>
  <si>
    <t>施翠荣</t>
  </si>
  <si>
    <t>小法那组新建机耕路710米，宽3米。</t>
  </si>
  <si>
    <t>小街街道大维堵村委会喜雀箐组机耕路建设</t>
  </si>
  <si>
    <t>喜雀箐组机耕路</t>
  </si>
  <si>
    <t>小街街道由义社区龙马槽组机耕路建设</t>
  </si>
  <si>
    <t>修建3.5米宽田间机耕路538米，铺设涵管128米，机耕路挡墙高1米宽0.5米。</t>
  </si>
  <si>
    <t>李文武</t>
  </si>
  <si>
    <t>4.1大巴格村委会</t>
  </si>
  <si>
    <t>大巴格小巴格组道路硬化工程，5m宽800米长机耕路硬化</t>
  </si>
  <si>
    <t>4.2党宽社区</t>
  </si>
  <si>
    <t xml:space="preserve">党宽上班秧组机耕路修复工程，机耕路修复1200m
</t>
  </si>
  <si>
    <t>文山、翠竹机耕路6公里铺沙填石、新建机耕路排水沟项目，每公里投资15万元</t>
  </si>
  <si>
    <t>3.安居村</t>
  </si>
  <si>
    <t>青龙组沙波中药材种植基地机耕道路修缮</t>
  </si>
  <si>
    <t>4.棚租坝村</t>
  </si>
  <si>
    <t>上茂腊组1300M</t>
  </si>
  <si>
    <t>6.棚租坝村</t>
  </si>
  <si>
    <t>谢家村一、二组2000M</t>
  </si>
  <si>
    <t>9.安居村</t>
  </si>
  <si>
    <t>新建安居村至河外村嘉禾组机耕路2公里</t>
  </si>
  <si>
    <t>甸中镇大寨村委会大寨组新建机耕路</t>
  </si>
  <si>
    <t>大寨组新建机耕路长3700米宽3.5米及配套排水沟</t>
  </si>
  <si>
    <t>甸中镇大寨村委会村古井组新建机耕路</t>
  </si>
  <si>
    <t>新建机耕路长3600米，宽3.5米</t>
  </si>
  <si>
    <t>甸中镇西就村委会晓峰组新建机耕路</t>
  </si>
  <si>
    <t>晓峰新建机耕路配套排水沟1500米</t>
  </si>
  <si>
    <t>甸中镇西就村委会修复机耕路</t>
  </si>
  <si>
    <t>本当可修复机耕路及配套水沟900米；大烟场箐头机耕路1300米、晓峰修复机耕路1500米</t>
  </si>
  <si>
    <t>甸中镇镜湖村水晶厂组田间公路</t>
  </si>
  <si>
    <t>镜湖村水晶厂组新建田间公路3000米</t>
  </si>
  <si>
    <t>甸中镇甸尾村委会修复机耕路</t>
  </si>
  <si>
    <t>东门组修复机耕路900米、咔咩修复机耕路1000米、北门修复机耕路（铺沙）1800米</t>
  </si>
  <si>
    <t>甸中镇大寨村委会倪家新建机耕路</t>
  </si>
  <si>
    <t>2000</t>
  </si>
  <si>
    <t>倪家新建机耕路2000米</t>
  </si>
  <si>
    <t>甸中镇昔古牙村委会昔古牙组新建机耕路</t>
  </si>
  <si>
    <t>昔古牙组机耕路长2000米,宽4米；配套灌溉排水沟2000米（40*40）</t>
  </si>
  <si>
    <t>甸中镇甸尾村委会新建机耕路</t>
  </si>
  <si>
    <t>甸中镇甸尾村委会新建机耕路长1000米，宽3.5米。</t>
  </si>
  <si>
    <t>甸中镇小河村委会小烟厂组新建机耕路</t>
  </si>
  <si>
    <t>小烟厂新建机耕路长2100米，宽4米及配套排水沟2100米</t>
  </si>
  <si>
    <t>甸中镇镜湖村委会水晶城组新建机耕路</t>
  </si>
  <si>
    <t>水晶城新建机耕路2条，其中一条长3000米，宽3.5米。另外一条长2000米，宽3.5米并并配套水沟(40*40)</t>
  </si>
  <si>
    <t>甸中镇大寨村委会小旧寨组新建机耕路</t>
  </si>
  <si>
    <t>大寨村小旧寨组新建机耕路长2000米，宽3米</t>
  </si>
  <si>
    <t>甸中镇西就村委会东城组修复机耕路</t>
  </si>
  <si>
    <t>东城组机耕路铺砂填石长4000米，宽3.5米并修复配套水沟(40*40)</t>
  </si>
  <si>
    <t>甸中镇西就村委会小觅耻组修复机耕路</t>
  </si>
  <si>
    <t>小觅耻组机耕路路铺砂填石长2100米，宽3.5米并修复配套水沟(40*40)</t>
  </si>
  <si>
    <t>甸中镇西就村委会箐头组新建机耕路</t>
  </si>
  <si>
    <t>箐头组新建机耕路长1500米，宽4.5米并配套水沟(40*40)</t>
  </si>
  <si>
    <t>司城村委会机耕路建设</t>
  </si>
  <si>
    <t>下塔竜、司城组、大田山田间路铺沙修水沟</t>
  </si>
  <si>
    <t>绿溪村委会绿溪组、麦冲箐组机耕路建设</t>
  </si>
  <si>
    <t>绿溪组法嘎啦莫2000米田间机耕路铺砂填石。麦冲箐组山心机耕路铺沙填石，修建三面光水沟（长度约1200米）</t>
  </si>
  <si>
    <t>班德村委会机耕路建设</t>
  </si>
  <si>
    <t>班德村委会田间路修缮、加宽</t>
  </si>
  <si>
    <t>以他斗耕路建设</t>
  </si>
  <si>
    <t>新建以他斗田间路上坝至点干母；绿树下至见代、雨扎凯至中坝，路面铺沙填石，修建两面光沟渠</t>
  </si>
  <si>
    <t>新建橄榄甸机耕路3.5千米：六代凯-冲波波；六士点本皮-左未；新建设峨腊沙坝0.8千米路面铺沙，三面管沟30*30</t>
  </si>
  <si>
    <t>鱼塘村委会机耕路建设</t>
  </si>
  <si>
    <t>鱼塘组新建以杂母接班德大沟边组机耕路1.1千米，覆盖周边土地300亩；新建金鸡山机耕路1.1千米.修建三面光排水沟；</t>
  </si>
  <si>
    <t>鱼塘耕路建设</t>
  </si>
  <si>
    <t>计粮田组甘坝子新建宽4.5米长2千米的机耕路，路面铺沙填石，修建三面光排水沟，覆盖土地500余亩。</t>
  </si>
  <si>
    <t>烂泥塘上村新建设宽4.5米长1㎞机耕路，路面铺沙填石，修建三面光排水沟。</t>
  </si>
  <si>
    <t>迭所机耕路建设</t>
  </si>
  <si>
    <t>塔克冲磨刀箐机耕路改扩建</t>
  </si>
  <si>
    <t>把拉宗组上水田间机耕路砂石路建设</t>
  </si>
  <si>
    <t>各雪机耕路建设</t>
  </si>
  <si>
    <t>新建各雪至石坝机耕路2.5㎞，各雪村下机耕3.5km，路面铺沙填石，修建三面光沟</t>
  </si>
  <si>
    <t>上迭若新建设宽4.5米长2.5㎞的村子下段机耕路，路面铺沙填石，修建三面光排水沟；山口新建设宽4.5米长3㎞的老谢山机耕路，路面铺沙填石，修建三面光排水沟。</t>
  </si>
  <si>
    <t>上塔竜新建设宽4.5米长3㎞连接他来母机耕路，路面铺沙填石，修建三面光排水沟。山口组该扩建十街路宽4.5米长3㎞，路面铺沙填石，修建三面光排水沟。</t>
  </si>
  <si>
    <t>各雪机耕路建设项目</t>
  </si>
  <si>
    <t>新建九街组啊波米次机耕路2.5km，路面铺砂石，修三面光沟</t>
  </si>
  <si>
    <t>九龙组铺沙填石4.84公里，硬化路面0.48公里</t>
  </si>
  <si>
    <t>陈凤华</t>
  </si>
  <si>
    <t>大寨一组铺沙填石2.5公里，硬化路面360米；街子一二组铺沙填石2公里，硬化路面100米</t>
  </si>
  <si>
    <t>坡罗甸组1.5公里，硬化路面200米；大寨三、四、五组往雨则机耕路2.5公里，硬化路面800米；大寨后山烟区公路硬化800米</t>
  </si>
  <si>
    <t>西差黑组铺沙填石2公里，硬化路面200米；拉咩组铺沙填石2.5公里，硬化路面150米</t>
  </si>
  <si>
    <t>新建机耕路：李枝树组1公里；新村组1公里；大桥组1公里；亚尼一组1公里；阿波黑组1公里；亚尼二组0.2公里</t>
  </si>
  <si>
    <t>新建机耕路：迭嘎组3公里；阿克甸组1公里；常青村组1公里；活枇杷组1公里</t>
  </si>
  <si>
    <t>七溪村：科拉池组机耕路0.9公里；阿罗旦组机耕路1.5公里；厂上组机耕路1.5公里；上七溪组机耕路1.5公里；下七溪组机耕路1.5公里；路面规格，3.5米，带排水沟.</t>
  </si>
  <si>
    <t>七溪村：老乌斗组机耕路2.3公里；环山组机耕路1.5公里；上彩本组机耕路1公里；松林组机耕路1.8公里；大田村组机耕路1公里，路面规格，3.6米，带排水沟.</t>
  </si>
  <si>
    <t>嘿腻村土代莫组机耕路铺砂填石4.2公里。</t>
  </si>
  <si>
    <t>嘿腻村期得冲组机耕路铺沙填石2.8公里（期得冲组0.8公里、丫六得组1.5公里、旧札组0.5公里）。</t>
  </si>
  <si>
    <t>嘿腻村峨甲莫组机耕路铺沙填石2.9公里（峨甲莫、旧札、期得冲受益）。</t>
  </si>
  <si>
    <t>嘿腻村左边哨组机耕路铺沙填石2.8公里。</t>
  </si>
  <si>
    <t>村委会至水库机耕路1公里，铺沙填石</t>
  </si>
  <si>
    <t>水库管理所至以他得组环水库道路铺沙填石</t>
  </si>
  <si>
    <t>富良棚乡迭舍莫村机耕路建设项目</t>
  </si>
  <si>
    <t>下厂组3公里、坡脚组2公里</t>
  </si>
  <si>
    <t xml:space="preserve">翻家清泉组点早很机耕路                                 </t>
  </si>
  <si>
    <t>清泉组木拉本租2.5公里机耕路</t>
  </si>
  <si>
    <t>翻家清泉么国点机耕路</t>
  </si>
  <si>
    <t>清泉组路步点机耕路2.25公里</t>
  </si>
  <si>
    <t>翻家大田组很拿念迭机耕路</t>
  </si>
  <si>
    <t>大田组很拿念迭机耕路2.8公里</t>
  </si>
  <si>
    <t>翻家组亡波很机耕路</t>
  </si>
  <si>
    <t>翻家组亡波很机耕路1.75公里</t>
  </si>
  <si>
    <t>富良棚乡2019年富良棚村小龙潭组自然村整村推进项目</t>
  </si>
  <si>
    <t>建设机耕路2000m，开挖土方4786m³，C20硂路肩排水沟396.33m³，厚200mm砂</t>
  </si>
  <si>
    <t>富良棚乡富良棚村街子组机耕路建设项目</t>
  </si>
  <si>
    <t>新建1公里，修复1公里</t>
  </si>
  <si>
    <t>富良棚乡富良棚村乐里冲组机耕路项目</t>
  </si>
  <si>
    <t>乐里冲组机耕路建设项目</t>
  </si>
  <si>
    <t>咱拉黑机耕路建设</t>
  </si>
  <si>
    <t>美党拉色拉谷机耕路</t>
  </si>
  <si>
    <t>稻香坝心田间路机耕路</t>
  </si>
  <si>
    <t>稻香坝心田间路</t>
  </si>
  <si>
    <t>万年组道路过改建</t>
  </si>
  <si>
    <t>万年江夜村、梦仙丹田田间路铺沙填石，修水沟</t>
  </si>
  <si>
    <t>（五）水利灌溉项目</t>
  </si>
  <si>
    <t>宝山村委会摆依寨水库灌沟倒虹吸管工程：DN325mm螺旋钢管（δ=8mm）</t>
  </si>
  <si>
    <t>杨文华</t>
  </si>
  <si>
    <t>m³/d</t>
  </si>
  <si>
    <t>双江街道坡脚村抗旱应急项目：安装DN40mm热镀锌钢管800m</t>
  </si>
  <si>
    <t>改造、修缮</t>
  </si>
  <si>
    <t>总果组高效节水工程，改造。计划建设灌溉管网7000米，修缮老管网4500米。受益贫困户56户，人口224人。</t>
  </si>
  <si>
    <t>李家洪</t>
  </si>
  <si>
    <t>小街街道棚租至牛白甸组水毁工程修复</t>
  </si>
  <si>
    <t>修复0.8*0.8米断面灌溉引水砼沟渠1870米，砼挡墙102m³。</t>
  </si>
  <si>
    <t>小街街道棚租至甸百亩组水毁工程修复</t>
  </si>
  <si>
    <t>修复0.8*0.8米断面灌溉引水砼沟渠3580米，砼挡墙300m³。</t>
  </si>
  <si>
    <t>小街街道棚租村双龙组整村推进扶贫项目</t>
  </si>
  <si>
    <t>2100亩</t>
  </si>
  <si>
    <t>双龙滑石板坝塘大沟三面沟建设2100米</t>
  </si>
  <si>
    <t>5.1大巴格村委会</t>
  </si>
  <si>
    <t>大巴格村委会小巴格排灌沟建设项目，新建排灌沟700m,断面为40cm×40cm</t>
  </si>
  <si>
    <t>5.2大巴格村委会</t>
  </si>
  <si>
    <t>大巴格村委会大巴格排灌沟建设项目，新建排灌沟1200m,断面为40cm×40cm</t>
  </si>
  <si>
    <t>5.3大巴格村委会</t>
  </si>
  <si>
    <t>大巴格麻木树排灌沟建设项目，新建排灌沟1500m,断面为40cm×40cm</t>
  </si>
  <si>
    <t>5.4大巴格村委会</t>
  </si>
  <si>
    <t>大巴格那哈排灌沟建设项目，新建排灌沟500m,断面为40cm×40cm</t>
  </si>
  <si>
    <t>5.5大巴格村委会</t>
  </si>
  <si>
    <t>大巴格小那者排灌沟建设项目，新建排灌沟1500m,断面为40cm×40cm</t>
  </si>
  <si>
    <t>5.6党宽社区</t>
  </si>
  <si>
    <t>党宽磨石村排灌沟建设项目，新建排灌沟1500m,断面为40cm×40cm</t>
  </si>
  <si>
    <t>5.7党宽社区</t>
  </si>
  <si>
    <t>党宽上班秧排灌沟建设项目，新建排灌沟1500m,断面为40cm×40cm</t>
  </si>
  <si>
    <t>5.8凤凰社区</t>
  </si>
  <si>
    <t>凤凰石岩排灌沟建设项目，新建排灌沟1000m,断面为40cm×40cm</t>
  </si>
  <si>
    <t>5.9凤凰社区</t>
  </si>
  <si>
    <t>凤凰上鲁排灌沟建设项目，新建排灌沟1000m,断面为40cm×40cm</t>
  </si>
  <si>
    <t>5.10水湾村委会</t>
  </si>
  <si>
    <t>水湾柏花树排灌沟建设项目，新建排灌沟1500m,断面为40cm×40cm</t>
  </si>
  <si>
    <t>中镇组管网建设，共计1条，海味斗坝至中镇组13000m，</t>
  </si>
  <si>
    <t>2.云美村</t>
  </si>
  <si>
    <t>核桃箐水库至玉美组引水管道建设 10km;核桃箐至怀珠3500m引水管道；核桃箐至怀珠2500m引水管道</t>
  </si>
  <si>
    <t>3.云美村</t>
  </si>
  <si>
    <t>玉美组100m³蓄水池1个、2m³滤沙池1个，新建齐云组500立方水池1个</t>
  </si>
  <si>
    <t>新建文老组农灌管道工程，规格：热镀锌管DN100</t>
  </si>
  <si>
    <t>5.文山村</t>
  </si>
  <si>
    <t>双安组排涝沟，规格：0.5*0.6</t>
  </si>
  <si>
    <t>6.青河村</t>
  </si>
  <si>
    <t>布度冲组灌沟，规格：0.3*0.3</t>
  </si>
  <si>
    <t>方开祥</t>
  </si>
  <si>
    <t>7.青河村</t>
  </si>
  <si>
    <t>青龙寨组灌沟，规格：0.*0.4</t>
  </si>
  <si>
    <t>8.安居村</t>
  </si>
  <si>
    <t>安居组新建农管管道工程，规格：PE管DN63</t>
  </si>
  <si>
    <t>9.河外村</t>
  </si>
  <si>
    <t>路口至鹏展排涝沟修复</t>
  </si>
  <si>
    <t>王云娟</t>
  </si>
  <si>
    <t>10.河外村</t>
  </si>
  <si>
    <t>自然坝水库管道引水工程，规格：热镀锌管DN150</t>
  </si>
  <si>
    <t>司城村委会农灌沟渠建设项目</t>
  </si>
  <si>
    <t>天星厂灌溉水沟修缮</t>
  </si>
  <si>
    <t>司城村委会农灌管网建设项目</t>
  </si>
  <si>
    <t>大麻栗树祭丛箐水坝产业发展建设现代农业网管浇灌2寸主管3000米，1寸分管3800米。</t>
  </si>
  <si>
    <t>优质烟叶供给核心区提升项目</t>
  </si>
  <si>
    <t>橄榄甸村边坝至后山安装9级泵站，并配套管网和3寸管三千米；橄榄甸后山新建一个1000m³蓄水池；以他斗上坝安装一个泵站到司康垤、白沙坡片区，并配套3寸管三千米；玛腊依坝子配套1.5寸管1.5千米；烟区路面铺沙填石</t>
  </si>
  <si>
    <t>以他斗村委会农灌管网建设项目</t>
  </si>
  <si>
    <t>以他斗坝子农灌3寸管网建设3000米；玛腊依坝子农灌管网建设，新铺设2寸管网3000米；觅希鲊新建农灌管网1.5寸550米，1寸管960米；</t>
  </si>
  <si>
    <t>觅希鲊温带水果种植地新建农灌管网1.5寸2000米</t>
  </si>
  <si>
    <t>绿溪村委会农灌沟渠、农灌管网建设项目</t>
  </si>
  <si>
    <t>麦冲箐组村旁三面光沟建设（断面20*30，长度约500米）；绿溪组爬得错科到田坝的生产用水水管（3寸管*1400米）。每米补助215元</t>
  </si>
  <si>
    <t>绿溪村委会农灌沟渠建设项目</t>
  </si>
  <si>
    <t>大吉组老三面光沟到小坝塘的三面光沟建设。（断面20*20，长度800米）；新家村组莫沙拉箐三面光沟建设（断面30*40，长度1500米），每米补助260元。</t>
  </si>
  <si>
    <t>班德村委会农灌设施建设项目</t>
  </si>
  <si>
    <t>班德村委会班德烟区大水池的建设100m³</t>
  </si>
  <si>
    <t>迭所村委会农灌沟渠建设项目</t>
  </si>
  <si>
    <t>新建大塔克冲组下片三面光农灌沟1560米，覆盖900多亩土地。</t>
  </si>
  <si>
    <t>各雪村委会农灌沟渠建设项目</t>
  </si>
  <si>
    <t>新建各雪组断面0.6*0.6三面光灌溉沟渠2.5KM。</t>
  </si>
  <si>
    <t>塔甸村委会甸尾组抽水站配套50千伏安变压器一台</t>
  </si>
  <si>
    <t>甸尾组门前管网配套项目：50管1500米6.75万元、40管1000米3万元、25管2500米万元</t>
  </si>
  <si>
    <t>坡罗甸组矣咩都坝塘修复</t>
  </si>
  <si>
    <t>西差黑组修复水沟3公里</t>
  </si>
  <si>
    <t>大寨三组、四组、五组改造抽水房</t>
  </si>
  <si>
    <t>新建灌溉水沟李枝树组1.5公里；新村组1.5公里；亚尼一组4公里</t>
  </si>
  <si>
    <t>统邑组管网建设（灌溉用）5公里</t>
  </si>
  <si>
    <t>七溪村本租2公里，下七溪1.5公里，阿罗旦0.8公里</t>
  </si>
  <si>
    <t>老乌斗2公里</t>
  </si>
  <si>
    <t>嘿腻村龙昔则组东、西大沟（龙昔则、嘿腻、旧札受益）</t>
  </si>
  <si>
    <t>嘿腻村丫六得组三面观水沟建设3000米</t>
  </si>
  <si>
    <t>塔甸镇海味村下海味组自然村整村推进项目</t>
  </si>
  <si>
    <t>1.新建混凝土机耕路排水沟2610m，规格：内帮300*400；外帮200*500；2.埋设20m涵管1根；3.新建混凝土沉井，沉井尺寸:0.8*0.6*1.1； 4.支砌混凝土配石挡墙250m³</t>
  </si>
  <si>
    <t>（六）其他（民族宗教团结示范项目）</t>
  </si>
  <si>
    <t>峨山彝绣文化产业发展项目</t>
  </si>
  <si>
    <t>双江街道、富良棚乡政府发展彝族刺绣特色产业。</t>
  </si>
  <si>
    <t>建设50个民族团结进步村组示范点</t>
  </si>
  <si>
    <t>民居及村庄基础设施配套建设、产业发展、修建标识牌</t>
  </si>
  <si>
    <t>大白邑民族团结示范村建设(消防管网工程)</t>
  </si>
  <si>
    <t>平方米</t>
  </si>
  <si>
    <t>双江街道 “桃李谷”千亩稻田养鱼生态观光旅游项目：发展生态观光旅游,农式体验,生态稻田养鱼1000亩,鱼凼建设50个,田埂硬化600㎡。</t>
  </si>
  <si>
    <t>峨山县云海栈道景观建设项目：建设彝家山寨寨门</t>
  </si>
  <si>
    <t>余平、张贵生</t>
  </si>
  <si>
    <t>小街街道甸百亩组农业产业开发项目</t>
  </si>
  <si>
    <t>建设道路全长1147m；新建及修复灌溉三面光沟渠全长1600m；灌溉沟渠左侧新修一条长1600米，宽4m机耕路</t>
  </si>
  <si>
    <t>小街街道文明二组农特产品交易市场建设项目</t>
  </si>
  <si>
    <t>新建占地328㎡文明社区二组农特产品交易市场钢架结构房一间。</t>
  </si>
  <si>
    <t>甸中镇大寨村委会旧寨组民族团结特色村</t>
  </si>
  <si>
    <t>1、新建卫生公厕1座；2、新建停车场247.95平方米；3、新建7.25平方米垃圾房3座；4、新建民族文化特色广场462.5平方米；5、墙体民族彩画371.14平方米；6、标识碑1个。</t>
  </si>
  <si>
    <t>甸中镇油橄榄产业发展项目</t>
  </si>
  <si>
    <t>力争2020年油橄榄累计面积达10万亩,配套基础设施建设,加快峨山经济、社会、生态可持续发展步伐。</t>
  </si>
  <si>
    <t>甸中镇觅池冲红色旅游项目</t>
  </si>
  <si>
    <t>重新规划滇中地委旧址基础设施建设，完善相应的配套设施，进行全方位提档升级。</t>
  </si>
  <si>
    <t>塔甸镇农文旅产业融合精准扶贫项目</t>
  </si>
  <si>
    <t>新建蓄水池、农田灌溉工程、田耕路、油菜花产品市场等农业生产设施项目。</t>
  </si>
  <si>
    <t>塔甸镇大西民族文化商贸街项目</t>
  </si>
  <si>
    <t>新建商贸街透水砖铺设5000m²、农特产品体验馆170m²、公厕60m²、篝火广场400m²，游道540m</t>
  </si>
  <si>
    <t>海味啥圃哨民族团结广场项目</t>
  </si>
  <si>
    <t>海味村啥圃哨民族团结广场项目</t>
  </si>
  <si>
    <t>富良棚乡智慧农业示范园高效节水建设项目</t>
  </si>
  <si>
    <t>建设高效节水灌溉项目面积9270亩，基本实现项目区“旱能灌、涝能排”和灌溉“少用水、高利用、低排放”</t>
  </si>
  <si>
    <t>大龙潭农特产品交易中心建设项目</t>
  </si>
  <si>
    <t>新建集贸市场1889.42㎡。工程涉及道路工程、土方工程、排水工程、建筑物建设及挡土墙工程。</t>
  </si>
  <si>
    <t>十二、村公共服务</t>
  </si>
  <si>
    <t>（一）村卫生室标准化建设</t>
  </si>
  <si>
    <t>（二）村幼儿园建设</t>
  </si>
  <si>
    <t>小街街道文明幼儿园设施配置</t>
  </si>
  <si>
    <t>小街街道文明幼儿园消防安全等设施配置</t>
  </si>
  <si>
    <t>（三）保留村小学改造项目</t>
  </si>
  <si>
    <t>（四）村级文化活动场所建设</t>
  </si>
  <si>
    <t>高平村委会乃邑组科技文化活动场所：钢架大棚702㎡，场地硬化702㎡，</t>
  </si>
  <si>
    <t>洛泉公共活动场所：安装塑钢瓦钢架大棚706㎡，场地硬化1050㎡，街道硬化560㎡。</t>
  </si>
  <si>
    <t>由义蔬菜交易市场扩建</t>
  </si>
  <si>
    <t>扩建交易市场1000㎡，增加蔬菜收购量</t>
  </si>
  <si>
    <t>白云组、翠竹组、宝石组、中镇组多功能活动广场建设</t>
  </si>
  <si>
    <t>2.安居村</t>
  </si>
  <si>
    <t>玉壶组文化活动广场建设</t>
  </si>
  <si>
    <t>3.谢札村</t>
  </si>
  <si>
    <t>黄草岭组室外篮球场建设15万元</t>
  </si>
  <si>
    <t>文化</t>
  </si>
  <si>
    <t>4.谢札村</t>
  </si>
  <si>
    <t>象鼻组、得明昌组篮球场建设30万元</t>
  </si>
  <si>
    <t>5.云美村</t>
  </si>
  <si>
    <t>除田心一组外8个小组，每个小组新建1块500平方米以上综合活动场所</t>
  </si>
  <si>
    <t>6.文山村</t>
  </si>
  <si>
    <t>新建白云组多功能活动场地1块</t>
  </si>
  <si>
    <t>甸中镇小河村委会普牡丹组活动场地建设</t>
  </si>
  <si>
    <t>小河村委会普牡丹组新建活动场地2500平方米</t>
  </si>
  <si>
    <t>甸中镇大寨村委会小旧寨组综合活动场所</t>
  </si>
  <si>
    <t>大寨村委会小旧寨组综合活动场所800平方米</t>
  </si>
  <si>
    <t>甸中镇昔古牙村委会杉松岭组文化活动广场修缮</t>
  </si>
  <si>
    <t>修缮杉松岭组文化活动广场300平方米</t>
  </si>
  <si>
    <t>甸中镇西就村委会大烟场组新建文化活动场所</t>
  </si>
  <si>
    <t>大烟场组新建文化活动场所1000平方米</t>
  </si>
  <si>
    <t>甸中镇西就村委会小觅耻组新建文化活动场所</t>
  </si>
  <si>
    <t>小觅耻组新建文化活动场所1000平方米</t>
  </si>
  <si>
    <t>甸中镇西就村委会本当可组新建文化活动场所</t>
  </si>
  <si>
    <t>本当可组新建文化活动场所500平方米</t>
  </si>
  <si>
    <t>甸中镇西就村委会晓峰组新建文化活动场所</t>
  </si>
  <si>
    <t>晓峰组新建文化活动场所600平方米</t>
  </si>
  <si>
    <t>甸中镇大寨村委会古井组活动场地及停车场</t>
  </si>
  <si>
    <t>建设2500平方米的活动场所及停车场</t>
  </si>
  <si>
    <t>甸中镇昔古牙村委会八字岭组新建文化活动场所</t>
  </si>
  <si>
    <t>建设500平方米的活动场所</t>
  </si>
  <si>
    <t>甸中镇甸尾村委会新建综合活动场所</t>
  </si>
  <si>
    <t>田心组、北门组新建综合活动场所2000平方米</t>
  </si>
  <si>
    <t>甸中镇小河村委会驻地场地硬化</t>
  </si>
  <si>
    <t>小河村委会驻地场地硬化1200平方米</t>
  </si>
  <si>
    <t>甸中镇小河村委会小箐组文化活动场所</t>
  </si>
  <si>
    <t>支砌挡墙长20米×宽1米×高2.4米、硬化地面600平方米</t>
  </si>
  <si>
    <t>甸中镇小河村委会小烟厂组综合活动场所</t>
  </si>
  <si>
    <t>小河村委会小烟厂组综合活动场所2250平方米</t>
  </si>
  <si>
    <t>甸中镇小河村委会红宝岩组综合活动场所</t>
  </si>
  <si>
    <t>小河村委会红宝岩组综合活动场所800平方米</t>
  </si>
  <si>
    <t>甸中镇大寨村委会小大寨组停车场建设</t>
  </si>
  <si>
    <t>小大寨新建集停车、健身、娱乐为一体的文化广场，面积500平方米</t>
  </si>
  <si>
    <t>甸中镇西就村委会西就组新建文化活动场所</t>
  </si>
  <si>
    <t>西就组新建文化活动场所1500平方米</t>
  </si>
  <si>
    <t>甸中镇西就村委会东城组停车场场地硬化</t>
  </si>
  <si>
    <t>东城组停车场硬化1000平方米</t>
  </si>
  <si>
    <t>甸中镇西就村委会箐头组新建停车场</t>
  </si>
  <si>
    <t>箐头组停车场硬化1000平方米</t>
  </si>
  <si>
    <t>班德村委会多功能活动场地硬化</t>
  </si>
  <si>
    <t>班德村委会活动场地硬化及相关附属设施；新建大红本组活动场地硬化300㎡；小红本组场地硬化200㎡</t>
  </si>
  <si>
    <t>绿溪村委会多功能活动场地硬化</t>
  </si>
  <si>
    <t>麦冲箐组活动场地建设，支砌挡墙</t>
  </si>
  <si>
    <t>绿溪村委会科技文化室、多功能活动场所建设项目</t>
  </si>
  <si>
    <t>大木箐组活动场所硬化576平方米，支砌挡墙125米</t>
  </si>
  <si>
    <t>攀枝花组停车场建设</t>
  </si>
  <si>
    <t>改/扩建</t>
  </si>
  <si>
    <t>攀枝花组停车场改扩建1500㎡</t>
  </si>
  <si>
    <t>李枝树组停车场铺沙填石2000㎡；新建小亚尼组停车场及村民活动场所1000㎡，挡墙、涵管、填方</t>
  </si>
  <si>
    <t>塔甸镇2019年七溪村委会上彩本整村推进扶贫项目</t>
  </si>
  <si>
    <t>混凝土沟浇筑4200m。混凝土管埋置28m
土石方开挖1617m³
混凝土挡墙294m³
混凝土构件拆除315m³</t>
  </si>
  <si>
    <t>大西村术代去组公房前场地硬化，总350平方；大西村上、下借代组停车场和道路硬化800平方；挡墙80立方米，及修建排水沟；
咪迟则场地硬化160平方</t>
  </si>
  <si>
    <t>富良棚乡迭舍莫村各组文化活动建设项目</t>
  </si>
  <si>
    <t>迭舍莫、左舍莫、竜都、他轰</t>
  </si>
  <si>
    <t>稻香党群科技文化活动场所</t>
  </si>
  <si>
    <t>十三、项目管理费</t>
  </si>
  <si>
    <t>扶贫项目工作经费</t>
  </si>
  <si>
    <t>项目分类：一级项目：对照贫困县摘帽“五条”标准、贫困村退出“十条”标准、户退出“六条”标准和“保基本补短板”要求，属于必须实施的项目，前期准备工作已经就绪且资金有保障，可以立即组织实施的项目；
         二级项目：对照贫困县摘帽“五条”标准、贫困村退出“十条”标准、户退出“六条”标准和“保基本补短板”要求属于必须实施的项目，但前期准备工作尚未完成或资金尚未明确落实，有待下一步再组织实施的项目；
         三级项目：与脱贫攻坚相关联的提升类储备项目，此类项目可根据今后政策要求和资金到位情况作调整和优化后再作安排。</t>
  </si>
  <si>
    <t>塔甸镇海味村稻田养鱼项目</t>
  </si>
  <si>
    <t>稻田养鱼(5公斤/亩、40元/公斤）每年126万，合计：12万</t>
  </si>
  <si>
    <t>石林组烟区路4000米；玉河组烟区路7000米；上玉塘、中玉塘、下玉塘机耕路各3000米；上金石组1000米。</t>
  </si>
  <si>
    <t>方国平</t>
  </si>
</sst>
</file>

<file path=xl/styles.xml><?xml version="1.0" encoding="utf-8"?>
<styleSheet xmlns="http://schemas.openxmlformats.org/spreadsheetml/2006/main">
  <numFmts count="39">
    <numFmt numFmtId="176" formatCode="_-&quot;$&quot;\ * #,##0.00_-;_-&quot;$&quot;\ * #,##0.00\-;_-&quot;$&quot;\ * &quot;-&quot;??_-;_-@_-"/>
    <numFmt numFmtId="177" formatCode="_ \¥* #,##0.00_ ;_ \¥* \-#,##0.00_ ;_ \¥* \-??_ ;_ @_ "/>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8" formatCode="&quot;\&quot;#,##0;&quot;\&quot;&quot;\&quot;&quot;\&quot;&quot;\&quot;&quot;\&quot;&quot;\&quot;&quot;\&quot;&quot;\&quot;&quot;\&quot;&quot;\&quot;&quot;\&quot;&quot;\&quot;\-#,##0"/>
    <numFmt numFmtId="179" formatCode="_-* #,##0.00_-;\-* #,##0.00_-;_-* &quot;-&quot;??_-;_-@_-"/>
    <numFmt numFmtId="180" formatCode="&quot;$&quot;\ #,##0_-;[Red]&quot;$&quot;\ #,##0\-"/>
    <numFmt numFmtId="181" formatCode="\$#,##0.00;\(\$#,##0.00\)"/>
    <numFmt numFmtId="182" formatCode="#,##0.0_);\(#,##0.0\)"/>
    <numFmt numFmtId="183" formatCode="#,##0;\(#,##0\)"/>
    <numFmt numFmtId="184" formatCode="&quot;$&quot;\ #,##0.00_-;[Red]&quot;$&quot;\ #,##0.00\-"/>
    <numFmt numFmtId="185" formatCode="0.0"/>
    <numFmt numFmtId="186" formatCode="&quot;\&quot;&quot;\&quot;&quot;\&quot;&quot;\&quot;&quot;\&quot;&quot;\&quot;&quot;\&quot;&quot;\&quot;\$#,##0_);[Red]&quot;\&quot;&quot;\&quot;&quot;\&quot;&quot;\&quot;&quot;\&quot;&quot;\&quot;&quot;\&quot;&quot;\&quot;\(&quot;\&quot;&quot;\&quot;&quot;\&quot;&quot;\&quot;&quot;\&quot;&quot;\&quot;&quot;\&quot;&quot;\&quot;\$#,##0&quot;\&quot;&quot;\&quot;&quot;\&quot;&quot;\&quot;&quot;\&quot;&quot;\&quot;&quot;\&quot;&quot;\&quot;\)"/>
    <numFmt numFmtId="187" formatCode="&quot;$&quot;#,##0_);[Red]\(&quot;$&quot;#,##0\)"/>
    <numFmt numFmtId="188" formatCode="_-* #,##0_-;\-* #,##0_-;_-* &quot;-&quot;_-;_-@_-"/>
    <numFmt numFmtId="189" formatCode="_-* #,##0_$_-;\-* #,##0_$_-;_-* &quot;-&quot;_$_-;_-@_-"/>
    <numFmt numFmtId="190" formatCode="_-&quot;$&quot;* #,##0_-;\-&quot;$&quot;* #,##0_-;_-&quot;$&quot;* &quot;-&quot;_-;_-@_-"/>
    <numFmt numFmtId="191" formatCode="0.00_ "/>
    <numFmt numFmtId="192" formatCode="\$#,##0;\(\$#,##0\)"/>
    <numFmt numFmtId="193" formatCode="0.000_ "/>
    <numFmt numFmtId="194" formatCode="#,##0.00_);[Red]\(#,##0.00\)"/>
    <numFmt numFmtId="195" formatCode="* #,##0;* \-#,##0;* &quot;-&quot;;@"/>
    <numFmt numFmtId="196" formatCode="_-* #,##0.00_$_-;\-* #,##0.00_$_-;_-* &quot;-&quot;??_$_-;_-@_-"/>
    <numFmt numFmtId="197" formatCode="0;_琀"/>
    <numFmt numFmtId="198" formatCode="_-&quot;$&quot;\ * #,##0_-;_-&quot;$&quot;\ * #,##0\-;_-&quot;$&quot;\ * &quot;-&quot;_-;_-@_-"/>
    <numFmt numFmtId="199" formatCode="&quot;$&quot;#,##0.00_);[Red]\(&quot;$&quot;#,##0.00\)"/>
    <numFmt numFmtId="200" formatCode="_-* #,##0.00&quot;$&quot;_-;\-* #,##0.00&quot;$&quot;_-;_-* &quot;-&quot;??&quot;$&quot;_-;_-@_-"/>
    <numFmt numFmtId="201" formatCode="yy\.mm\.dd"/>
    <numFmt numFmtId="202" formatCode="#\ ??/??"/>
    <numFmt numFmtId="203" formatCode="0_ "/>
    <numFmt numFmtId="204" formatCode="_-* #,##0&quot;$&quot;_-;\-* #,##0&quot;$&quot;_-;_-* &quot;-&quot;&quot;$&quot;_-;_-@_-"/>
    <numFmt numFmtId="205" formatCode="0.0000_ "/>
    <numFmt numFmtId="206" formatCode="yyyy&quot;年&quot;m&quot;月&quot;d&quot;日&quot;;@"/>
    <numFmt numFmtId="207" formatCode="0.0000_);[Red]\(0.0000\)"/>
    <numFmt numFmtId="208" formatCode="_-&quot;$&quot;* #,##0.00_-;\-&quot;$&quot;* #,##0.00_-;_-&quot;$&quot;* &quot;-&quot;??_-;_-@_-"/>
    <numFmt numFmtId="209" formatCode="0_);[Red]\(0\)"/>
    <numFmt numFmtId="210" formatCode="0.00_);[Red]\(0.00\)"/>
  </numFmts>
  <fonts count="123">
    <font>
      <sz val="11"/>
      <color indexed="8"/>
      <name val="宋体"/>
      <charset val="134"/>
    </font>
    <font>
      <sz val="10"/>
      <color theme="1"/>
      <name val="宋体"/>
      <charset val="134"/>
    </font>
    <font>
      <b/>
      <sz val="10"/>
      <color theme="1"/>
      <name val="宋体"/>
      <charset val="134"/>
    </font>
    <font>
      <sz val="11"/>
      <color theme="1"/>
      <name val="宋体"/>
      <charset val="134"/>
    </font>
    <font>
      <sz val="12"/>
      <color theme="1"/>
      <name val="宋体"/>
      <charset val="134"/>
    </font>
    <font>
      <sz val="10"/>
      <name val="宋体"/>
      <charset val="134"/>
    </font>
    <font>
      <b/>
      <sz val="11"/>
      <color theme="1"/>
      <name val="宋体"/>
      <charset val="134"/>
    </font>
    <font>
      <sz val="11"/>
      <name val="宋体"/>
      <charset val="134"/>
    </font>
    <font>
      <sz val="9"/>
      <color theme="1"/>
      <name val="宋体"/>
      <charset val="134"/>
    </font>
    <font>
      <sz val="11"/>
      <color theme="1"/>
      <name val="Times New Roman"/>
      <charset val="134"/>
    </font>
    <font>
      <sz val="20"/>
      <color theme="1"/>
      <name val="黑体"/>
      <charset val="134"/>
    </font>
    <font>
      <sz val="10"/>
      <color theme="1"/>
      <name val="黑体"/>
      <charset val="134"/>
    </font>
    <font>
      <b/>
      <sz val="14"/>
      <color theme="1"/>
      <name val="宋体"/>
      <charset val="134"/>
    </font>
    <font>
      <b/>
      <sz val="12"/>
      <color theme="1"/>
      <name val="宋体"/>
      <charset val="134"/>
    </font>
    <font>
      <b/>
      <sz val="9"/>
      <color theme="1"/>
      <name val="宋体"/>
      <charset val="134"/>
    </font>
    <font>
      <sz val="10"/>
      <color theme="1"/>
      <name val="宋体"/>
      <charset val="134"/>
      <scheme val="minor"/>
    </font>
    <font>
      <b/>
      <sz val="10"/>
      <color theme="1"/>
      <name val="宋体"/>
      <charset val="134"/>
      <scheme val="minor"/>
    </font>
    <font>
      <sz val="28"/>
      <color theme="1"/>
      <name val="方正小标宋_GBK"/>
      <charset val="134"/>
    </font>
    <font>
      <sz val="14"/>
      <color theme="1"/>
      <name val="Times New Roman"/>
      <charset val="134"/>
    </font>
    <font>
      <b/>
      <sz val="10"/>
      <color theme="1"/>
      <name val="Times New Roman"/>
      <charset val="134"/>
    </font>
    <font>
      <sz val="10"/>
      <color theme="1"/>
      <name val="Arial"/>
      <charset val="134"/>
    </font>
    <font>
      <b/>
      <sz val="10"/>
      <name val="宋体"/>
      <charset val="134"/>
    </font>
    <font>
      <sz val="16"/>
      <color theme="1"/>
      <name val="宋体"/>
      <charset val="134"/>
    </font>
    <font>
      <sz val="8"/>
      <color theme="1"/>
      <name val="微软雅黑"/>
      <charset val="134"/>
    </font>
    <font>
      <sz val="10"/>
      <color theme="1"/>
      <name val="SimSun"/>
      <charset val="134"/>
    </font>
    <font>
      <sz val="11"/>
      <color theme="1"/>
      <name val="宋体"/>
      <charset val="134"/>
      <scheme val="minor"/>
    </font>
    <font>
      <sz val="9"/>
      <name val="宋体"/>
      <charset val="134"/>
    </font>
    <font>
      <sz val="16"/>
      <color theme="1"/>
      <name val="Times New Roman"/>
      <charset val="134"/>
    </font>
    <font>
      <sz val="11"/>
      <color indexed="20"/>
      <name val="宋体"/>
      <charset val="134"/>
    </font>
    <font>
      <u/>
      <sz val="11"/>
      <color rgb="FF800080"/>
      <name val="宋体"/>
      <charset val="0"/>
      <scheme val="minor"/>
    </font>
    <font>
      <b/>
      <sz val="11"/>
      <color indexed="56"/>
      <name val="宋体"/>
      <charset val="134"/>
    </font>
    <font>
      <b/>
      <sz val="11"/>
      <color indexed="54"/>
      <name val="宋体"/>
      <charset val="134"/>
    </font>
    <font>
      <b/>
      <sz val="10"/>
      <name val="MS Sans Serif"/>
      <charset val="134"/>
    </font>
    <font>
      <sz val="11"/>
      <color rgb="FF9C0006"/>
      <name val="宋体"/>
      <charset val="0"/>
      <scheme val="minor"/>
    </font>
    <font>
      <sz val="12"/>
      <color indexed="9"/>
      <name val="宋体"/>
      <charset val="134"/>
    </font>
    <font>
      <b/>
      <sz val="13"/>
      <color indexed="54"/>
      <name val="宋体"/>
      <charset val="134"/>
    </font>
    <font>
      <sz val="12"/>
      <color indexed="8"/>
      <name val="宋体"/>
      <charset val="134"/>
    </font>
    <font>
      <sz val="12"/>
      <color indexed="20"/>
      <name val="宋体"/>
      <charset val="134"/>
    </font>
    <font>
      <sz val="11"/>
      <color theme="0"/>
      <name val="宋体"/>
      <charset val="0"/>
      <scheme val="minor"/>
    </font>
    <font>
      <sz val="12"/>
      <name val="宋体"/>
      <charset val="134"/>
    </font>
    <font>
      <sz val="11"/>
      <color indexed="9"/>
      <name val="宋体"/>
      <charset val="134"/>
    </font>
    <font>
      <sz val="12"/>
      <name val="Times New Roman"/>
      <charset val="134"/>
    </font>
    <font>
      <sz val="11"/>
      <color rgb="FF3F3F76"/>
      <name val="宋体"/>
      <charset val="0"/>
      <scheme val="minor"/>
    </font>
    <font>
      <sz val="11"/>
      <color theme="1"/>
      <name val="宋体"/>
      <charset val="0"/>
      <scheme val="minor"/>
    </font>
    <font>
      <b/>
      <sz val="15"/>
      <color indexed="54"/>
      <name val="宋体"/>
      <charset val="134"/>
    </font>
    <font>
      <sz val="10"/>
      <name val="Geneva"/>
      <charset val="134"/>
    </font>
    <font>
      <sz val="12"/>
      <color indexed="17"/>
      <name val="楷体_GB2312"/>
      <charset val="134"/>
    </font>
    <font>
      <sz val="11"/>
      <color indexed="10"/>
      <name val="宋体"/>
      <charset val="134"/>
    </font>
    <font>
      <u/>
      <sz val="11"/>
      <color rgb="FF0000FF"/>
      <name val="宋体"/>
      <charset val="0"/>
      <scheme val="minor"/>
    </font>
    <font>
      <sz val="11"/>
      <color indexed="17"/>
      <name val="宋体"/>
      <charset val="134"/>
    </font>
    <font>
      <sz val="8"/>
      <name val="Arial"/>
      <charset val="134"/>
    </font>
    <font>
      <sz val="11"/>
      <color indexed="62"/>
      <name val="宋体"/>
      <charset val="134"/>
    </font>
    <font>
      <sz val="10"/>
      <name val="Arial"/>
      <charset val="134"/>
    </font>
    <font>
      <b/>
      <sz val="11"/>
      <color indexed="53"/>
      <name val="宋体"/>
      <charset val="134"/>
    </font>
    <font>
      <i/>
      <sz val="11"/>
      <color indexed="23"/>
      <name val="宋体"/>
      <charset val="134"/>
    </font>
    <font>
      <sz val="10"/>
      <name val="Helv"/>
      <charset val="134"/>
    </font>
    <font>
      <sz val="10.5"/>
      <color indexed="17"/>
      <name val="宋体"/>
      <charset val="134"/>
    </font>
    <font>
      <b/>
      <sz val="11"/>
      <color theme="3"/>
      <name val="宋体"/>
      <charset val="134"/>
      <scheme val="minor"/>
    </font>
    <font>
      <sz val="12"/>
      <color indexed="17"/>
      <name val="宋体"/>
      <charset val="134"/>
    </font>
    <font>
      <sz val="11"/>
      <color rgb="FFFF0000"/>
      <name val="宋体"/>
      <charset val="0"/>
      <scheme val="minor"/>
    </font>
    <font>
      <b/>
      <sz val="18"/>
      <color theme="3"/>
      <name val="宋体"/>
      <charset val="134"/>
      <scheme val="minor"/>
    </font>
    <font>
      <i/>
      <sz val="11"/>
      <color rgb="FF7F7F7F"/>
      <name val="宋体"/>
      <charset val="0"/>
      <scheme val="minor"/>
    </font>
    <font>
      <sz val="11"/>
      <color indexed="17"/>
      <name val="Tahoma"/>
      <charset val="134"/>
    </font>
    <font>
      <b/>
      <sz val="11"/>
      <color indexed="8"/>
      <name val="宋体"/>
      <charset val="134"/>
    </font>
    <font>
      <b/>
      <sz val="15"/>
      <color theme="3"/>
      <name val="宋体"/>
      <charset val="134"/>
      <scheme val="minor"/>
    </font>
    <font>
      <b/>
      <sz val="11"/>
      <color indexed="63"/>
      <name val="宋体"/>
      <charset val="134"/>
    </font>
    <font>
      <sz val="12"/>
      <color indexed="20"/>
      <name val="楷体_GB2312"/>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indexed="60"/>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52"/>
      <name val="宋体"/>
      <charset val="134"/>
    </font>
    <font>
      <b/>
      <sz val="12"/>
      <name val="宋体"/>
      <charset val="134"/>
    </font>
    <font>
      <sz val="12"/>
      <color indexed="9"/>
      <name val="Helv"/>
      <charset val="134"/>
    </font>
    <font>
      <b/>
      <sz val="12"/>
      <name val="Arial"/>
      <charset val="134"/>
    </font>
    <font>
      <sz val="10.5"/>
      <color indexed="20"/>
      <name val="宋体"/>
      <charset val="134"/>
    </font>
    <font>
      <b/>
      <sz val="11"/>
      <color indexed="9"/>
      <name val="宋体"/>
      <charset val="134"/>
    </font>
    <font>
      <b/>
      <sz val="11"/>
      <color indexed="52"/>
      <name val="宋体"/>
      <charset val="134"/>
    </font>
    <font>
      <b/>
      <sz val="14"/>
      <name val="楷体"/>
      <charset val="134"/>
    </font>
    <font>
      <b/>
      <sz val="15"/>
      <color indexed="56"/>
      <name val="宋体"/>
      <charset val="134"/>
    </font>
    <font>
      <b/>
      <sz val="13"/>
      <color indexed="56"/>
      <name val="宋体"/>
      <charset val="134"/>
    </font>
    <font>
      <sz val="8"/>
      <name val="Times New Roman"/>
      <charset val="134"/>
    </font>
    <font>
      <sz val="10"/>
      <name val="Times New Roman"/>
      <charset val="134"/>
    </font>
    <font>
      <sz val="10"/>
      <name val="MS Serif"/>
      <charset val="134"/>
    </font>
    <font>
      <sz val="10"/>
      <name val="MS Sans Serif"/>
      <charset val="134"/>
    </font>
    <font>
      <sz val="7"/>
      <name val="Small Fonts"/>
      <charset val="134"/>
    </font>
    <font>
      <sz val="10"/>
      <color indexed="16"/>
      <name val="MS Serif"/>
      <charset val="134"/>
    </font>
    <font>
      <sz val="12"/>
      <name val="Arial"/>
      <charset val="134"/>
    </font>
    <font>
      <sz val="12"/>
      <color indexed="16"/>
      <name val="宋体"/>
      <charset val="134"/>
    </font>
    <font>
      <sz val="11"/>
      <color indexed="20"/>
      <name val="Tahoma"/>
      <charset val="134"/>
    </font>
    <font>
      <sz val="12"/>
      <name val="Helv"/>
      <charset val="134"/>
    </font>
    <font>
      <u/>
      <sz val="12"/>
      <color indexed="36"/>
      <name val="宋体"/>
      <charset val="134"/>
    </font>
    <font>
      <sz val="10"/>
      <name val="楷体"/>
      <charset val="134"/>
    </font>
    <font>
      <b/>
      <sz val="18"/>
      <name val="Arial"/>
      <charset val="134"/>
    </font>
    <font>
      <b/>
      <sz val="8"/>
      <name val="MS Sans Serif"/>
      <charset val="134"/>
    </font>
    <font>
      <b/>
      <sz val="18"/>
      <color indexed="56"/>
      <name val="宋体"/>
      <charset val="134"/>
    </font>
    <font>
      <sz val="8"/>
      <name val="MS Sans Serif"/>
      <charset val="134"/>
    </font>
    <font>
      <b/>
      <sz val="10"/>
      <name val="Tms Rmn"/>
      <charset val="134"/>
    </font>
    <font>
      <sz val="10"/>
      <color indexed="8"/>
      <name val="MS Sans Serif"/>
      <charset val="134"/>
    </font>
    <font>
      <b/>
      <sz val="8"/>
      <color indexed="8"/>
      <name val="Helv"/>
      <charset val="134"/>
    </font>
    <font>
      <sz val="10"/>
      <name val="Arial Narrow"/>
      <charset val="134"/>
    </font>
    <font>
      <sz val="11"/>
      <color indexed="19"/>
      <name val="宋体"/>
      <charset val="134"/>
    </font>
    <font>
      <u/>
      <sz val="12"/>
      <color indexed="12"/>
      <name val="宋体"/>
      <charset val="134"/>
    </font>
    <font>
      <sz val="12"/>
      <name val="바탕체"/>
      <charset val="134"/>
    </font>
    <font>
      <sz val="12"/>
      <name val="柧挬"/>
      <charset val="134"/>
    </font>
    <font>
      <sz val="10"/>
      <color indexed="20"/>
      <name val="宋体"/>
      <charset val="134"/>
    </font>
    <font>
      <b/>
      <sz val="12"/>
      <color indexed="8"/>
      <name val="宋体"/>
      <charset val="134"/>
    </font>
    <font>
      <sz val="10"/>
      <name val="奔覆眉"/>
      <charset val="134"/>
    </font>
    <font>
      <sz val="12"/>
      <name val="Courier"/>
      <charset val="134"/>
    </font>
    <font>
      <u/>
      <sz val="11"/>
      <color indexed="12"/>
      <name val="宋体"/>
      <charset val="134"/>
    </font>
    <font>
      <sz val="11"/>
      <color indexed="16"/>
      <name val="宋体"/>
      <charset val="134"/>
    </font>
    <font>
      <b/>
      <sz val="18"/>
      <color indexed="54"/>
      <name val="宋体"/>
      <charset val="134"/>
    </font>
    <font>
      <b/>
      <sz val="18"/>
      <color indexed="62"/>
      <name val="宋体"/>
      <charset val="134"/>
    </font>
    <font>
      <b/>
      <sz val="11"/>
      <color indexed="20"/>
      <name val="宋体"/>
      <charset val="134"/>
    </font>
    <font>
      <sz val="11"/>
      <color indexed="53"/>
      <name val="宋体"/>
      <charset val="134"/>
    </font>
    <font>
      <b/>
      <sz val="9"/>
      <name val="Arial"/>
      <charset val="134"/>
    </font>
    <font>
      <sz val="10"/>
      <color indexed="17"/>
      <name val="宋体"/>
      <charset val="134"/>
    </font>
    <font>
      <sz val="22"/>
      <name val="Times New Roman"/>
      <charset val="134"/>
    </font>
  </fonts>
  <fills count="76">
    <fill>
      <patternFill patternType="none"/>
    </fill>
    <fill>
      <patternFill patternType="gray125"/>
    </fill>
    <fill>
      <patternFill patternType="solid">
        <fgColor rgb="FFE87CEC"/>
        <bgColor indexed="64"/>
      </patternFill>
    </fill>
    <fill>
      <patternFill patternType="solid">
        <fgColor theme="0"/>
        <bgColor indexed="64"/>
      </patternFill>
    </fill>
    <fill>
      <patternFill patternType="solid">
        <fgColor indexed="9"/>
        <bgColor indexed="64"/>
      </patternFill>
    </fill>
    <fill>
      <patternFill patternType="solid">
        <fgColor theme="2"/>
        <bgColor indexed="64"/>
      </patternFill>
    </fill>
    <fill>
      <patternFill patternType="solid">
        <fgColor rgb="FFFF0000"/>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theme="9"/>
        <bgColor indexed="64"/>
      </patternFill>
    </fill>
    <fill>
      <patternFill patternType="solid">
        <fgColor indexed="45"/>
        <bgColor indexed="64"/>
      </patternFill>
    </fill>
    <fill>
      <patternFill patternType="solid">
        <fgColor indexed="43"/>
        <bgColor indexed="64"/>
      </patternFill>
    </fill>
    <fill>
      <patternFill patternType="solid">
        <fgColor indexed="44"/>
        <bgColor indexed="64"/>
      </patternFill>
    </fill>
    <fill>
      <patternFill patternType="solid">
        <fgColor rgb="FFFFC7CE"/>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26"/>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indexed="10"/>
        <bgColor indexed="64"/>
      </patternFill>
    </fill>
    <fill>
      <patternFill patternType="solid">
        <fgColor indexed="31"/>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indexed="52"/>
        <bgColor indexed="64"/>
      </patternFill>
    </fill>
    <fill>
      <patternFill patternType="solid">
        <fgColor indexed="53"/>
        <bgColor indexed="64"/>
      </patternFill>
    </fill>
    <fill>
      <patternFill patternType="solid">
        <fgColor indexed="62"/>
        <bgColor indexed="64"/>
      </patternFill>
    </fill>
    <fill>
      <patternFill patternType="solid">
        <fgColor indexed="29"/>
        <bgColor indexed="64"/>
      </patternFill>
    </fill>
    <fill>
      <patternFill patternType="solid">
        <fgColor indexed="42"/>
        <bgColor indexed="64"/>
      </patternFill>
    </fill>
    <fill>
      <patternFill patternType="solid">
        <fgColor indexed="22"/>
        <bgColor indexed="64"/>
      </patternFill>
    </fill>
    <fill>
      <patternFill patternType="solid">
        <fgColor theme="6" tint="0.399975585192419"/>
        <bgColor indexed="64"/>
      </patternFill>
    </fill>
    <fill>
      <patternFill patternType="solid">
        <fgColor indexed="11"/>
        <bgColor indexed="64"/>
      </patternFill>
    </fill>
    <fill>
      <patternFill patternType="solid">
        <fgColor indexed="47"/>
        <bgColor indexed="64"/>
      </patternFill>
    </fill>
    <fill>
      <patternFill patternType="solid">
        <fgColor indexed="54"/>
        <bgColor indexed="64"/>
      </patternFill>
    </fill>
    <fill>
      <patternFill patternType="solid">
        <fgColor indexed="36"/>
        <bgColor indexed="64"/>
      </patternFill>
    </fill>
    <fill>
      <patternFill patternType="solid">
        <fgColor indexed="57"/>
        <bgColor indexed="64"/>
      </patternFill>
    </fill>
    <fill>
      <patternFill patternType="solid">
        <fgColor indexed="30"/>
        <bgColor indexed="64"/>
      </patternFill>
    </fill>
    <fill>
      <patternFill patternType="solid">
        <fgColor indexed="51"/>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2"/>
        <bgColor indexed="64"/>
      </patternFill>
    </fill>
    <fill>
      <patternFill patternType="mediumGray">
        <fgColor indexed="22"/>
      </patternFill>
    </fill>
    <fill>
      <patternFill patternType="solid">
        <fgColor indexed="55"/>
        <bgColor indexed="64"/>
      </patternFill>
    </fill>
    <fill>
      <patternFill patternType="solid">
        <fgColor indexed="25"/>
        <bgColor indexed="64"/>
      </patternFill>
    </fill>
    <fill>
      <patternFill patternType="solid">
        <fgColor indexed="24"/>
        <bgColor indexed="64"/>
      </patternFill>
    </fill>
    <fill>
      <patternFill patternType="solid">
        <fgColor indexed="48"/>
        <bgColor indexed="64"/>
      </patternFill>
    </fill>
    <fill>
      <patternFill patternType="solid">
        <fgColor indexed="15"/>
        <bgColor indexed="64"/>
      </patternFill>
    </fill>
    <fill>
      <patternFill patternType="darkVertical"/>
    </fill>
    <fill>
      <patternFill patternType="gray125"/>
    </fill>
    <fill>
      <patternFill patternType="gray0625"/>
    </fill>
    <fill>
      <patternFill patternType="lightUp">
        <fgColor indexed="9"/>
        <bgColor indexed="55"/>
      </patternFill>
    </fill>
    <fill>
      <patternFill patternType="lightUp">
        <fgColor indexed="9"/>
        <bgColor indexed="22"/>
      </patternFill>
    </fill>
    <fill>
      <patternFill patternType="lightUp">
        <fgColor indexed="9"/>
        <bgColor indexed="29"/>
      </patternFill>
    </fill>
  </fills>
  <borders count="35">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indexed="48"/>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bottom style="medium">
        <color indexed="30"/>
      </bottom>
      <diagonal/>
    </border>
    <border>
      <left/>
      <right/>
      <top/>
      <bottom style="medium">
        <color indexed="44"/>
      </bottom>
      <diagonal/>
    </border>
    <border>
      <left/>
      <right/>
      <top/>
      <bottom style="medium">
        <color auto="1"/>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style="thin">
        <color indexed="48"/>
      </top>
      <bottom style="double">
        <color indexed="48"/>
      </bottom>
      <diagonal/>
    </border>
    <border>
      <left/>
      <right/>
      <top/>
      <bottom style="medium">
        <color theme="4"/>
      </bottom>
      <diagonal/>
    </border>
    <border>
      <left style="thin">
        <color indexed="63"/>
      </left>
      <right style="thin">
        <color indexed="63"/>
      </right>
      <top style="thin">
        <color indexed="63"/>
      </top>
      <bottom style="thin">
        <color indexed="63"/>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right/>
      <top style="medium">
        <color auto="1"/>
      </top>
      <bottom style="medium">
        <color auto="1"/>
      </bottom>
      <diagonal/>
    </border>
    <border>
      <left/>
      <right style="medium">
        <color auto="1"/>
      </right>
      <top/>
      <bottom/>
      <diagonal/>
    </border>
  </borders>
  <cellStyleXfs count="27648">
    <xf numFmtId="0" fontId="0" fillId="0" borderId="0">
      <alignment vertical="center"/>
    </xf>
    <xf numFmtId="42" fontId="25" fillId="0" borderId="0" applyFont="0" applyFill="0" applyBorder="0" applyAlignment="0" applyProtection="0">
      <alignment vertical="center"/>
    </xf>
    <xf numFmtId="0" fontId="37" fillId="11" borderId="0" applyNumberFormat="0" applyBorder="0" applyAlignment="0" applyProtection="0">
      <alignment vertical="center"/>
    </xf>
    <xf numFmtId="49" fontId="0" fillId="0" borderId="0" applyFont="0" applyFill="0" applyBorder="0" applyAlignment="0" applyProtection="0"/>
    <xf numFmtId="0" fontId="40" fillId="27" borderId="0" applyNumberFormat="0" applyBorder="0" applyAlignment="0" applyProtection="0">
      <alignment vertical="center"/>
    </xf>
    <xf numFmtId="0" fontId="32" fillId="0" borderId="15">
      <alignment horizontal="center"/>
    </xf>
    <xf numFmtId="0" fontId="43" fillId="24" borderId="0" applyNumberFormat="0" applyBorder="0" applyAlignment="0" applyProtection="0">
      <alignment vertical="center"/>
    </xf>
    <xf numFmtId="0" fontId="42" fillId="21" borderId="18" applyNumberFormat="0" applyAlignment="0" applyProtection="0">
      <alignment vertical="center"/>
    </xf>
    <xf numFmtId="0" fontId="30" fillId="0" borderId="13" applyNumberFormat="0" applyFill="0" applyAlignment="0" applyProtection="0">
      <alignment vertical="center"/>
    </xf>
    <xf numFmtId="0" fontId="40" fillId="16" borderId="0" applyNumberFormat="0" applyBorder="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44" fontId="25" fillId="0" borderId="0" applyFont="0" applyFill="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29" borderId="0" applyNumberFormat="0" applyBorder="0" applyAlignment="0" applyProtection="0">
      <alignment vertical="center"/>
    </xf>
    <xf numFmtId="0" fontId="36" fillId="31" borderId="0" applyNumberFormat="0" applyBorder="0" applyAlignment="0" applyProtection="0"/>
    <xf numFmtId="41" fontId="25" fillId="0" borderId="0" applyFont="0" applyFill="0" applyBorder="0" applyAlignment="0" applyProtection="0">
      <alignment vertical="center"/>
    </xf>
    <xf numFmtId="0" fontId="28" fillId="11" borderId="0" applyNumberFormat="0" applyBorder="0" applyAlignment="0" applyProtection="0">
      <alignment vertical="center"/>
    </xf>
    <xf numFmtId="0" fontId="0" fillId="15" borderId="0" applyNumberFormat="0" applyBorder="0" applyAlignment="0" applyProtection="0">
      <alignment vertical="center"/>
    </xf>
    <xf numFmtId="0" fontId="39" fillId="0" borderId="0">
      <alignment vertical="center"/>
    </xf>
    <xf numFmtId="0" fontId="39" fillId="0" borderId="0">
      <alignment vertical="center"/>
    </xf>
    <xf numFmtId="0" fontId="43" fillId="25" borderId="0" applyNumberFormat="0" applyBorder="0" applyAlignment="0" applyProtection="0">
      <alignment vertical="center"/>
    </xf>
    <xf numFmtId="0" fontId="32" fillId="0" borderId="15">
      <alignment horizontal="center"/>
    </xf>
    <xf numFmtId="0" fontId="32" fillId="0" borderId="15">
      <alignment horizontal="center"/>
    </xf>
    <xf numFmtId="0" fontId="0" fillId="31" borderId="0" applyNumberFormat="0" applyBorder="0" applyAlignment="0" applyProtection="0">
      <alignment vertical="center"/>
    </xf>
    <xf numFmtId="15" fontId="0" fillId="0" borderId="0" applyFont="0" applyFill="0" applyBorder="0" applyAlignment="0" applyProtection="0"/>
    <xf numFmtId="0" fontId="0" fillId="4" borderId="0" applyNumberFormat="0" applyBorder="0" applyAlignment="0" applyProtection="0">
      <alignment vertic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3" fillId="14" borderId="0" applyNumberFormat="0" applyBorder="0" applyAlignment="0" applyProtection="0">
      <alignment vertical="center"/>
    </xf>
    <xf numFmtId="0" fontId="35" fillId="0" borderId="10" applyNumberFormat="0" applyFill="0" applyAlignment="0" applyProtection="0">
      <alignment vertical="center"/>
    </xf>
    <xf numFmtId="0" fontId="36" fillId="30" borderId="0" applyNumberFormat="0" applyBorder="0" applyAlignment="0" applyProtection="0"/>
    <xf numFmtId="0" fontId="30" fillId="0" borderId="13" applyNumberFormat="0" applyFill="0" applyAlignment="0" applyProtection="0">
      <alignment vertical="center"/>
    </xf>
    <xf numFmtId="0" fontId="0" fillId="11" borderId="0" applyNumberFormat="0" applyBorder="0" applyAlignment="0" applyProtection="0">
      <alignment vertical="center"/>
    </xf>
    <xf numFmtId="43" fontId="25" fillId="0" borderId="0" applyFont="0" applyFill="0" applyBorder="0" applyAlignment="0" applyProtection="0">
      <alignment vertical="center"/>
    </xf>
    <xf numFmtId="0" fontId="32" fillId="0" borderId="15">
      <alignment horizontal="center"/>
    </xf>
    <xf numFmtId="0" fontId="38" fillId="32" borderId="0" applyNumberFormat="0" applyBorder="0" applyAlignment="0" applyProtection="0">
      <alignment vertical="center"/>
    </xf>
    <xf numFmtId="0" fontId="48" fillId="0" borderId="0" applyNumberFormat="0" applyFill="0" applyBorder="0" applyAlignment="0" applyProtection="0">
      <alignment vertical="center"/>
    </xf>
    <xf numFmtId="0" fontId="30" fillId="0" borderId="13" applyNumberFormat="0" applyFill="0" applyAlignment="0" applyProtection="0">
      <alignment vertical="center"/>
    </xf>
    <xf numFmtId="9" fontId="25"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29"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32" fillId="0" borderId="15">
      <alignment horizontal="center"/>
    </xf>
    <xf numFmtId="0" fontId="39" fillId="0" borderId="0"/>
    <xf numFmtId="0" fontId="41" fillId="0" borderId="0"/>
    <xf numFmtId="0" fontId="25" fillId="20" borderId="17" applyNumberFormat="0" applyFont="0" applyAlignment="0" applyProtection="0">
      <alignment vertical="center"/>
    </xf>
    <xf numFmtId="0" fontId="31" fillId="0" borderId="14" applyNumberFormat="0" applyFill="0" applyAlignment="0" applyProtection="0">
      <alignment vertical="center"/>
    </xf>
    <xf numFmtId="0" fontId="40" fillId="34" borderId="0" applyNumberFormat="0" applyBorder="0" applyAlignment="0" applyProtection="0">
      <alignment vertical="center"/>
    </xf>
    <xf numFmtId="0" fontId="0" fillId="17" borderId="0" applyNumberFormat="0" applyBorder="0" applyAlignment="0" applyProtection="0">
      <alignment vertical="center"/>
    </xf>
    <xf numFmtId="0" fontId="44" fillId="0" borderId="10" applyNumberFormat="0" applyFill="0" applyAlignment="0" applyProtection="0">
      <alignment vertical="center"/>
    </xf>
    <xf numFmtId="0" fontId="38" fillId="19" borderId="0" applyNumberFormat="0" applyBorder="0" applyAlignment="0" applyProtection="0">
      <alignment vertical="center"/>
    </xf>
    <xf numFmtId="0" fontId="40" fillId="36" borderId="0" applyNumberFormat="0" applyBorder="0" applyAlignment="0" applyProtection="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57" fillId="0" borderId="0" applyNumberFormat="0" applyFill="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0" fillId="18" borderId="0" applyNumberFormat="0" applyBorder="0" applyAlignment="0" applyProtection="0">
      <alignment vertical="center"/>
    </xf>
    <xf numFmtId="0" fontId="58" fillId="17" borderId="0" applyNumberFormat="0" applyBorder="0" applyAlignment="0" applyProtection="0">
      <alignment vertical="center"/>
    </xf>
    <xf numFmtId="0" fontId="0" fillId="18" borderId="0" applyNumberFormat="0" applyBorder="0" applyAlignment="0" applyProtection="0">
      <alignment vertical="center"/>
    </xf>
    <xf numFmtId="0" fontId="59" fillId="0" borderId="0" applyNumberFormat="0" applyFill="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2" fillId="0" borderId="15">
      <alignment horizontal="center"/>
    </xf>
    <xf numFmtId="49" fontId="0" fillId="0" borderId="0" applyFont="0" applyFill="0" applyBorder="0" applyAlignment="0" applyProtection="0"/>
    <xf numFmtId="0" fontId="30" fillId="0" borderId="13" applyNumberFormat="0" applyFill="0" applyAlignment="0" applyProtection="0">
      <alignment vertical="center"/>
    </xf>
    <xf numFmtId="0" fontId="60" fillId="0" borderId="0" applyNumberFormat="0" applyFill="0" applyBorder="0" applyAlignment="0" applyProtection="0">
      <alignment vertical="center"/>
    </xf>
    <xf numFmtId="0" fontId="44" fillId="0" borderId="10" applyNumberFormat="0" applyFill="0" applyAlignment="0" applyProtection="0">
      <alignment vertical="center"/>
    </xf>
    <xf numFmtId="0" fontId="61" fillId="0" borderId="0" applyNumberFormat="0" applyFill="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51" fillId="34" borderId="19" applyNumberFormat="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44" fillId="0" borderId="10" applyNumberFormat="0" applyFill="0" applyAlignment="0" applyProtection="0">
      <alignment vertical="center"/>
    </xf>
    <xf numFmtId="0" fontId="64" fillId="0" borderId="21" applyNumberFormat="0" applyFill="0" applyAlignment="0" applyProtection="0">
      <alignment vertical="center"/>
    </xf>
    <xf numFmtId="0" fontId="65" fillId="31" borderId="22" applyNumberFormat="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18" borderId="0" applyNumberFormat="0" applyBorder="0" applyAlignment="0" applyProtection="0">
      <alignment vertical="center"/>
    </xf>
    <xf numFmtId="0" fontId="40" fillId="34" borderId="0" applyNumberFormat="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1" fillId="0" borderId="0"/>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67" fillId="0" borderId="21" applyNumberFormat="0" applyFill="0" applyAlignment="0" applyProtection="0">
      <alignment vertical="center"/>
    </xf>
    <xf numFmtId="0" fontId="65" fillId="31" borderId="22" applyNumberFormat="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0" fillId="17" borderId="0" applyNumberFormat="0" applyBorder="0" applyAlignment="0" applyProtection="0">
      <alignment vertical="center"/>
    </xf>
    <xf numFmtId="0" fontId="38" fillId="40" borderId="0" applyNumberFormat="0" applyBorder="0" applyAlignment="0" applyProtection="0">
      <alignment vertical="center"/>
    </xf>
    <xf numFmtId="0" fontId="34" fillId="35"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57" fillId="0" borderId="23" applyNumberFormat="0" applyFill="0" applyAlignment="0" applyProtection="0">
      <alignment vertical="center"/>
    </xf>
    <xf numFmtId="0" fontId="38" fillId="41" borderId="0" applyNumberFormat="0" applyBorder="0" applyAlignment="0" applyProtection="0">
      <alignment vertical="center"/>
    </xf>
    <xf numFmtId="0" fontId="68" fillId="42" borderId="24" applyNumberFormat="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50" fillId="18" borderId="3" applyNumberFormat="0" applyBorder="0" applyAlignment="0" applyProtection="0"/>
    <xf numFmtId="0" fontId="49" fillId="30" borderId="0" applyNumberFormat="0" applyBorder="0" applyAlignment="0" applyProtection="0">
      <alignment vertical="center"/>
    </xf>
    <xf numFmtId="0" fontId="0" fillId="17" borderId="0" applyNumberFormat="0" applyBorder="0" applyAlignment="0" applyProtection="0">
      <alignment vertical="center"/>
    </xf>
    <xf numFmtId="0" fontId="31" fillId="0" borderId="14" applyNumberFormat="0" applyFill="0" applyAlignment="0" applyProtection="0">
      <alignment vertical="center"/>
    </xf>
    <xf numFmtId="0" fontId="69" fillId="42" borderId="18" applyNumberFormat="0" applyAlignment="0" applyProtection="0">
      <alignment vertical="center"/>
    </xf>
    <xf numFmtId="0" fontId="70" fillId="43" borderId="25" applyNumberFormat="0" applyAlignment="0" applyProtection="0">
      <alignment vertical="center"/>
    </xf>
    <xf numFmtId="0" fontId="30" fillId="0" borderId="13" applyNumberFormat="0" applyFill="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52" fillId="0" borderId="0"/>
    <xf numFmtId="0" fontId="32" fillId="0" borderId="15">
      <alignment horizontal="center"/>
    </xf>
    <xf numFmtId="0" fontId="0" fillId="0" borderId="0">
      <alignment vertical="center"/>
    </xf>
    <xf numFmtId="0" fontId="0" fillId="0" borderId="0">
      <alignment vertical="center"/>
    </xf>
    <xf numFmtId="0" fontId="36" fillId="23" borderId="0" applyNumberFormat="0" applyBorder="0" applyAlignment="0" applyProtection="0"/>
    <xf numFmtId="0" fontId="43" fillId="44" borderId="0" applyNumberFormat="0" applyBorder="0" applyAlignment="0" applyProtection="0">
      <alignment vertical="center"/>
    </xf>
    <xf numFmtId="0" fontId="35" fillId="0" borderId="10" applyNumberFormat="0" applyFill="0" applyAlignment="0" applyProtection="0">
      <alignment vertical="center"/>
    </xf>
    <xf numFmtId="0" fontId="38" fillId="45" borderId="0" applyNumberFormat="0" applyBorder="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40" fillId="34" borderId="0" applyNumberFormat="0" applyBorder="0" applyAlignment="0" applyProtection="0">
      <alignment vertical="center"/>
    </xf>
    <xf numFmtId="0" fontId="35" fillId="0" borderId="10"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17" borderId="0" applyNumberFormat="0" applyBorder="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72" fillId="0" borderId="26" applyNumberFormat="0" applyFill="0" applyAlignment="0" applyProtection="0">
      <alignment vertical="center"/>
    </xf>
    <xf numFmtId="0" fontId="0" fillId="30" borderId="0" applyNumberFormat="0" applyBorder="0" applyAlignment="0" applyProtection="0">
      <alignment vertical="center"/>
    </xf>
    <xf numFmtId="0" fontId="73" fillId="0" borderId="27" applyNumberFormat="0" applyFill="0" applyAlignment="0" applyProtection="0">
      <alignment vertical="center"/>
    </xf>
    <xf numFmtId="0" fontId="74" fillId="46"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40" fillId="22" borderId="0" applyNumberFormat="0" applyBorder="0" applyAlignment="0" applyProtection="0">
      <alignment vertical="center"/>
    </xf>
    <xf numFmtId="0" fontId="0" fillId="4" borderId="0" applyNumberFormat="0" applyBorder="0" applyAlignment="0" applyProtection="0">
      <alignment vertical="center"/>
    </xf>
    <xf numFmtId="0" fontId="0" fillId="30" borderId="0" applyNumberFormat="0" applyBorder="0" applyAlignment="0" applyProtection="0">
      <alignment vertical="center"/>
    </xf>
    <xf numFmtId="0" fontId="75" fillId="47" borderId="0" applyNumberFormat="0" applyBorder="0" applyAlignment="0" applyProtection="0">
      <alignment vertical="center"/>
    </xf>
    <xf numFmtId="0" fontId="43" fillId="48" borderId="0" applyNumberFormat="0" applyBorder="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8" fillId="49"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44" fillId="0" borderId="10" applyNumberFormat="0" applyFill="0" applyAlignment="0" applyProtection="0">
      <alignment vertical="center"/>
    </xf>
    <xf numFmtId="0" fontId="43" fillId="50"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0" fillId="0" borderId="0">
      <alignment vertical="center"/>
    </xf>
    <xf numFmtId="0" fontId="0" fillId="0" borderId="0">
      <alignment vertic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3" fillId="51"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3" fillId="52"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43" fillId="53" borderId="0" applyNumberFormat="0" applyBorder="0" applyAlignment="0" applyProtection="0">
      <alignment vertical="center"/>
    </xf>
    <xf numFmtId="15" fontId="0" fillId="0" borderId="0" applyFont="0" applyFill="0" applyBorder="0" applyAlignment="0" applyProtection="0"/>
    <xf numFmtId="0" fontId="35" fillId="0" borderId="10" applyNumberFormat="0" applyFill="0" applyAlignment="0" applyProtection="0">
      <alignment vertical="center"/>
    </xf>
    <xf numFmtId="0" fontId="38" fillId="54" borderId="0" applyNumberFormat="0" applyBorder="0" applyAlignment="0" applyProtection="0">
      <alignment vertical="center"/>
    </xf>
    <xf numFmtId="0" fontId="0" fillId="15" borderId="0" applyNumberFormat="0" applyBorder="0" applyAlignment="0" applyProtection="0">
      <alignment vertical="center"/>
    </xf>
    <xf numFmtId="0" fontId="35" fillId="0" borderId="10" applyNumberFormat="0" applyFill="0" applyAlignment="0" applyProtection="0">
      <alignment vertical="center"/>
    </xf>
    <xf numFmtId="0" fontId="38" fillId="55" borderId="0" applyNumberFormat="0" applyBorder="0" applyAlignment="0" applyProtection="0">
      <alignment vertical="center"/>
    </xf>
    <xf numFmtId="0" fontId="43" fillId="56"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3" fillId="57" borderId="0" applyNumberFormat="0" applyBorder="0" applyAlignment="0" applyProtection="0">
      <alignment vertical="center"/>
    </xf>
    <xf numFmtId="0" fontId="0" fillId="31" borderId="0" applyNumberFormat="0" applyBorder="0" applyAlignment="0" applyProtection="0">
      <alignment vertical="center"/>
    </xf>
    <xf numFmtId="15" fontId="0" fillId="0" borderId="0" applyFont="0" applyFill="0" applyBorder="0" applyAlignment="0" applyProtection="0"/>
    <xf numFmtId="0" fontId="38" fillId="58" borderId="0" applyNumberFormat="0" applyBorder="0" applyAlignment="0" applyProtection="0">
      <alignment vertical="center"/>
    </xf>
    <xf numFmtId="0" fontId="40" fillId="26" borderId="0" applyNumberFormat="0" applyBorder="0" applyAlignment="0" applyProtection="0">
      <alignment vertical="center"/>
    </xf>
    <xf numFmtId="0" fontId="43" fillId="59" borderId="0" applyNumberFormat="0" applyBorder="0" applyAlignment="0" applyProtection="0">
      <alignment vertical="center"/>
    </xf>
    <xf numFmtId="0" fontId="0" fillId="31" borderId="0" applyNumberFormat="0" applyBorder="0" applyAlignment="0" applyProtection="0">
      <alignment vertical="center"/>
    </xf>
    <xf numFmtId="15" fontId="39" fillId="0" borderId="0" applyFont="0" applyFill="0" applyBorder="0" applyAlignment="0" applyProtection="0"/>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0" fillId="11" borderId="0" applyNumberFormat="0" applyBorder="0" applyAlignment="0" applyProtection="0">
      <alignment vertical="center"/>
    </xf>
    <xf numFmtId="177" fontId="0" fillId="0" borderId="0" applyFont="0" applyFill="0" applyBorder="0" applyAlignment="0" applyProtection="0">
      <alignment vertical="center"/>
    </xf>
    <xf numFmtId="0" fontId="38" fillId="10"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32" fillId="0" borderId="15">
      <alignment horizontal="center"/>
    </xf>
    <xf numFmtId="0" fontId="55" fillId="0" borderId="0"/>
    <xf numFmtId="0" fontId="43" fillId="61" borderId="0" applyNumberFormat="0" applyBorder="0" applyAlignment="0" applyProtection="0">
      <alignment vertical="center"/>
    </xf>
    <xf numFmtId="0" fontId="38" fillId="62" borderId="0" applyNumberFormat="0" applyBorder="0" applyAlignment="0" applyProtection="0">
      <alignment vertical="center"/>
    </xf>
    <xf numFmtId="0" fontId="32" fillId="0" borderId="15">
      <alignment horizontal="center"/>
    </xf>
    <xf numFmtId="0" fontId="0" fillId="17" borderId="0" applyNumberFormat="0" applyBorder="0" applyAlignment="0" applyProtection="0">
      <alignment vertical="center"/>
    </xf>
    <xf numFmtId="0" fontId="52" fillId="0" borderId="0"/>
    <xf numFmtId="0" fontId="31" fillId="0" borderId="14" applyNumberFormat="0" applyFill="0" applyAlignment="0" applyProtection="0">
      <alignment vertical="center"/>
    </xf>
    <xf numFmtId="0" fontId="55" fillId="0" borderId="0"/>
    <xf numFmtId="0" fontId="44" fillId="0" borderId="10" applyNumberFormat="0" applyFill="0" applyAlignment="0" applyProtection="0">
      <alignment vertical="center"/>
    </xf>
    <xf numFmtId="0" fontId="0" fillId="4"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9" fillId="0" borderId="0"/>
    <xf numFmtId="0" fontId="52" fillId="0" borderId="0"/>
    <xf numFmtId="0" fontId="41" fillId="0" borderId="0"/>
    <xf numFmtId="0" fontId="41" fillId="0" borderId="0"/>
    <xf numFmtId="0" fontId="32" fillId="0" borderId="15">
      <alignment horizontal="center"/>
    </xf>
    <xf numFmtId="0" fontId="41" fillId="0" borderId="0"/>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41" fillId="0" borderId="0"/>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2" fillId="0" borderId="0"/>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44" fillId="0" borderId="10" applyNumberFormat="0" applyFill="0" applyAlignment="0" applyProtection="0">
      <alignment vertical="center"/>
    </xf>
    <xf numFmtId="0" fontId="77" fillId="0" borderId="0" applyNumberFormat="0" applyFill="0" applyBorder="0" applyProtection="0">
      <alignment vertical="center"/>
    </xf>
    <xf numFmtId="0" fontId="28" fillId="11" borderId="0" applyNumberFormat="0" applyBorder="0" applyAlignment="0" applyProtection="0">
      <alignment vertical="center"/>
    </xf>
    <xf numFmtId="0" fontId="32" fillId="0" borderId="15">
      <alignment horizontal="center"/>
    </xf>
    <xf numFmtId="0" fontId="41" fillId="0" borderId="0"/>
    <xf numFmtId="0" fontId="32" fillId="0" borderId="15">
      <alignment horizontal="center"/>
    </xf>
    <xf numFmtId="0" fontId="44" fillId="0" borderId="10" applyNumberFormat="0" applyFill="0" applyAlignment="0" applyProtection="0">
      <alignment vertical="center"/>
    </xf>
    <xf numFmtId="0" fontId="41" fillId="0" borderId="0"/>
    <xf numFmtId="0" fontId="41" fillId="0" borderId="0"/>
    <xf numFmtId="10" fontId="0" fillId="0" borderId="0" applyFont="0" applyFill="0" applyBorder="0" applyAlignment="0" applyProtection="0"/>
    <xf numFmtId="10" fontId="39" fillId="0" borderId="0" applyFont="0" applyFill="0" applyBorder="0" applyAlignment="0" applyProtection="0"/>
    <xf numFmtId="0" fontId="31" fillId="0" borderId="14" applyNumberFormat="0" applyFill="0" applyAlignment="0" applyProtection="0">
      <alignment vertical="center"/>
    </xf>
    <xf numFmtId="0" fontId="41" fillId="0" borderId="0"/>
    <xf numFmtId="0" fontId="32" fillId="0" borderId="15">
      <alignment horizontal="center"/>
    </xf>
    <xf numFmtId="0" fontId="41" fillId="0" borderId="0"/>
    <xf numFmtId="0" fontId="0" fillId="15" borderId="0" applyNumberFormat="0" applyBorder="0" applyAlignment="0" applyProtection="0">
      <alignment vertical="center"/>
    </xf>
    <xf numFmtId="0" fontId="34" fillId="16" borderId="0" applyNumberFormat="0" applyBorder="0" applyAlignment="0" applyProtection="0"/>
    <xf numFmtId="0" fontId="32" fillId="0" borderId="15">
      <alignment horizontal="center"/>
    </xf>
    <xf numFmtId="0" fontId="52" fillId="0" borderId="0"/>
    <xf numFmtId="0" fontId="0" fillId="39" borderId="0" applyNumberFormat="0" applyBorder="0" applyAlignment="0" applyProtection="0">
      <alignment vertical="center"/>
    </xf>
    <xf numFmtId="0" fontId="0" fillId="23" borderId="0" applyNumberFormat="0" applyBorder="0" applyAlignment="0" applyProtection="0">
      <alignment vertical="center"/>
    </xf>
    <xf numFmtId="0" fontId="41" fillId="0" borderId="0"/>
    <xf numFmtId="0" fontId="0" fillId="18" borderId="0" applyNumberFormat="0" applyBorder="0" applyAlignment="0" applyProtection="0">
      <alignment vertical="center"/>
    </xf>
    <xf numFmtId="0" fontId="32" fillId="0" borderId="15">
      <alignment horizontal="center"/>
    </xf>
    <xf numFmtId="0" fontId="41" fillId="0" borderId="0"/>
    <xf numFmtId="0" fontId="0" fillId="4" borderId="0" applyNumberFormat="0" applyBorder="0" applyAlignment="0" applyProtection="0">
      <alignment vertical="center"/>
    </xf>
    <xf numFmtId="0" fontId="35" fillId="0" borderId="10" applyNumberFormat="0" applyFill="0" applyAlignment="0" applyProtection="0">
      <alignment vertical="center"/>
    </xf>
    <xf numFmtId="0" fontId="45" fillId="0" borderId="0"/>
    <xf numFmtId="0" fontId="45"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36" fillId="23" borderId="0" applyNumberFormat="0" applyBorder="0" applyAlignment="0" applyProtection="0"/>
    <xf numFmtId="0" fontId="40" fillId="27" borderId="0" applyNumberFormat="0" applyBorder="0" applyAlignment="0" applyProtection="0">
      <alignment vertic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55" fillId="0" borderId="0"/>
    <xf numFmtId="0" fontId="40" fillId="34"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5" fillId="0" borderId="0"/>
    <xf numFmtId="0" fontId="0" fillId="4" borderId="0" applyNumberFormat="0" applyBorder="0" applyAlignment="0" applyProtection="0">
      <alignment vertical="center"/>
    </xf>
    <xf numFmtId="0" fontId="71" fillId="12" borderId="0" applyNumberFormat="0" applyBorder="0" applyAlignment="0" applyProtection="0">
      <alignment vertical="center"/>
    </xf>
    <xf numFmtId="0" fontId="31" fillId="0" borderId="14" applyNumberFormat="0" applyFill="0" applyAlignment="0" applyProtection="0">
      <alignment vertical="center"/>
    </xf>
    <xf numFmtId="0" fontId="45" fillId="0" borderId="0"/>
    <xf numFmtId="0" fontId="0" fillId="13" borderId="0" applyNumberFormat="0" applyBorder="0" applyAlignment="0" applyProtection="0">
      <alignment vertical="center"/>
    </xf>
    <xf numFmtId="0" fontId="0" fillId="18" borderId="0" applyNumberFormat="0" applyBorder="0" applyAlignment="0" applyProtection="0">
      <alignment vertical="center"/>
    </xf>
    <xf numFmtId="0" fontId="39" fillId="0" borderId="0">
      <alignment vertical="center"/>
    </xf>
    <xf numFmtId="0" fontId="45" fillId="0" borderId="0"/>
    <xf numFmtId="0" fontId="28" fillId="11" borderId="0" applyNumberFormat="0" applyBorder="0" applyAlignment="0" applyProtection="0">
      <alignment vertical="center"/>
    </xf>
    <xf numFmtId="49" fontId="0" fillId="0" borderId="0" applyFont="0" applyFill="0" applyBorder="0" applyAlignment="0" applyProtection="0"/>
    <xf numFmtId="0" fontId="40" fillId="26" borderId="0" applyNumberFormat="0" applyBorder="0" applyAlignment="0" applyProtection="0">
      <alignment vertical="center"/>
    </xf>
    <xf numFmtId="0" fontId="45" fillId="0" borderId="0"/>
    <xf numFmtId="0" fontId="30" fillId="0" borderId="13" applyNumberFormat="0" applyFill="0" applyAlignment="0" applyProtection="0">
      <alignment vertical="center"/>
    </xf>
    <xf numFmtId="0" fontId="45" fillId="0" borderId="0"/>
    <xf numFmtId="0" fontId="31" fillId="0" borderId="14" applyNumberFormat="0" applyFill="0" applyAlignment="0" applyProtection="0">
      <alignment vertical="center"/>
    </xf>
    <xf numFmtId="0" fontId="0" fillId="4" borderId="0" applyNumberFormat="0" applyBorder="0" applyAlignment="0" applyProtection="0">
      <alignment vertical="center"/>
    </xf>
    <xf numFmtId="0" fontId="0" fillId="18" borderId="0" applyNumberFormat="0" applyBorder="0" applyAlignment="0" applyProtection="0">
      <alignment vertical="center"/>
    </xf>
    <xf numFmtId="0" fontId="30" fillId="0" borderId="13" applyNumberFormat="0" applyFill="0" applyAlignment="0" applyProtection="0">
      <alignment vertical="center"/>
    </xf>
    <xf numFmtId="0" fontId="45" fillId="0" borderId="0"/>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0" fillId="17" borderId="0" applyNumberFormat="0" applyBorder="0" applyAlignment="0" applyProtection="0">
      <alignment vertical="center"/>
    </xf>
    <xf numFmtId="0" fontId="31" fillId="0" borderId="14" applyNumberFormat="0" applyFill="0" applyAlignment="0" applyProtection="0">
      <alignment vertical="center"/>
    </xf>
    <xf numFmtId="49" fontId="39" fillId="0" borderId="0" applyFont="0" applyFill="0" applyBorder="0" applyAlignment="0" applyProtection="0"/>
    <xf numFmtId="0" fontId="31" fillId="0" borderId="14" applyNumberFormat="0" applyFill="0" applyAlignment="0" applyProtection="0">
      <alignment vertical="center"/>
    </xf>
    <xf numFmtId="0" fontId="0" fillId="18" borderId="0" applyNumberFormat="0" applyBorder="0" applyAlignment="0" applyProtection="0">
      <alignment vertical="center"/>
    </xf>
    <xf numFmtId="49" fontId="39" fillId="0" borderId="0" applyFont="0" applyFill="0" applyBorder="0" applyAlignment="0" applyProtection="0"/>
    <xf numFmtId="0" fontId="0" fillId="18" borderId="0" applyNumberFormat="0" applyBorder="0" applyAlignment="0" applyProtection="0">
      <alignment vertical="center"/>
    </xf>
    <xf numFmtId="0" fontId="0" fillId="0" borderId="0">
      <alignment vertical="center"/>
    </xf>
    <xf numFmtId="0" fontId="39" fillId="0" borderId="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54" fillId="0" borderId="0" applyNumberFormat="0" applyFill="0" applyBorder="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0" fillId="18" borderId="0" applyNumberFormat="0" applyBorder="0" applyAlignment="0" applyProtection="0">
      <alignment vertical="center"/>
    </xf>
    <xf numFmtId="0" fontId="76" fillId="0" borderId="28" applyNumberFormat="0" applyFill="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49" fontId="0" fillId="0" borderId="0" applyFont="0" applyFill="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4" fontId="0" fillId="0" borderId="0" applyFont="0" applyFill="0" applyBorder="0" applyAlignment="0" applyProtection="0"/>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31" fillId="0" borderId="14" applyNumberFormat="0" applyFill="0" applyAlignment="0" applyProtection="0">
      <alignment vertical="center"/>
    </xf>
    <xf numFmtId="4" fontId="0" fillId="0" borderId="0" applyFont="0" applyFill="0" applyBorder="0" applyAlignment="0" applyProtection="0"/>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49" fontId="0" fillId="0" borderId="0" applyFont="0" applyFill="0" applyBorder="0" applyAlignment="0" applyProtection="0"/>
    <xf numFmtId="4" fontId="0" fillId="0" borderId="0" applyFont="0" applyFill="0" applyBorder="0" applyAlignment="0" applyProtection="0"/>
    <xf numFmtId="0" fontId="39" fillId="18" borderId="16" applyNumberFormat="0" applyFont="0" applyAlignment="0" applyProtection="0">
      <alignment vertical="center"/>
    </xf>
    <xf numFmtId="0" fontId="0" fillId="12" borderId="0" applyNumberFormat="0" applyBorder="0" applyAlignment="0" applyProtection="0">
      <alignment vertical="center"/>
    </xf>
    <xf numFmtId="0" fontId="50" fillId="18" borderId="3" applyNumberFormat="0" applyBorder="0" applyAlignment="0" applyProtection="0"/>
    <xf numFmtId="49" fontId="0" fillId="0" borderId="0" applyFont="0" applyFill="0" applyBorder="0" applyAlignment="0" applyProtection="0"/>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49" fontId="0" fillId="0" borderId="0" applyFont="0" applyFill="0" applyBorder="0" applyAlignment="0" applyProtection="0"/>
    <xf numFmtId="0" fontId="39" fillId="18" borderId="16" applyNumberFormat="0" applyFont="0" applyAlignment="0" applyProtection="0">
      <alignment vertical="center"/>
    </xf>
    <xf numFmtId="0" fontId="56" fillId="17" borderId="0" applyNumberFormat="0" applyBorder="0" applyAlignment="0" applyProtection="0">
      <alignment vertical="center"/>
    </xf>
    <xf numFmtId="0" fontId="0" fillId="12" borderId="0" applyNumberFormat="0" applyBorder="0" applyAlignment="0" applyProtection="0">
      <alignment vertical="center"/>
    </xf>
    <xf numFmtId="49" fontId="0" fillId="0" borderId="0" applyFont="0" applyFill="0" applyBorder="0" applyAlignment="0" applyProtection="0"/>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18" borderId="0" applyNumberFormat="0" applyBorder="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8"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0" fillId="12" borderId="0" applyNumberFormat="0" applyBorder="0" applyAlignment="0" applyProtection="0">
      <alignment vertical="center"/>
    </xf>
    <xf numFmtId="49" fontId="0" fillId="0" borderId="0" applyFont="0" applyFill="0" applyBorder="0" applyAlignment="0" applyProtection="0"/>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49" fontId="0" fillId="0" borderId="0" applyFont="0" applyFill="0" applyBorder="0" applyAlignment="0" applyProtection="0"/>
    <xf numFmtId="0" fontId="0" fillId="12" borderId="0" applyNumberFormat="0" applyBorder="0" applyAlignment="0" applyProtection="0">
      <alignment vertical="center"/>
    </xf>
    <xf numFmtId="0" fontId="44" fillId="0" borderId="10" applyNumberFormat="0" applyFill="0" applyAlignment="0" applyProtection="0">
      <alignment vertical="center"/>
    </xf>
    <xf numFmtId="49" fontId="0" fillId="0" borderId="0" applyFont="0" applyFill="0" applyBorder="0" applyAlignment="0" applyProtection="0"/>
    <xf numFmtId="0" fontId="0" fillId="15" borderId="0" applyNumberFormat="0" applyBorder="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44" fillId="0" borderId="10" applyNumberFormat="0" applyFill="0" applyAlignment="0" applyProtection="0">
      <alignment vertical="center"/>
    </xf>
    <xf numFmtId="49" fontId="0" fillId="0" borderId="0" applyFont="0" applyFill="0" applyBorder="0" applyAlignment="0" applyProtection="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40" fillId="26" borderId="0" applyNumberFormat="0" applyBorder="0" applyAlignment="0" applyProtection="0">
      <alignment vertical="center"/>
    </xf>
    <xf numFmtId="0" fontId="0" fillId="12" borderId="0" applyNumberFormat="0" applyBorder="0" applyAlignment="0" applyProtection="0">
      <alignment vertical="center"/>
    </xf>
    <xf numFmtId="49" fontId="0" fillId="0" borderId="0" applyFont="0" applyFill="0" applyBorder="0" applyAlignment="0" applyProtection="0"/>
    <xf numFmtId="0" fontId="32" fillId="0" borderId="15">
      <alignment horizontal="center"/>
    </xf>
    <xf numFmtId="177" fontId="0" fillId="0" borderId="0" applyFont="0" applyFill="0" applyBorder="0" applyAlignment="0" applyProtection="0">
      <alignment vertical="center"/>
    </xf>
    <xf numFmtId="0" fontId="45" fillId="0" borderId="0"/>
    <xf numFmtId="0" fontId="31" fillId="0" borderId="14" applyNumberFormat="0" applyFill="0" applyAlignment="0" applyProtection="0">
      <alignment vertical="center"/>
    </xf>
    <xf numFmtId="0" fontId="30" fillId="0" borderId="13" applyNumberFormat="0" applyFill="0" applyAlignment="0" applyProtection="0">
      <alignment vertical="center"/>
    </xf>
    <xf numFmtId="49" fontId="0" fillId="0" borderId="0" applyFont="0" applyFill="0" applyBorder="0" applyAlignment="0" applyProtection="0"/>
    <xf numFmtId="0" fontId="31" fillId="0" borderId="14" applyNumberFormat="0" applyFill="0" applyAlignment="0" applyProtection="0">
      <alignment vertical="center"/>
    </xf>
    <xf numFmtId="0" fontId="0" fillId="4" borderId="0" applyNumberFormat="0" applyBorder="0" applyAlignment="0" applyProtection="0">
      <alignment vertical="center"/>
    </xf>
    <xf numFmtId="0" fontId="0" fillId="18" borderId="0" applyNumberFormat="0" applyBorder="0" applyAlignment="0" applyProtection="0">
      <alignment vertical="center"/>
    </xf>
    <xf numFmtId="49" fontId="0" fillId="0" borderId="0" applyFont="0" applyFill="0" applyBorder="0" applyAlignment="0" applyProtection="0"/>
    <xf numFmtId="0" fontId="30" fillId="0" borderId="13" applyNumberFormat="0" applyFill="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49" fontId="0" fillId="0" borderId="0" applyFont="0" applyFill="0" applyBorder="0" applyAlignment="0" applyProtection="0"/>
    <xf numFmtId="0" fontId="0" fillId="0" borderId="0">
      <alignment vertical="center"/>
    </xf>
    <xf numFmtId="49" fontId="0" fillId="0" borderId="0" applyFont="0" applyFill="0" applyBorder="0" applyAlignment="0" applyProtection="0"/>
    <xf numFmtId="0" fontId="40" fillId="27" borderId="0" applyNumberFormat="0" applyBorder="0" applyAlignment="0" applyProtection="0">
      <alignment vertical="center"/>
    </xf>
    <xf numFmtId="0" fontId="32" fillId="0" borderId="15">
      <alignment horizontal="center"/>
    </xf>
    <xf numFmtId="0" fontId="54" fillId="0" borderId="0" applyNumberFormat="0" applyFill="0" applyBorder="0" applyAlignment="0" applyProtection="0">
      <alignment vertical="center"/>
    </xf>
    <xf numFmtId="49" fontId="0" fillId="0" borderId="0" applyFont="0" applyFill="0" applyBorder="0" applyAlignment="0" applyProtection="0"/>
    <xf numFmtId="0" fontId="40" fillId="26" borderId="0" applyNumberFormat="0" applyBorder="0" applyAlignment="0" applyProtection="0">
      <alignment vertical="center"/>
    </xf>
    <xf numFmtId="0" fontId="35" fillId="0" borderId="10" applyNumberFormat="0" applyFill="0" applyAlignment="0" applyProtection="0">
      <alignment vertical="center"/>
    </xf>
    <xf numFmtId="49" fontId="0" fillId="0" borderId="0" applyFont="0" applyFill="0" applyBorder="0" applyAlignment="0" applyProtection="0"/>
    <xf numFmtId="0" fontId="0" fillId="18" borderId="0" applyNumberFormat="0" applyBorder="0" applyAlignment="0" applyProtection="0">
      <alignment vertical="center"/>
    </xf>
    <xf numFmtId="182" fontId="78" fillId="63" borderId="0"/>
    <xf numFmtId="0" fontId="35" fillId="0" borderId="10" applyNumberFormat="0" applyFill="0" applyAlignment="0" applyProtection="0">
      <alignment vertical="center"/>
    </xf>
    <xf numFmtId="49" fontId="0" fillId="0" borderId="0" applyFont="0" applyFill="0" applyBorder="0" applyAlignment="0" applyProtection="0"/>
    <xf numFmtId="0" fontId="31" fillId="0" borderId="14" applyNumberFormat="0" applyFill="0" applyAlignment="0" applyProtection="0">
      <alignment vertical="center"/>
    </xf>
    <xf numFmtId="0" fontId="36" fillId="30" borderId="0" applyNumberFormat="0" applyBorder="0" applyAlignment="0" applyProtection="0"/>
    <xf numFmtId="0" fontId="0" fillId="0" borderId="0">
      <alignment vertical="center"/>
    </xf>
    <xf numFmtId="0" fontId="0" fillId="0" borderId="0">
      <alignment vertical="center"/>
    </xf>
    <xf numFmtId="49" fontId="0" fillId="0" borderId="0" applyFont="0" applyFill="0" applyBorder="0" applyAlignment="0" applyProtection="0"/>
    <xf numFmtId="0" fontId="0" fillId="23"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0" fillId="17" borderId="0" applyNumberFormat="0" applyBorder="0" applyAlignment="0" applyProtection="0">
      <alignment vertical="center"/>
    </xf>
    <xf numFmtId="0" fontId="32" fillId="0" borderId="15">
      <alignment horizontal="center"/>
    </xf>
    <xf numFmtId="0" fontId="36" fillId="30" borderId="0" applyNumberFormat="0" applyBorder="0" applyAlignment="0" applyProtection="0"/>
    <xf numFmtId="49" fontId="0" fillId="0" borderId="0" applyFont="0" applyFill="0" applyBorder="0" applyAlignment="0" applyProtection="0"/>
    <xf numFmtId="0" fontId="31" fillId="0" borderId="14" applyNumberFormat="0" applyFill="0" applyAlignment="0" applyProtection="0">
      <alignment vertical="center"/>
    </xf>
    <xf numFmtId="0" fontId="32" fillId="0" borderId="15">
      <alignment horizontal="center"/>
    </xf>
    <xf numFmtId="0" fontId="39" fillId="0" borderId="0"/>
    <xf numFmtId="177" fontId="0" fillId="0" borderId="0" applyFont="0" applyFill="0" applyBorder="0" applyAlignment="0" applyProtection="0">
      <alignment vertical="center"/>
    </xf>
    <xf numFmtId="49" fontId="0" fillId="0" borderId="0" applyFont="0" applyFill="0" applyBorder="0" applyAlignment="0" applyProtection="0"/>
    <xf numFmtId="0" fontId="39" fillId="0" borderId="0">
      <alignment vertical="center"/>
    </xf>
    <xf numFmtId="0" fontId="39" fillId="0" borderId="0">
      <alignment vertical="center"/>
    </xf>
    <xf numFmtId="0" fontId="41" fillId="0" borderId="0"/>
    <xf numFmtId="0" fontId="32" fillId="0" borderId="15">
      <alignment horizontal="center"/>
    </xf>
    <xf numFmtId="0" fontId="35" fillId="0" borderId="10" applyNumberFormat="0" applyFill="0" applyAlignment="0" applyProtection="0">
      <alignment vertical="center"/>
    </xf>
    <xf numFmtId="49" fontId="0" fillId="0" borderId="0" applyFont="0" applyFill="0" applyBorder="0" applyAlignment="0" applyProtection="0"/>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49" fontId="0" fillId="0" borderId="0" applyFont="0" applyFill="0" applyBorder="0" applyAlignment="0" applyProtection="0"/>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49" fontId="0" fillId="0" borderId="0" applyFont="0" applyFill="0" applyBorder="0" applyAlignment="0" applyProtection="0"/>
    <xf numFmtId="0" fontId="40" fillId="26" borderId="0" applyNumberFormat="0" applyBorder="0" applyAlignment="0" applyProtection="0">
      <alignment vertical="center"/>
    </xf>
    <xf numFmtId="49" fontId="0" fillId="0" borderId="0" applyFont="0" applyFill="0" applyBorder="0" applyAlignment="0" applyProtection="0"/>
    <xf numFmtId="177" fontId="0" fillId="0" borderId="0" applyFont="0" applyFill="0" applyBorder="0" applyAlignment="0" applyProtection="0">
      <alignment vertical="center"/>
    </xf>
    <xf numFmtId="49" fontId="0" fillId="0" borderId="0" applyFont="0" applyFill="0" applyBorder="0" applyAlignment="0" applyProtection="0"/>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177" fontId="0" fillId="0" borderId="0" applyFont="0" applyFill="0" applyBorder="0" applyAlignment="0" applyProtection="0">
      <alignment vertical="center"/>
    </xf>
    <xf numFmtId="0" fontId="52" fillId="0" borderId="0"/>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55" fillId="0" borderId="0"/>
    <xf numFmtId="0" fontId="32" fillId="0" borderId="15">
      <alignment horizontal="center"/>
    </xf>
    <xf numFmtId="0" fontId="0" fillId="18" borderId="0" applyNumberFormat="0" applyBorder="0" applyAlignment="0" applyProtection="0">
      <alignment vertical="center"/>
    </xf>
    <xf numFmtId="0" fontId="41" fillId="0" borderId="0"/>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55" fillId="0" borderId="0"/>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52" fillId="0" borderId="0" applyProtection="0"/>
    <xf numFmtId="0" fontId="36" fillId="17" borderId="0" applyNumberFormat="0" applyBorder="0" applyAlignment="0" applyProtection="0"/>
    <xf numFmtId="0" fontId="31" fillId="0" borderId="14" applyNumberFormat="0" applyFill="0" applyAlignment="0" applyProtection="0">
      <alignment vertical="center"/>
    </xf>
    <xf numFmtId="0" fontId="55" fillId="0" borderId="0"/>
    <xf numFmtId="0" fontId="40" fillId="16" borderId="0" applyNumberFormat="0" applyBorder="0" applyAlignment="0" applyProtection="0">
      <alignment vertical="center"/>
    </xf>
    <xf numFmtId="0" fontId="55" fillId="0" borderId="0"/>
    <xf numFmtId="0" fontId="0" fillId="11" borderId="0" applyNumberFormat="0" applyBorder="0" applyAlignment="0" applyProtection="0">
      <alignment vertic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79" fillId="0" borderId="8">
      <alignment horizontal="left" vertical="center"/>
    </xf>
    <xf numFmtId="0" fontId="32" fillId="0" borderId="15">
      <alignment horizontal="center"/>
    </xf>
    <xf numFmtId="0" fontId="32" fillId="0" borderId="15">
      <alignment horizontal="center"/>
    </xf>
    <xf numFmtId="0" fontId="55" fillId="0" borderId="0"/>
    <xf numFmtId="0" fontId="39" fillId="18" borderId="16" applyNumberFormat="0" applyFont="0" applyAlignment="0" applyProtection="0">
      <alignment vertical="center"/>
    </xf>
    <xf numFmtId="0" fontId="0" fillId="64" borderId="0" applyNumberFormat="0" applyFont="0" applyBorder="0" applyAlignment="0" applyProtection="0"/>
    <xf numFmtId="0" fontId="32" fillId="0" borderId="15">
      <alignment horizontal="center"/>
    </xf>
    <xf numFmtId="0" fontId="41" fillId="0" borderId="0"/>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41"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5" fillId="0" borderId="0"/>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0" fontId="41" fillId="0" borderId="0"/>
    <xf numFmtId="0" fontId="45" fillId="0" borderId="0"/>
    <xf numFmtId="177" fontId="0" fillId="0" borderId="0" applyFont="0" applyFill="0" applyBorder="0" applyAlignment="0" applyProtection="0">
      <alignment vertical="center"/>
    </xf>
    <xf numFmtId="0" fontId="45" fillId="0" borderId="0"/>
    <xf numFmtId="0" fontId="0" fillId="17" borderId="0" applyNumberFormat="0" applyBorder="0" applyAlignment="0" applyProtection="0">
      <alignment vertical="center"/>
    </xf>
    <xf numFmtId="0" fontId="41" fillId="0" borderId="0"/>
    <xf numFmtId="0" fontId="32" fillId="0" borderId="15">
      <alignment horizontal="center"/>
    </xf>
    <xf numFmtId="0" fontId="32" fillId="0" borderId="15">
      <alignment horizont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41" fillId="0" borderId="0"/>
    <xf numFmtId="0" fontId="32" fillId="0" borderId="15">
      <alignment horizontal="center"/>
    </xf>
    <xf numFmtId="0" fontId="41" fillId="0" borderId="0"/>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41" fillId="0" borderId="0"/>
    <xf numFmtId="0" fontId="0" fillId="18" borderId="0" applyNumberFormat="0" applyBorder="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1" fillId="0" borderId="0"/>
    <xf numFmtId="0" fontId="50" fillId="18" borderId="3" applyNumberFormat="0" applyBorder="0" applyAlignment="0" applyProtection="0"/>
    <xf numFmtId="0" fontId="36" fillId="17" borderId="0" applyNumberFormat="0" applyBorder="0" applyAlignment="0" applyProtection="0"/>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4" borderId="0" applyNumberFormat="0" applyBorder="0" applyAlignment="0" applyProtection="0">
      <alignment vertical="center"/>
    </xf>
    <xf numFmtId="0" fontId="0" fillId="0" borderId="0">
      <alignment vertical="center"/>
    </xf>
    <xf numFmtId="0" fontId="0" fillId="0" borderId="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40" fillId="27" borderId="0" applyNumberFormat="0" applyBorder="0" applyAlignment="0" applyProtection="0">
      <alignment vertical="center"/>
    </xf>
    <xf numFmtId="0" fontId="0" fillId="17" borderId="0" applyNumberFormat="0" applyBorder="0" applyAlignment="0" applyProtection="0">
      <alignment vertical="center"/>
    </xf>
    <xf numFmtId="0" fontId="52" fillId="0" borderId="0"/>
    <xf numFmtId="0" fontId="0" fillId="0" borderId="0">
      <alignment vertical="center"/>
    </xf>
    <xf numFmtId="0" fontId="0" fillId="0" borderId="0">
      <alignment vertical="center"/>
    </xf>
    <xf numFmtId="0" fontId="36" fillId="23" borderId="0" applyNumberFormat="0" applyBorder="0" applyAlignment="0" applyProtection="0"/>
    <xf numFmtId="0" fontId="40" fillId="27" borderId="0" applyNumberFormat="0" applyBorder="0" applyAlignment="0" applyProtection="0">
      <alignment vertical="center"/>
    </xf>
    <xf numFmtId="0" fontId="0" fillId="17" borderId="0" applyNumberFormat="0" applyBorder="0" applyAlignment="0" applyProtection="0">
      <alignment vertical="center"/>
    </xf>
    <xf numFmtId="177" fontId="0" fillId="0" borderId="0" applyFont="0" applyFill="0" applyBorder="0" applyAlignment="0" applyProtection="0">
      <alignment vertical="center"/>
    </xf>
    <xf numFmtId="0" fontId="45" fillId="0" borderId="0"/>
    <xf numFmtId="0" fontId="45" fillId="0" borderId="0"/>
    <xf numFmtId="0" fontId="0" fillId="18" borderId="16" applyNumberFormat="0" applyFont="0" applyAlignment="0" applyProtection="0">
      <alignment vertical="center"/>
    </xf>
    <xf numFmtId="0" fontId="79" fillId="0" borderId="8">
      <alignment horizontal="left" vertical="center"/>
    </xf>
    <xf numFmtId="0" fontId="55" fillId="0" borderId="0"/>
    <xf numFmtId="0" fontId="0" fillId="0" borderId="0">
      <alignment vertical="center"/>
    </xf>
    <xf numFmtId="0" fontId="28" fillId="11"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55" fillId="0" borderId="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55" fillId="0" borderId="0"/>
    <xf numFmtId="0" fontId="31" fillId="0" borderId="14" applyNumberFormat="0" applyFill="0" applyAlignment="0" applyProtection="0">
      <alignment vertical="center"/>
    </xf>
    <xf numFmtId="0" fontId="0" fillId="17" borderId="0" applyNumberFormat="0" applyBorder="0" applyAlignment="0" applyProtection="0">
      <alignment vertical="center"/>
    </xf>
    <xf numFmtId="0" fontId="44" fillId="0" borderId="10" applyNumberFormat="0" applyFill="0" applyAlignment="0" applyProtection="0">
      <alignment vertical="center"/>
    </xf>
    <xf numFmtId="0" fontId="41" fillId="0" borderId="0"/>
    <xf numFmtId="0" fontId="31" fillId="0" borderId="14" applyNumberFormat="0" applyFill="0" applyAlignment="0" applyProtection="0">
      <alignment vertical="center"/>
    </xf>
    <xf numFmtId="0" fontId="41" fillId="0" borderId="0"/>
    <xf numFmtId="0" fontId="32" fillId="0" borderId="15">
      <alignment horizontal="center"/>
    </xf>
    <xf numFmtId="0" fontId="0" fillId="18" borderId="0" applyNumberFormat="0" applyBorder="0" applyAlignment="0" applyProtection="0">
      <alignment vertical="center"/>
    </xf>
    <xf numFmtId="0" fontId="52" fillId="0" borderId="0"/>
    <xf numFmtId="0" fontId="41" fillId="0" borderId="0"/>
    <xf numFmtId="0" fontId="25" fillId="0" borderId="0">
      <alignment vertical="center"/>
    </xf>
    <xf numFmtId="0" fontId="0" fillId="11" borderId="0" applyNumberFormat="0" applyBorder="0" applyAlignment="0" applyProtection="0">
      <alignment vertical="center"/>
    </xf>
    <xf numFmtId="0" fontId="0" fillId="18" borderId="16" applyNumberFormat="0" applyFont="0" applyAlignment="0" applyProtection="0">
      <alignment vertical="center"/>
    </xf>
    <xf numFmtId="15" fontId="0" fillId="0" borderId="0" applyFont="0" applyFill="0" applyBorder="0" applyAlignment="0" applyProtection="0"/>
    <xf numFmtId="0" fontId="52" fillId="0" borderId="0"/>
    <xf numFmtId="0" fontId="32" fillId="0" borderId="15">
      <alignment horizontal="center"/>
    </xf>
    <xf numFmtId="0" fontId="0" fillId="0" borderId="0">
      <alignment vertical="center"/>
    </xf>
    <xf numFmtId="0" fontId="0" fillId="0" borderId="0">
      <alignment vertical="center"/>
    </xf>
    <xf numFmtId="0" fontId="36" fillId="23" borderId="0" applyNumberFormat="0" applyBorder="0" applyAlignment="0" applyProtection="0"/>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52" fillId="0" borderId="0"/>
    <xf numFmtId="0" fontId="55" fillId="0" borderId="0"/>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1" fillId="0" borderId="0"/>
    <xf numFmtId="0" fontId="44" fillId="0" borderId="10" applyNumberFormat="0" applyFill="0" applyAlignment="0" applyProtection="0">
      <alignment vertical="center"/>
    </xf>
    <xf numFmtId="0" fontId="32" fillId="0" borderId="15">
      <alignment horizontal="center"/>
    </xf>
    <xf numFmtId="0" fontId="45" fillId="0" borderId="0"/>
    <xf numFmtId="0" fontId="49"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1" fillId="0" borderId="0"/>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55" fillId="0" borderId="0"/>
    <xf numFmtId="0" fontId="53" fillId="4" borderId="19" applyNumberFormat="0" applyAlignment="0" applyProtection="0">
      <alignment vertical="center"/>
    </xf>
    <xf numFmtId="0" fontId="0" fillId="18" borderId="0" applyNumberFormat="0" applyBorder="0" applyAlignment="0" applyProtection="0">
      <alignment vertical="center"/>
    </xf>
    <xf numFmtId="0" fontId="44" fillId="0" borderId="10" applyNumberFormat="0" applyFill="0" applyAlignment="0" applyProtection="0">
      <alignment vertical="center"/>
    </xf>
    <xf numFmtId="0" fontId="50" fillId="18" borderId="3" applyNumberFormat="0" applyBorder="0" applyAlignment="0" applyProtection="0"/>
    <xf numFmtId="0" fontId="55" fillId="0" borderId="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41" fillId="0" borderId="0"/>
    <xf numFmtId="0" fontId="41" fillId="0" borderId="0"/>
    <xf numFmtId="0" fontId="28" fillId="11" borderId="0" applyNumberFormat="0" applyBorder="0" applyAlignment="0" applyProtection="0">
      <alignment vertical="center"/>
    </xf>
    <xf numFmtId="0" fontId="0" fillId="23" borderId="0" applyNumberFormat="0" applyBorder="0" applyAlignment="0" applyProtection="0">
      <alignment vertical="center"/>
    </xf>
    <xf numFmtId="0" fontId="40" fillId="34"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1" fillId="0" borderId="0"/>
    <xf numFmtId="0" fontId="50" fillId="18" borderId="3" applyNumberFormat="0" applyBorder="0" applyAlignment="0" applyProtection="0"/>
    <xf numFmtId="0" fontId="0" fillId="23"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40" fillId="34" borderId="0" applyNumberFormat="0" applyBorder="0" applyAlignment="0" applyProtection="0">
      <alignment vertical="center"/>
    </xf>
    <xf numFmtId="0" fontId="44" fillId="0" borderId="10" applyNumberFormat="0" applyFill="0" applyAlignment="0" applyProtection="0">
      <alignment vertical="center"/>
    </xf>
    <xf numFmtId="0" fontId="41" fillId="0" borderId="0"/>
    <xf numFmtId="0" fontId="31" fillId="0" borderId="14" applyNumberFormat="0" applyFill="0" applyAlignment="0" applyProtection="0">
      <alignment vertical="center"/>
    </xf>
    <xf numFmtId="0" fontId="32" fillId="0" borderId="15">
      <alignment horizont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35" fillId="0" borderId="10" applyNumberFormat="0" applyFill="0" applyAlignment="0" applyProtection="0">
      <alignment vertical="center"/>
    </xf>
    <xf numFmtId="0" fontId="52" fillId="0" borderId="0"/>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6" fillId="23" borderId="0" applyNumberFormat="0" applyBorder="0" applyAlignment="0" applyProtection="0"/>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31" fillId="0" borderId="14" applyNumberFormat="0" applyFill="0" applyAlignment="0" applyProtection="0">
      <alignment vertical="center"/>
    </xf>
    <xf numFmtId="0" fontId="0"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0" fillId="4" borderId="0" applyNumberFormat="0" applyBorder="0" applyAlignment="0" applyProtection="0">
      <alignment vertical="center"/>
    </xf>
    <xf numFmtId="0" fontId="36" fillId="23" borderId="0" applyNumberFormat="0" applyBorder="0" applyAlignment="0" applyProtection="0"/>
    <xf numFmtId="0" fontId="40" fillId="27" borderId="0" applyNumberFormat="0" applyBorder="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36" fillId="23" borderId="0" applyNumberFormat="0" applyBorder="0" applyAlignment="0" applyProtection="0"/>
    <xf numFmtId="0" fontId="40" fillId="27" borderId="0" applyNumberFormat="0" applyBorder="0" applyAlignment="0" applyProtection="0">
      <alignment vertical="center"/>
    </xf>
    <xf numFmtId="0" fontId="0" fillId="17"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36" fillId="23" borderId="0" applyNumberFormat="0" applyBorder="0" applyAlignment="0" applyProtection="0"/>
    <xf numFmtId="0" fontId="40" fillId="2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6" fillId="23" borderId="0" applyNumberFormat="0" applyBorder="0" applyAlignment="0" applyProtection="0"/>
    <xf numFmtId="0" fontId="40" fillId="22"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6" fillId="23" borderId="0" applyNumberFormat="0" applyBorder="0" applyAlignment="0" applyProtection="0"/>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39" fillId="0" borderId="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0" fillId="22" borderId="0" applyNumberFormat="0" applyBorder="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40" fillId="22" borderId="0" applyNumberFormat="0" applyBorder="0" applyAlignment="0" applyProtection="0">
      <alignment vertical="center"/>
    </xf>
    <xf numFmtId="0" fontId="0" fillId="18" borderId="0" applyNumberFormat="0" applyBorder="0" applyAlignment="0" applyProtection="0">
      <alignment vertical="center"/>
    </xf>
    <xf numFmtId="0" fontId="0" fillId="11"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0" fillId="1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40" fillId="2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49" fillId="17" borderId="0" applyNumberFormat="0" applyBorder="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0" fillId="17" borderId="0" applyNumberFormat="0" applyBorder="0" applyAlignment="0" applyProtection="0">
      <alignment vertical="center"/>
    </xf>
    <xf numFmtId="0" fontId="32" fillId="0" borderId="15">
      <alignment horizontal="center"/>
    </xf>
    <xf numFmtId="0" fontId="32" fillId="0" borderId="15">
      <alignment horizont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8" fillId="11" borderId="0" applyNumberFormat="0" applyBorder="0" applyAlignment="0" applyProtection="0">
      <alignment vertical="center"/>
    </xf>
    <xf numFmtId="0" fontId="79" fillId="0" borderId="8">
      <alignment horizontal="left" vertical="center"/>
    </xf>
    <xf numFmtId="0" fontId="0" fillId="18" borderId="0" applyNumberFormat="0" applyBorder="0" applyAlignment="0" applyProtection="0">
      <alignment vertical="center"/>
    </xf>
    <xf numFmtId="177" fontId="0" fillId="0" borderId="0" applyFont="0" applyFill="0" applyBorder="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40" fillId="22" borderId="0" applyNumberFormat="0" applyBorder="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32" fillId="0" borderId="15">
      <alignment horizont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11"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11" borderId="0" applyNumberFormat="0" applyBorder="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0" fillId="4" borderId="0" applyNumberFormat="0" applyBorder="0" applyAlignment="0" applyProtection="0">
      <alignment vertical="center"/>
    </xf>
    <xf numFmtId="0" fontId="40" fillId="22" borderId="0" applyNumberFormat="0" applyBorder="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4" fillId="0" borderId="10" applyNumberFormat="0" applyFill="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0" fillId="17" borderId="0" applyNumberFormat="0" applyBorder="0" applyAlignment="0" applyProtection="0">
      <alignment vertical="center"/>
    </xf>
    <xf numFmtId="0" fontId="0" fillId="23"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40" fillId="31" borderId="0" applyNumberFormat="0" applyBorder="0" applyAlignment="0" applyProtection="0">
      <alignment vertical="center"/>
    </xf>
    <xf numFmtId="0" fontId="40" fillId="38"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6" fillId="23" borderId="0" applyNumberFormat="0" applyBorder="0" applyAlignment="0" applyProtection="0"/>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0" fillId="28" borderId="0" applyNumberFormat="0" applyBorder="0" applyAlignment="0" applyProtection="0">
      <alignment vertical="center"/>
    </xf>
    <xf numFmtId="0" fontId="31" fillId="0" borderId="14" applyNumberFormat="0" applyFill="0" applyAlignment="0" applyProtection="0">
      <alignment vertical="center"/>
    </xf>
    <xf numFmtId="0" fontId="0" fillId="11" borderId="0" applyNumberFormat="0" applyBorder="0" applyAlignment="0" applyProtection="0">
      <alignment vertical="center"/>
    </xf>
    <xf numFmtId="0" fontId="32" fillId="0" borderId="15">
      <alignment horizont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30" fillId="0" borderId="13" applyNumberFormat="0" applyFill="0" applyAlignment="0" applyProtection="0">
      <alignment vertical="center"/>
    </xf>
    <xf numFmtId="0" fontId="40" fillId="37" borderId="0" applyNumberFormat="0" applyBorder="0" applyAlignment="0" applyProtection="0">
      <alignment vertical="center"/>
    </xf>
    <xf numFmtId="0" fontId="0" fillId="34" borderId="0" applyNumberFormat="0" applyBorder="0" applyAlignment="0" applyProtection="0">
      <alignment vertical="center"/>
    </xf>
    <xf numFmtId="0" fontId="28" fillId="11" borderId="0" applyNumberFormat="0" applyBorder="0" applyAlignment="0" applyProtection="0">
      <alignment vertical="center"/>
    </xf>
    <xf numFmtId="0" fontId="0" fillId="34" borderId="0" applyNumberFormat="0" applyBorder="0" applyAlignment="0" applyProtection="0">
      <alignment vertical="center"/>
    </xf>
    <xf numFmtId="0" fontId="0" fillId="30"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40" fillId="38"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32" fillId="0" borderId="15">
      <alignment horizont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0" fillId="17" borderId="0" applyNumberFormat="0" applyBorder="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1" borderId="0" applyNumberFormat="0" applyBorder="0" applyAlignment="0" applyProtection="0">
      <alignment vertical="center"/>
    </xf>
    <xf numFmtId="0" fontId="40" fillId="29"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40" fillId="27" borderId="0" applyNumberFormat="0" applyBorder="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0" fillId="30" borderId="0" applyNumberFormat="0" applyBorder="0" applyAlignment="0" applyProtection="0">
      <alignment vertical="center"/>
    </xf>
    <xf numFmtId="0" fontId="40" fillId="33"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36" fillId="18" borderId="0" applyNumberFormat="0" applyBorder="0" applyAlignment="0" applyProtection="0"/>
    <xf numFmtId="0" fontId="0"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32" fillId="0" borderId="15">
      <alignment horizontal="center"/>
    </xf>
    <xf numFmtId="0" fontId="0" fillId="30"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177" fontId="0" fillId="0" borderId="0" applyFont="0" applyFill="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49" fillId="30" borderId="0" applyNumberFormat="0" applyBorder="0" applyAlignment="0" applyProtection="0">
      <alignment vertical="center"/>
    </xf>
    <xf numFmtId="0" fontId="39" fillId="0" borderId="0">
      <alignment vertical="center"/>
    </xf>
    <xf numFmtId="0" fontId="25" fillId="0" borderId="0">
      <alignment vertic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25"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0" fillId="23" borderId="0" applyNumberFormat="0" applyBorder="0" applyAlignment="0" applyProtection="0">
      <alignment vertical="center"/>
    </xf>
    <xf numFmtId="0" fontId="0" fillId="0" borderId="0">
      <alignment vertical="center"/>
    </xf>
    <xf numFmtId="0" fontId="0" fillId="0" borderId="0">
      <alignment vertical="center"/>
    </xf>
    <xf numFmtId="0" fontId="36" fillId="23" borderId="0" applyNumberFormat="0" applyBorder="0" applyAlignment="0" applyProtection="0"/>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49" fillId="30" borderId="0" applyNumberFormat="0" applyBorder="0" applyAlignment="0" applyProtection="0">
      <alignment vertical="center"/>
    </xf>
    <xf numFmtId="0" fontId="0" fillId="23" borderId="0" applyNumberFormat="0" applyBorder="0" applyAlignment="0" applyProtection="0">
      <alignment vertical="center"/>
    </xf>
    <xf numFmtId="0" fontId="39" fillId="0" borderId="0">
      <alignment vertical="center"/>
    </xf>
    <xf numFmtId="0" fontId="25"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50" fillId="18" borderId="3" applyNumberFormat="0" applyBorder="0" applyAlignment="0" applyProtection="0"/>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0" fillId="17" borderId="0" applyNumberFormat="0" applyBorder="0" applyAlignment="0" applyProtection="0">
      <alignment vertical="center"/>
    </xf>
    <xf numFmtId="0" fontId="50" fillId="18" borderId="3" applyNumberFormat="0" applyBorder="0" applyAlignment="0" applyProtection="0"/>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49" fillId="30" borderId="0" applyNumberFormat="0" applyBorder="0" applyAlignment="0" applyProtection="0">
      <alignment vertical="center"/>
    </xf>
    <xf numFmtId="0" fontId="0" fillId="17" borderId="0" applyNumberFormat="0" applyBorder="0" applyAlignment="0" applyProtection="0">
      <alignment vertical="center"/>
    </xf>
    <xf numFmtId="0" fontId="28" fillId="11" borderId="0" applyNumberFormat="0" applyBorder="0" applyAlignment="0" applyProtection="0">
      <alignment vertical="center"/>
    </xf>
    <xf numFmtId="0" fontId="0" fillId="4" borderId="0" applyNumberFormat="0" applyBorder="0" applyAlignment="0" applyProtection="0">
      <alignment vertical="center"/>
    </xf>
    <xf numFmtId="0" fontId="40" fillId="28" borderId="0" applyNumberFormat="0" applyBorder="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6" fillId="23" borderId="0" applyNumberFormat="0" applyBorder="0" applyAlignment="0" applyProtection="0"/>
    <xf numFmtId="0" fontId="40" fillId="27" borderId="0" applyNumberFormat="0" applyBorder="0" applyAlignment="0" applyProtection="0">
      <alignment vertical="center"/>
    </xf>
    <xf numFmtId="0" fontId="25" fillId="0" borderId="0">
      <alignment vertical="center"/>
    </xf>
    <xf numFmtId="0" fontId="0" fillId="17" borderId="0" applyNumberFormat="0" applyBorder="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6" fillId="23" borderId="0" applyNumberFormat="0" applyBorder="0" applyAlignment="0" applyProtection="0"/>
    <xf numFmtId="0" fontId="49" fillId="30" borderId="0" applyNumberFormat="0" applyBorder="0" applyAlignment="0" applyProtection="0">
      <alignment vertical="center"/>
    </xf>
    <xf numFmtId="0" fontId="0" fillId="17" borderId="0" applyNumberFormat="0" applyBorder="0" applyAlignment="0" applyProtection="0">
      <alignment vertical="center"/>
    </xf>
    <xf numFmtId="0" fontId="50" fillId="18" borderId="3" applyNumberFormat="0" applyBorder="0" applyAlignment="0" applyProtection="0"/>
    <xf numFmtId="0" fontId="0" fillId="17" borderId="0" applyNumberFormat="0" applyBorder="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17" borderId="0" applyNumberFormat="0" applyBorder="0" applyAlignment="0" applyProtection="0">
      <alignment vertical="center"/>
    </xf>
    <xf numFmtId="0" fontId="50" fillId="18" borderId="3" applyNumberFormat="0" applyBorder="0" applyAlignment="0" applyProtection="0"/>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0" fillId="17" borderId="0" applyNumberFormat="0" applyBorder="0" applyAlignment="0" applyProtection="0">
      <alignment vertical="center"/>
    </xf>
    <xf numFmtId="0" fontId="0" fillId="0" borderId="0">
      <alignment vertical="center"/>
    </xf>
    <xf numFmtId="0" fontId="0" fillId="0" borderId="0">
      <alignment vertical="center"/>
    </xf>
    <xf numFmtId="0" fontId="36" fillId="23" borderId="0" applyNumberFormat="0" applyBorder="0" applyAlignment="0" applyProtection="0"/>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6" fillId="23" borderId="0" applyNumberFormat="0" applyBorder="0" applyAlignment="0" applyProtection="0"/>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17" borderId="0" applyNumberFormat="0" applyBorder="0" applyAlignment="0" applyProtection="0">
      <alignment vertical="center"/>
    </xf>
    <xf numFmtId="0" fontId="31" fillId="0" borderId="14" applyNumberFormat="0" applyFill="0" applyAlignment="0" applyProtection="0">
      <alignment vertical="center"/>
    </xf>
    <xf numFmtId="0" fontId="36" fillId="30" borderId="0" applyNumberFormat="0" applyBorder="0" applyAlignment="0" applyProtection="0"/>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0" fillId="1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33" borderId="0" applyNumberFormat="0" applyBorder="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0" fillId="0" borderId="0" applyNumberFormat="0" applyFont="0" applyFill="0" applyBorder="0" applyAlignment="0" applyProtection="0">
      <alignment horizontal="left"/>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177" fontId="0" fillId="0" borderId="0" applyFont="0" applyFill="0" applyBorder="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39"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39"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0" borderId="0" applyNumberFormat="0" applyFont="0" applyFill="0" applyBorder="0" applyAlignment="0" applyProtection="0">
      <alignment horizontal="left"/>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0" fillId="1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1" borderId="0" applyNumberFormat="0" applyBorder="0" applyAlignment="0" applyProtection="0">
      <alignment vertical="center"/>
    </xf>
    <xf numFmtId="0" fontId="0" fillId="33" borderId="0" applyNumberFormat="0" applyBorder="0" applyAlignment="0" applyProtection="0">
      <alignment vertical="center"/>
    </xf>
    <xf numFmtId="0" fontId="40" fillId="22"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53" fillId="4" borderId="19" applyNumberFormat="0" applyAlignment="0" applyProtection="0">
      <alignment vertical="center"/>
    </xf>
    <xf numFmtId="0" fontId="0" fillId="18"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9" fontId="0" fillId="0" borderId="0" applyFont="0" applyFill="0" applyBorder="0" applyAlignment="0" applyProtection="0"/>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30" borderId="0" applyNumberFormat="0" applyBorder="0" applyAlignment="0" applyProtection="0">
      <alignment vertical="center"/>
    </xf>
    <xf numFmtId="177" fontId="0" fillId="0" borderId="0" applyFont="0" applyFill="0" applyBorder="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0" fillId="30"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40" fillId="36" borderId="0" applyNumberFormat="0" applyBorder="0" applyAlignment="0" applyProtection="0">
      <alignment vertical="center"/>
    </xf>
    <xf numFmtId="0" fontId="79" fillId="0" borderId="8">
      <alignment horizontal="lef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0" fillId="4" borderId="0" applyNumberFormat="0" applyBorder="0" applyAlignment="0" applyProtection="0">
      <alignment vertical="center"/>
    </xf>
    <xf numFmtId="0" fontId="49" fillId="30" borderId="0" applyNumberFormat="0" applyBorder="0" applyAlignment="0" applyProtection="0">
      <alignment vertical="center"/>
    </xf>
    <xf numFmtId="0" fontId="0" fillId="4"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0" fillId="0" borderId="13" applyNumberFormat="0" applyFill="0" applyAlignment="0" applyProtection="0">
      <alignment vertical="center"/>
    </xf>
    <xf numFmtId="0" fontId="0" fillId="4" borderId="0" applyNumberFormat="0" applyBorder="0" applyAlignment="0" applyProtection="0">
      <alignment vertical="center"/>
    </xf>
    <xf numFmtId="0" fontId="35" fillId="0" borderId="10" applyNumberFormat="0" applyFill="0" applyAlignment="0" applyProtection="0">
      <alignment vertical="center"/>
    </xf>
    <xf numFmtId="0" fontId="79" fillId="0" borderId="8">
      <alignment horizontal="left" vertical="center"/>
    </xf>
    <xf numFmtId="0" fontId="0" fillId="30" borderId="0" applyNumberFormat="0" applyBorder="0" applyAlignment="0" applyProtection="0">
      <alignment vertical="center"/>
    </xf>
    <xf numFmtId="0" fontId="79" fillId="0" borderId="8">
      <alignment horizontal="left" vertical="center"/>
    </xf>
    <xf numFmtId="0" fontId="0" fillId="18" borderId="16" applyNumberFormat="0" applyFont="0" applyAlignment="0" applyProtection="0">
      <alignment vertical="center"/>
    </xf>
    <xf numFmtId="0" fontId="40" fillId="16" borderId="0" applyNumberFormat="0" applyBorder="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79" fillId="0" borderId="8">
      <alignment horizontal="lef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40" fillId="27" borderId="0" applyNumberFormat="0" applyBorder="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6" fillId="17" borderId="0" applyNumberFormat="0" applyBorder="0" applyAlignment="0" applyProtection="0"/>
    <xf numFmtId="0" fontId="0" fillId="30"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6" fillId="17" borderId="0" applyNumberFormat="0" applyBorder="0" applyAlignment="0" applyProtection="0"/>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49" fillId="30" borderId="0" applyNumberFormat="0" applyBorder="0" applyAlignment="0" applyProtection="0">
      <alignment vertical="center"/>
    </xf>
    <xf numFmtId="0" fontId="28" fillId="15"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35" fillId="0" borderId="10" applyNumberFormat="0" applyFill="0" applyAlignment="0" applyProtection="0">
      <alignment vertical="center"/>
    </xf>
    <xf numFmtId="0" fontId="0" fillId="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4"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30" fillId="0" borderId="13" applyNumberFormat="0" applyFill="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0" fillId="4" borderId="0" applyNumberFormat="0" applyBorder="0" applyAlignment="0" applyProtection="0">
      <alignment vertical="center"/>
    </xf>
    <xf numFmtId="0" fontId="49" fillId="17" borderId="0" applyNumberFormat="0" applyBorder="0" applyAlignment="0" applyProtection="0">
      <alignment vertical="center"/>
    </xf>
    <xf numFmtId="0" fontId="79" fillId="0" borderId="8">
      <alignment horizontal="left" vertical="center"/>
    </xf>
    <xf numFmtId="0" fontId="53" fillId="4" borderId="19"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2" fillId="0" borderId="15">
      <alignment horizontal="center"/>
    </xf>
    <xf numFmtId="0" fontId="79" fillId="0" borderId="8">
      <alignment horizontal="lef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10" fontId="0" fillId="0" borderId="0" applyFont="0" applyFill="0" applyBorder="0" applyAlignment="0" applyProtection="0"/>
    <xf numFmtId="0" fontId="44" fillId="0" borderId="10" applyNumberFormat="0" applyFill="0" applyAlignment="0" applyProtection="0">
      <alignment vertical="center"/>
    </xf>
    <xf numFmtId="0" fontId="79" fillId="0" borderId="8">
      <alignment horizontal="lef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0" fillId="4" borderId="0" applyNumberFormat="0" applyBorder="0" applyAlignment="0" applyProtection="0">
      <alignment vertical="center"/>
    </xf>
    <xf numFmtId="0" fontId="81" fillId="65" borderId="29"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43" fontId="39" fillId="0" borderId="0" applyFont="0" applyFill="0" applyBorder="0" applyAlignment="0" applyProtection="0"/>
    <xf numFmtId="0" fontId="35" fillId="0" borderId="10" applyNumberFormat="0" applyFill="0" applyAlignment="0" applyProtection="0">
      <alignment vertical="center"/>
    </xf>
    <xf numFmtId="0" fontId="0" fillId="18" borderId="0" applyNumberFormat="0" applyBorder="0" applyAlignment="0" applyProtection="0">
      <alignment vertical="center"/>
    </xf>
    <xf numFmtId="0" fontId="0" fillId="15" borderId="0" applyNumberFormat="0" applyBorder="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0" fillId="18" borderId="0" applyNumberFormat="0" applyBorder="0" applyAlignment="0" applyProtection="0">
      <alignment vertical="center"/>
    </xf>
    <xf numFmtId="0" fontId="32" fillId="0" borderId="15">
      <alignment horizontal="center"/>
    </xf>
    <xf numFmtId="0" fontId="49" fillId="17" borderId="0" applyNumberFormat="0" applyBorder="0" applyAlignment="0" applyProtection="0">
      <alignment vertical="center"/>
    </xf>
    <xf numFmtId="0" fontId="83" fillId="0" borderId="2" applyNumberFormat="0" applyFill="0" applyProtection="0">
      <alignment horizont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79" fillId="0" borderId="8">
      <alignment horizontal="left" vertical="center"/>
    </xf>
    <xf numFmtId="0" fontId="0" fillId="15" borderId="0" applyNumberFormat="0" applyBorder="0" applyAlignment="0" applyProtection="0">
      <alignment vertical="center"/>
    </xf>
    <xf numFmtId="0" fontId="0" fillId="18" borderId="16" applyNumberFormat="0" applyFont="0" applyAlignment="0" applyProtection="0">
      <alignment vertical="center"/>
    </xf>
    <xf numFmtId="0" fontId="32" fillId="0" borderId="15">
      <alignment horizont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40" fillId="13" borderId="0" applyNumberFormat="0" applyBorder="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0" fillId="18"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18" borderId="0" applyNumberFormat="0" applyBorder="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0" fillId="18"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0" fillId="15" borderId="0" applyNumberFormat="0" applyBorder="0" applyAlignment="0" applyProtection="0">
      <alignment vertical="center"/>
    </xf>
    <xf numFmtId="0" fontId="0" fillId="17" borderId="0" applyNumberFormat="0" applyBorder="0" applyAlignment="0" applyProtection="0">
      <alignment vertical="center"/>
    </xf>
    <xf numFmtId="0" fontId="0" fillId="29" borderId="0" applyNumberFormat="0" applyBorder="0" applyAlignment="0" applyProtection="0">
      <alignment vertical="center"/>
    </xf>
    <xf numFmtId="0" fontId="0" fillId="23" borderId="0" applyNumberFormat="0" applyBorder="0" applyAlignment="0" applyProtection="0">
      <alignment vertical="center"/>
    </xf>
    <xf numFmtId="177" fontId="0" fillId="0" borderId="0" applyFont="0" applyFill="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0" fillId="29"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84" fillId="0" borderId="3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84" fillId="0" borderId="30" applyNumberFormat="0" applyFill="0" applyAlignment="0" applyProtection="0">
      <alignment vertical="center"/>
    </xf>
    <xf numFmtId="0" fontId="0" fillId="23" borderId="0" applyNumberFormat="0" applyBorder="0" applyAlignment="0" applyProtection="0">
      <alignment vertical="center"/>
    </xf>
    <xf numFmtId="0" fontId="85" fillId="0" borderId="31"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17" borderId="0" applyNumberFormat="0" applyBorder="0" applyAlignment="0" applyProtection="0">
      <alignment vertical="center"/>
    </xf>
    <xf numFmtId="0" fontId="35" fillId="0" borderId="10" applyNumberFormat="0" applyFill="0" applyAlignment="0" applyProtection="0">
      <alignment vertical="center"/>
    </xf>
    <xf numFmtId="0" fontId="0" fillId="15" borderId="0" applyNumberFormat="0" applyBorder="0" applyAlignment="0" applyProtection="0">
      <alignment vertical="center"/>
    </xf>
    <xf numFmtId="0" fontId="0" fillId="17" borderId="0" applyNumberFormat="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6" fillId="23" borderId="0" applyNumberFormat="0" applyBorder="0" applyAlignment="0" applyProtection="0"/>
    <xf numFmtId="0" fontId="44" fillId="0" borderId="10" applyNumberFormat="0" applyFill="0" applyAlignment="0" applyProtection="0">
      <alignment vertical="center"/>
    </xf>
    <xf numFmtId="0" fontId="0" fillId="17" borderId="0" applyNumberFormat="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0" fillId="17" borderId="0" applyNumberFormat="0" applyBorder="0" applyAlignment="0" applyProtection="0">
      <alignment vertical="center"/>
    </xf>
    <xf numFmtId="0" fontId="30" fillId="0" borderId="13" applyNumberFormat="0" applyFill="0" applyAlignment="0" applyProtection="0">
      <alignment vertical="center"/>
    </xf>
    <xf numFmtId="184" fontId="0" fillId="0" borderId="0" applyFont="0" applyFill="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5" borderId="0" applyNumberFormat="0" applyBorder="0" applyAlignment="0" applyProtection="0">
      <alignment vertical="center"/>
    </xf>
    <xf numFmtId="0" fontId="0" fillId="17" borderId="0" applyNumberFormat="0" applyBorder="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17" borderId="0" applyNumberFormat="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0" fillId="17" borderId="0" applyNumberFormat="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0" fillId="17" borderId="0" applyNumberFormat="0" applyBorder="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0" fillId="39" borderId="0" applyNumberFormat="0" applyBorder="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34"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6" fillId="18" borderId="0" applyNumberFormat="0" applyBorder="0" applyAlignment="0" applyProtection="0"/>
    <xf numFmtId="0" fontId="0" fillId="30"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6" fillId="18" borderId="0" applyNumberFormat="0" applyBorder="0" applyAlignment="0" applyProtection="0"/>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9"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36" fillId="18" borderId="0" applyNumberFormat="0" applyBorder="0" applyAlignment="0" applyProtection="0"/>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6" fillId="18" borderId="0" applyNumberFormat="0" applyBorder="0" applyAlignment="0" applyProtection="0"/>
    <xf numFmtId="0" fontId="0" fillId="30" borderId="0" applyNumberFormat="0" applyBorder="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40" fillId="38" borderId="0" applyNumberFormat="0" applyBorder="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0"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40" fillId="29"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0" fillId="37" borderId="0" applyNumberFormat="0" applyBorder="0" applyAlignment="0" applyProtection="0">
      <alignment vertical="center"/>
    </xf>
    <xf numFmtId="0" fontId="36" fillId="18" borderId="0" applyNumberFormat="0" applyBorder="0" applyAlignment="0" applyProtection="0"/>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36" fillId="18" borderId="0" applyNumberFormat="0" applyBorder="0" applyAlignment="0" applyProtection="0"/>
    <xf numFmtId="0" fontId="0" fillId="34" borderId="0" applyNumberFormat="0" applyBorder="0" applyAlignment="0" applyProtection="0">
      <alignment vertical="center"/>
    </xf>
    <xf numFmtId="0" fontId="0" fillId="0" borderId="0">
      <alignment vertical="center"/>
    </xf>
    <xf numFmtId="0" fontId="0" fillId="0" borderId="0">
      <alignment vertical="center"/>
    </xf>
    <xf numFmtId="0" fontId="0" fillId="34"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6" fillId="18" borderId="0" applyNumberFormat="0" applyBorder="0" applyAlignment="0" applyProtection="0"/>
    <xf numFmtId="0" fontId="0" fillId="34" borderId="0" applyNumberFormat="0" applyBorder="0" applyAlignment="0" applyProtection="0">
      <alignment vertical="center"/>
    </xf>
    <xf numFmtId="0" fontId="32" fillId="0" borderId="15">
      <alignment horizontal="center"/>
    </xf>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40" fillId="37" borderId="0" applyNumberFormat="0" applyBorder="0" applyAlignment="0" applyProtection="0">
      <alignment vertical="center"/>
    </xf>
    <xf numFmtId="0" fontId="36" fillId="18" borderId="0" applyNumberFormat="0" applyBorder="0" applyAlignment="0" applyProtection="0"/>
    <xf numFmtId="0" fontId="49" fillId="30" borderId="0" applyNumberFormat="0" applyBorder="0" applyAlignment="0" applyProtection="0">
      <alignment vertical="center"/>
    </xf>
    <xf numFmtId="0" fontId="0" fillId="34" borderId="0" applyNumberFormat="0" applyBorder="0" applyAlignment="0" applyProtection="0">
      <alignment vertical="center"/>
    </xf>
    <xf numFmtId="0" fontId="49" fillId="30" borderId="0" applyNumberFormat="0" applyBorder="0" applyAlignment="0" applyProtection="0">
      <alignment vertical="center"/>
    </xf>
    <xf numFmtId="0" fontId="0" fillId="34" borderId="0" applyNumberFormat="0" applyBorder="0" applyAlignment="0" applyProtection="0">
      <alignment vertical="center"/>
    </xf>
    <xf numFmtId="0" fontId="62" fillId="30" borderId="0" applyNumberFormat="0" applyBorder="0" applyAlignment="0" applyProtection="0">
      <alignment vertical="center"/>
    </xf>
    <xf numFmtId="0" fontId="0" fillId="0" borderId="0">
      <alignment vertical="center"/>
    </xf>
    <xf numFmtId="0" fontId="0" fillId="0" borderId="0">
      <alignment vertical="center"/>
    </xf>
    <xf numFmtId="0" fontId="0" fillId="34" borderId="0" applyNumberFormat="0" applyBorder="0" applyAlignment="0" applyProtection="0">
      <alignment vertical="center"/>
    </xf>
    <xf numFmtId="0" fontId="40" fillId="33"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14" fontId="86" fillId="0" borderId="0">
      <alignment horizontal="center" wrapText="1"/>
      <protection locked="0"/>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40" fillId="36" borderId="0" applyNumberFormat="0" applyBorder="0" applyAlignment="0" applyProtection="0">
      <alignment vertical="center"/>
    </xf>
    <xf numFmtId="0" fontId="40" fillId="28" borderId="0" applyNumberFormat="0" applyBorder="0" applyAlignment="0" applyProtection="0">
      <alignment vertical="center"/>
    </xf>
    <xf numFmtId="0" fontId="0" fillId="34" borderId="0" applyNumberFormat="0" applyBorder="0" applyAlignment="0" applyProtection="0">
      <alignment vertical="center"/>
    </xf>
    <xf numFmtId="3" fontId="0" fillId="0" borderId="0" applyFont="0" applyFill="0" applyBorder="0" applyAlignment="0" applyProtection="0"/>
    <xf numFmtId="0" fontId="0" fillId="34" borderId="0" applyNumberFormat="0" applyBorder="0" applyAlignment="0" applyProtection="0">
      <alignment vertical="center"/>
    </xf>
    <xf numFmtId="0" fontId="36" fillId="18" borderId="0" applyNumberFormat="0" applyBorder="0" applyAlignment="0" applyProtection="0"/>
    <xf numFmtId="0" fontId="0" fillId="34" borderId="0" applyNumberFormat="0" applyBorder="0" applyAlignment="0" applyProtection="0">
      <alignment vertical="center"/>
    </xf>
    <xf numFmtId="0" fontId="40" fillId="31" borderId="0" applyNumberFormat="0" applyBorder="0" applyAlignment="0" applyProtection="0">
      <alignment vertical="center"/>
    </xf>
    <xf numFmtId="0" fontId="0" fillId="34" borderId="0" applyNumberFormat="0" applyBorder="0" applyAlignment="0" applyProtection="0">
      <alignment vertical="center"/>
    </xf>
    <xf numFmtId="0" fontId="40" fillId="33" borderId="0" applyNumberFormat="0" applyBorder="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36" fillId="30" borderId="0" applyNumberFormat="0" applyBorder="0" applyAlignment="0" applyProtection="0"/>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28" fillId="11"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62" fillId="30" borderId="0" applyNumberFormat="0" applyBorder="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37" fontId="90" fillId="0" borderId="0"/>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31" fillId="0" borderId="14" applyNumberFormat="0" applyFill="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32" fillId="0" borderId="15">
      <alignment horizont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0" fillId="34" borderId="0" applyNumberFormat="0" applyBorder="0" applyAlignment="0" applyProtection="0">
      <alignment vertical="center"/>
    </xf>
    <xf numFmtId="0" fontId="0" fillId="13" borderId="0" applyNumberFormat="0" applyBorder="0" applyAlignment="0" applyProtection="0">
      <alignment vertic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0" fillId="13" borderId="0" applyNumberFormat="0" applyBorder="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51" fillId="34" borderId="19" applyNumberFormat="0" applyAlignment="0" applyProtection="0">
      <alignment vertical="center"/>
    </xf>
    <xf numFmtId="0" fontId="0" fillId="29"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51" fillId="34" borderId="19" applyNumberFormat="0" applyAlignment="0" applyProtection="0">
      <alignment vertical="center"/>
    </xf>
    <xf numFmtId="0" fontId="0" fillId="29" borderId="0" applyNumberFormat="0" applyBorder="0" applyAlignment="0" applyProtection="0">
      <alignment vertic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0" fillId="29" borderId="0" applyNumberFormat="0" applyBorder="0" applyAlignment="0" applyProtection="0">
      <alignment vertical="center"/>
    </xf>
    <xf numFmtId="0" fontId="32" fillId="0" borderId="15">
      <alignment horizontal="center"/>
    </xf>
    <xf numFmtId="0" fontId="32" fillId="0" borderId="15">
      <alignment horizontal="center"/>
    </xf>
    <xf numFmtId="0" fontId="0" fillId="29" borderId="0" applyNumberFormat="0" applyBorder="0" applyAlignment="0" applyProtection="0">
      <alignment vertical="center"/>
    </xf>
    <xf numFmtId="0" fontId="32" fillId="0" borderId="15">
      <alignment horizont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5" fillId="0" borderId="10"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40" fillId="13" borderId="0" applyNumberFormat="0" applyBorder="0" applyAlignment="0" applyProtection="0">
      <alignment vertical="center"/>
    </xf>
    <xf numFmtId="0" fontId="0" fillId="29" borderId="0" applyNumberFormat="0" applyBorder="0" applyAlignment="0" applyProtection="0">
      <alignment vertical="center"/>
    </xf>
    <xf numFmtId="0" fontId="51" fillId="34" borderId="19" applyNumberFormat="0" applyAlignment="0" applyProtection="0">
      <alignment vertical="center"/>
    </xf>
    <xf numFmtId="0" fontId="0" fillId="33"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0" fillId="33" borderId="0" applyNumberFormat="0" applyBorder="0" applyAlignment="0" applyProtection="0">
      <alignment vertical="center"/>
    </xf>
    <xf numFmtId="0" fontId="32" fillId="0" borderId="15">
      <alignment horizontal="center"/>
    </xf>
    <xf numFmtId="0" fontId="0" fillId="33" borderId="0" applyNumberFormat="0" applyBorder="0" applyAlignment="0" applyProtection="0">
      <alignment vertical="center"/>
    </xf>
    <xf numFmtId="0" fontId="32" fillId="0" borderId="15">
      <alignment horizont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0" fillId="33" borderId="0" applyNumberFormat="0" applyBorder="0" applyAlignment="0" applyProtection="0">
      <alignment vertical="center"/>
    </xf>
    <xf numFmtId="0" fontId="40" fillId="13" borderId="0" applyNumberFormat="0" applyBorder="0" applyAlignment="0" applyProtection="0">
      <alignment vertic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40" fillId="34" borderId="0" applyNumberFormat="0" applyBorder="0" applyAlignment="0" applyProtection="0">
      <alignment vertical="center"/>
    </xf>
    <xf numFmtId="0" fontId="35" fillId="0" borderId="10" applyNumberFormat="0" applyFill="0" applyAlignment="0" applyProtection="0">
      <alignment vertical="center"/>
    </xf>
    <xf numFmtId="0" fontId="0" fillId="13" borderId="0" applyNumberFormat="0" applyBorder="0" applyAlignment="0" applyProtection="0">
      <alignment vertical="center"/>
    </xf>
    <xf numFmtId="0" fontId="0" fillId="33"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180" fontId="52" fillId="0" borderId="0"/>
    <xf numFmtId="0" fontId="0" fillId="15"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178" fontId="5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56" fillId="17"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8" borderId="0" applyNumberFormat="0" applyBorder="0" applyAlignment="0" applyProtection="0">
      <alignment vertical="center"/>
    </xf>
    <xf numFmtId="0" fontId="49" fillId="30" borderId="0" applyNumberFormat="0" applyBorder="0" applyAlignment="0" applyProtection="0">
      <alignment vertical="center"/>
    </xf>
    <xf numFmtId="0" fontId="40" fillId="38"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40" fillId="31" borderId="0" applyNumberFormat="0" applyBorder="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9" fillId="0" borderId="0"/>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9" fillId="0" borderId="0"/>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40" fillId="38"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39" fillId="0" borderId="0"/>
    <xf numFmtId="0" fontId="50" fillId="18" borderId="3" applyNumberFormat="0" applyBorder="0" applyAlignment="0" applyProtection="0"/>
    <xf numFmtId="0" fontId="31" fillId="0" borderId="14" applyNumberFormat="0" applyFill="0" applyAlignment="0" applyProtection="0">
      <alignment vertical="center"/>
    </xf>
    <xf numFmtId="0" fontId="0" fillId="39" borderId="0" applyNumberFormat="0" applyBorder="0" applyAlignment="0" applyProtection="0">
      <alignment vertical="center"/>
    </xf>
    <xf numFmtId="0" fontId="32" fillId="0" borderId="15">
      <alignment horizontal="center"/>
    </xf>
    <xf numFmtId="0" fontId="36" fillId="18" borderId="0" applyNumberFormat="0" applyBorder="0" applyAlignment="0" applyProtection="0"/>
    <xf numFmtId="0" fontId="31" fillId="0" borderId="14"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40" fillId="67" borderId="0" applyNumberFormat="0" applyBorder="0" applyAlignment="0" applyProtection="0">
      <alignment vertical="center"/>
    </xf>
    <xf numFmtId="0" fontId="39" fillId="0" borderId="0">
      <alignment vertical="center"/>
    </xf>
    <xf numFmtId="0" fontId="0" fillId="39" borderId="0" applyNumberFormat="0" applyBorder="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28" fillId="11"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77" fillId="0" borderId="0"/>
    <xf numFmtId="0" fontId="28" fillId="11"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0" fillId="13" borderId="0" applyNumberFormat="0" applyBorder="0" applyAlignment="0" applyProtection="0">
      <alignment vertical="center"/>
    </xf>
    <xf numFmtId="0" fontId="36" fillId="23" borderId="0" applyNumberFormat="0" applyBorder="0" applyAlignment="0" applyProtection="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0" fillId="1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32" fillId="0" borderId="15">
      <alignment horizontal="center"/>
    </xf>
    <xf numFmtId="0" fontId="65" fillId="31" borderId="22" applyNumberFormat="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0" fillId="27" borderId="0" applyNumberFormat="0" applyBorder="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36" fillId="18" borderId="0" applyNumberFormat="0" applyBorder="0" applyAlignment="0" applyProtection="0"/>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0" fillId="27" borderId="0" applyNumberFormat="0" applyBorder="0" applyAlignment="0" applyProtection="0">
      <alignment vertical="center"/>
    </xf>
    <xf numFmtId="0" fontId="35"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84" fillId="0" borderId="30"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85" fillId="0" borderId="31" applyNumberFormat="0" applyFill="0" applyAlignment="0" applyProtection="0">
      <alignment vertical="center"/>
    </xf>
    <xf numFmtId="0" fontId="0" fillId="23" borderId="0" applyNumberFormat="0" applyBorder="0" applyAlignment="0" applyProtection="0">
      <alignment vertical="center"/>
    </xf>
    <xf numFmtId="0" fontId="49" fillId="17"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27" borderId="0" applyNumberFormat="0" applyBorder="0" applyAlignment="0" applyProtection="0">
      <alignment vertical="center"/>
    </xf>
    <xf numFmtId="0" fontId="0" fillId="23" borderId="0" applyNumberFormat="0" applyBorder="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0" fillId="0" borderId="13" applyNumberFormat="0" applyFill="0" applyAlignment="0" applyProtection="0">
      <alignment vertical="center"/>
    </xf>
    <xf numFmtId="0" fontId="0" fillId="13" borderId="0" applyNumberFormat="0" applyBorder="0" applyAlignment="0" applyProtection="0">
      <alignment vertical="center"/>
    </xf>
    <xf numFmtId="0" fontId="0" fillId="18" borderId="16" applyNumberFormat="0" applyFont="0" applyAlignment="0" applyProtection="0">
      <alignment vertical="center"/>
    </xf>
    <xf numFmtId="15" fontId="0" fillId="0" borderId="0" applyFont="0" applyFill="0" applyBorder="0" applyAlignment="0" applyProtection="0"/>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65" fillId="31" borderId="22" applyNumberFormat="0" applyAlignment="0" applyProtection="0">
      <alignment vertic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28" fillId="11" borderId="0" applyNumberFormat="0" applyBorder="0" applyAlignment="0" applyProtection="0">
      <alignment vertical="center"/>
    </xf>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0" fillId="34"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65" fillId="4" borderId="22" applyNumberFormat="0" applyAlignment="0" applyProtection="0">
      <alignment vertical="center"/>
    </xf>
    <xf numFmtId="0" fontId="0" fillId="34" borderId="0" applyNumberFormat="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58" fillId="30" borderId="0" applyNumberFormat="0" applyBorder="0" applyAlignment="0" applyProtection="0"/>
    <xf numFmtId="0" fontId="0" fillId="34" borderId="0" applyNumberFormat="0" applyBorder="0" applyAlignment="0" applyProtection="0">
      <alignment vertical="center"/>
    </xf>
    <xf numFmtId="0" fontId="37" fillId="11"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0" fillId="34"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0" fillId="39"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29" borderId="0" applyNumberFormat="0" applyBorder="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15" fontId="0" fillId="0" borderId="0" applyFont="0" applyFill="0" applyBorder="0" applyAlignment="0" applyProtection="0"/>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32" fillId="0" borderId="15">
      <alignment horizontal="center"/>
    </xf>
    <xf numFmtId="0" fontId="54" fillId="0" borderId="0" applyNumberFormat="0" applyFill="0" applyBorder="0" applyAlignment="0" applyProtection="0">
      <alignment vertical="center"/>
    </xf>
    <xf numFmtId="0" fontId="44" fillId="0" borderId="10" applyNumberFormat="0" applyFill="0" applyAlignment="0" applyProtection="0">
      <alignment vertical="center"/>
    </xf>
    <xf numFmtId="0" fontId="0" fillId="34" borderId="0" applyNumberFormat="0" applyBorder="0" applyAlignment="0" applyProtection="0">
      <alignment vertical="center"/>
    </xf>
    <xf numFmtId="0" fontId="32" fillId="0" borderId="15">
      <alignment horizontal="center"/>
    </xf>
    <xf numFmtId="0" fontId="54" fillId="0" borderId="0" applyNumberFormat="0" applyFill="0" applyBorder="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87" fillId="0" borderId="0"/>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4" fillId="13" borderId="0" applyNumberFormat="0" applyBorder="0" applyAlignment="0" applyProtection="0"/>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4" fillId="13" borderId="0" applyNumberFormat="0" applyBorder="0" applyAlignment="0" applyProtection="0"/>
    <xf numFmtId="0" fontId="31" fillId="0" borderId="14" applyNumberFormat="0" applyFill="0" applyAlignment="0" applyProtection="0">
      <alignment vertical="center"/>
    </xf>
    <xf numFmtId="0" fontId="0" fillId="34" borderId="0" applyNumberFormat="0" applyBorder="0" applyAlignment="0" applyProtection="0">
      <alignment vertical="center"/>
    </xf>
    <xf numFmtId="0" fontId="35" fillId="0" borderId="10" applyNumberFormat="0" applyFill="0" applyAlignment="0" applyProtection="0">
      <alignment vertical="center"/>
    </xf>
    <xf numFmtId="0" fontId="0" fillId="29"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29" borderId="0" applyNumberFormat="0" applyBorder="0" applyAlignment="0" applyProtection="0">
      <alignment vertical="center"/>
    </xf>
    <xf numFmtId="0" fontId="44" fillId="0" borderId="10" applyNumberFormat="0" applyFill="0" applyAlignment="0" applyProtection="0">
      <alignment vertical="center"/>
    </xf>
    <xf numFmtId="0" fontId="0" fillId="29" borderId="0" applyNumberFormat="0" applyBorder="0" applyAlignment="0" applyProtection="0">
      <alignment vertical="center"/>
    </xf>
    <xf numFmtId="0" fontId="0" fillId="18" borderId="16" applyNumberFormat="0" applyFont="0" applyAlignment="0" applyProtection="0">
      <alignment vertical="center"/>
    </xf>
    <xf numFmtId="0" fontId="0" fillId="31" borderId="0" applyNumberFormat="0" applyBorder="0" applyAlignment="0" applyProtection="0">
      <alignment vertical="center"/>
    </xf>
    <xf numFmtId="0" fontId="0" fillId="3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31" borderId="0" applyNumberFormat="0" applyBorder="0" applyAlignment="0" applyProtection="0">
      <alignment vertical="center"/>
    </xf>
    <xf numFmtId="0" fontId="31" fillId="0" borderId="14"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31" fillId="0" borderId="14"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31" fillId="0" borderId="14" applyNumberFormat="0" applyFill="0" applyAlignment="0" applyProtection="0">
      <alignment vertical="center"/>
    </xf>
    <xf numFmtId="0" fontId="0" fillId="33" borderId="0" applyNumberFormat="0" applyBorder="0" applyAlignment="0" applyProtection="0">
      <alignment vertical="center"/>
    </xf>
    <xf numFmtId="0" fontId="28" fillId="11" borderId="0" applyNumberFormat="0" applyBorder="0" applyAlignment="0" applyProtection="0">
      <alignment vertical="center"/>
    </xf>
    <xf numFmtId="0" fontId="0" fillId="33"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0" fillId="33" borderId="0" applyNumberFormat="0" applyBorder="0" applyAlignment="0" applyProtection="0">
      <alignment vertical="center"/>
    </xf>
    <xf numFmtId="0" fontId="39" fillId="18" borderId="16" applyNumberFormat="0" applyFont="0" applyAlignment="0" applyProtection="0">
      <alignment vertic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33" borderId="0" applyNumberFormat="0" applyBorder="0" applyAlignment="0" applyProtection="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0" fillId="33" borderId="0" applyNumberFormat="0" applyBorder="0" applyAlignment="0" applyProtection="0">
      <alignment vertical="center"/>
    </xf>
    <xf numFmtId="0" fontId="39" fillId="18" borderId="16" applyNumberFormat="0" applyFont="0" applyAlignment="0" applyProtection="0">
      <alignment vertical="center"/>
    </xf>
    <xf numFmtId="0" fontId="0" fillId="33" borderId="0" applyNumberFormat="0" applyBorder="0" applyAlignment="0" applyProtection="0">
      <alignment vertical="center"/>
    </xf>
    <xf numFmtId="0" fontId="32" fillId="0" borderId="15">
      <alignment horizont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0" fillId="33" borderId="0" applyNumberFormat="0" applyBorder="0" applyAlignment="0" applyProtection="0">
      <alignment vertical="center"/>
    </xf>
    <xf numFmtId="0" fontId="36" fillId="34" borderId="0" applyNumberFormat="0" applyBorder="0" applyAlignment="0" applyProtection="0"/>
    <xf numFmtId="0" fontId="0" fillId="18" borderId="16" applyNumberFormat="0" applyFont="0" applyAlignment="0" applyProtection="0">
      <alignment vertical="center"/>
    </xf>
    <xf numFmtId="0" fontId="0" fillId="3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0" fillId="31" borderId="0" applyNumberFormat="0" applyBorder="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6" fillId="34" borderId="0" applyNumberFormat="0" applyBorder="0" applyAlignment="0" applyProtection="0"/>
    <xf numFmtId="0" fontId="0" fillId="18" borderId="16" applyNumberFormat="0" applyFont="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0" fillId="31" borderId="0" applyNumberFormat="0" applyBorder="0" applyAlignment="0" applyProtection="0">
      <alignment vertical="center"/>
    </xf>
    <xf numFmtId="0" fontId="32" fillId="0" borderId="15">
      <alignment horizontal="center"/>
    </xf>
    <xf numFmtId="0" fontId="0" fillId="31"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15" fontId="0" fillId="0" borderId="0" applyFont="0" applyFill="0" applyBorder="0" applyAlignment="0" applyProtection="0"/>
    <xf numFmtId="0" fontId="0" fillId="31" borderId="0" applyNumberFormat="0" applyBorder="0" applyAlignment="0" applyProtection="0">
      <alignment vertical="center"/>
    </xf>
    <xf numFmtId="15" fontId="0" fillId="0" borderId="0" applyFont="0" applyFill="0" applyBorder="0" applyAlignment="0" applyProtection="0"/>
    <xf numFmtId="0" fontId="0" fillId="31" borderId="0" applyNumberFormat="0" applyBorder="0" applyAlignment="0" applyProtection="0">
      <alignment vertical="center"/>
    </xf>
    <xf numFmtId="0" fontId="35" fillId="0" borderId="10" applyNumberFormat="0" applyFill="0" applyAlignment="0" applyProtection="0">
      <alignment vertical="center"/>
    </xf>
    <xf numFmtId="0" fontId="0" fillId="31" borderId="0" applyNumberFormat="0" applyBorder="0" applyAlignment="0" applyProtection="0">
      <alignment vertical="center"/>
    </xf>
    <xf numFmtId="0" fontId="36" fillId="34"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33" borderId="0" applyNumberFormat="0" applyBorder="0" applyAlignment="0" applyProtection="0">
      <alignment vertical="center"/>
    </xf>
    <xf numFmtId="0" fontId="35" fillId="0" borderId="10" applyNumberFormat="0" applyFill="0" applyAlignment="0" applyProtection="0">
      <alignment vertical="center"/>
    </xf>
    <xf numFmtId="0" fontId="0" fillId="33" borderId="0" applyNumberFormat="0" applyBorder="0" applyAlignment="0" applyProtection="0">
      <alignment vertical="center"/>
    </xf>
    <xf numFmtId="0" fontId="0"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39" fillId="18" borderId="16" applyNumberFormat="0" applyFont="0" applyAlignment="0" applyProtection="0">
      <alignment vertical="center"/>
    </xf>
    <xf numFmtId="0" fontId="0" fillId="15" borderId="0" applyNumberFormat="0" applyBorder="0" applyAlignment="0" applyProtection="0">
      <alignment vertical="center"/>
    </xf>
    <xf numFmtId="0" fontId="30" fillId="0" borderId="13" applyNumberFormat="0" applyFill="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15" borderId="0" applyNumberFormat="0" applyBorder="0" applyAlignment="0" applyProtection="0">
      <alignment vertical="center"/>
    </xf>
    <xf numFmtId="0" fontId="39" fillId="18" borderId="16" applyNumberFormat="0" applyFont="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0" fillId="2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2" fillId="0" borderId="15">
      <alignment horizontal="center"/>
    </xf>
    <xf numFmtId="0" fontId="0" fillId="15" borderId="0" applyNumberFormat="0" applyBorder="0" applyAlignment="0" applyProtection="0">
      <alignment vertical="center"/>
    </xf>
    <xf numFmtId="0" fontId="40" fillId="22" borderId="0" applyNumberFormat="0" applyBorder="0" applyAlignment="0" applyProtection="0">
      <alignment vertical="center"/>
    </xf>
    <xf numFmtId="0" fontId="35" fillId="0" borderId="10" applyNumberFormat="0" applyFill="0" applyAlignment="0" applyProtection="0">
      <alignment vertical="center"/>
    </xf>
    <xf numFmtId="0" fontId="0" fillId="15" borderId="0" applyNumberFormat="0" applyBorder="0" applyAlignment="0" applyProtection="0">
      <alignment vertical="center"/>
    </xf>
    <xf numFmtId="0" fontId="35" fillId="0" borderId="10" applyNumberFormat="0" applyFill="0" applyAlignment="0" applyProtection="0">
      <alignment vertical="center"/>
    </xf>
    <xf numFmtId="0" fontId="40" fillId="22"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15" borderId="0" applyNumberFormat="0" applyBorder="0" applyAlignment="0" applyProtection="0">
      <alignment vertical="center"/>
    </xf>
    <xf numFmtId="0" fontId="40" fillId="13" borderId="0" applyNumberFormat="0" applyBorder="0" applyAlignment="0" applyProtection="0">
      <alignment vertical="center"/>
    </xf>
    <xf numFmtId="0" fontId="0" fillId="15"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6" fillId="18" borderId="0" applyNumberFormat="0" applyBorder="0" applyAlignment="0" applyProtection="0"/>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39" fillId="18" borderId="16" applyNumberFormat="0" applyFont="0" applyAlignment="0" applyProtection="0">
      <alignment vertical="center"/>
    </xf>
    <xf numFmtId="0" fontId="0" fillId="12" borderId="0" applyNumberFormat="0" applyBorder="0" applyAlignment="0" applyProtection="0">
      <alignment vertic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1" fillId="0" borderId="14" applyNumberFormat="0" applyFill="0" applyAlignment="0" applyProtection="0">
      <alignment vertical="center"/>
    </xf>
    <xf numFmtId="0" fontId="0" fillId="15" borderId="0" applyNumberFormat="0" applyBorder="0" applyAlignment="0" applyProtection="0">
      <alignment vertical="center"/>
    </xf>
    <xf numFmtId="0" fontId="35" fillId="0" borderId="10" applyNumberFormat="0" applyFill="0" applyAlignment="0" applyProtection="0">
      <alignment vertical="center"/>
    </xf>
    <xf numFmtId="0" fontId="0" fillId="15" borderId="0" applyNumberFormat="0" applyBorder="0" applyAlignment="0" applyProtection="0">
      <alignment vertical="center"/>
    </xf>
    <xf numFmtId="0" fontId="35" fillId="0" borderId="10" applyNumberFormat="0" applyFill="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31" fillId="0" borderId="14"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0" fillId="23" borderId="0" applyNumberFormat="0" applyBorder="0" applyAlignment="0" applyProtection="0">
      <alignment vertical="center"/>
    </xf>
    <xf numFmtId="0" fontId="49" fillId="30" borderId="0" applyNumberFormat="0" applyBorder="0" applyAlignment="0" applyProtection="0">
      <alignment vertical="center"/>
    </xf>
    <xf numFmtId="0" fontId="0" fillId="23" borderId="0" applyNumberFormat="0" applyBorder="0" applyAlignment="0" applyProtection="0">
      <alignment vertical="center"/>
    </xf>
    <xf numFmtId="177" fontId="0" fillId="0" borderId="0" applyFont="0" applyFill="0" applyBorder="0" applyAlignment="0" applyProtection="0">
      <alignment vertical="center"/>
    </xf>
    <xf numFmtId="0" fontId="36" fillId="18" borderId="0" applyNumberFormat="0" applyBorder="0" applyAlignment="0" applyProtection="0"/>
    <xf numFmtId="0" fontId="44" fillId="0" borderId="10"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40" fillId="36" borderId="0" applyNumberFormat="0" applyBorder="0" applyAlignment="0" applyProtection="0">
      <alignment vertical="center"/>
    </xf>
    <xf numFmtId="0" fontId="0" fillId="2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9"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9"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18" borderId="0" applyNumberFormat="0" applyBorder="0" applyAlignment="0" applyProtection="0"/>
    <xf numFmtId="0" fontId="0" fillId="13"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0" fillId="13" borderId="0" applyNumberFormat="0" applyBorder="0" applyAlignment="0" applyProtection="0">
      <alignment vertical="center"/>
    </xf>
    <xf numFmtId="0" fontId="31" fillId="0" borderId="0" applyNumberFormat="0" applyFill="0" applyBorder="0" applyAlignment="0" applyProtection="0">
      <alignment vertical="center"/>
    </xf>
    <xf numFmtId="0" fontId="36" fillId="18" borderId="0" applyNumberFormat="0" applyBorder="0" applyAlignment="0" applyProtection="0"/>
    <xf numFmtId="0" fontId="0" fillId="13"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30" fillId="0" borderId="13" applyNumberFormat="0" applyFill="0" applyAlignment="0" applyProtection="0">
      <alignment vertical="center"/>
    </xf>
    <xf numFmtId="0" fontId="0" fillId="13" borderId="0" applyNumberFormat="0" applyBorder="0" applyAlignment="0" applyProtection="0">
      <alignment vertical="center"/>
    </xf>
    <xf numFmtId="0" fontId="36" fillId="18" borderId="0" applyNumberFormat="0" applyBorder="0" applyAlignment="0" applyProtection="0"/>
    <xf numFmtId="0" fontId="30" fillId="0" borderId="13" applyNumberFormat="0" applyFill="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0" fillId="13"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0" fillId="13" borderId="0" applyNumberFormat="0" applyBorder="0" applyAlignment="0" applyProtection="0">
      <alignment vertical="center"/>
    </xf>
    <xf numFmtId="0" fontId="30" fillId="0" borderId="13" applyNumberFormat="0" applyFill="0" applyAlignment="0" applyProtection="0">
      <alignment vertical="center"/>
    </xf>
    <xf numFmtId="0" fontId="0" fillId="13"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0" fillId="13"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6" fillId="18" borderId="0" applyNumberFormat="0" applyBorder="0" applyAlignment="0" applyProtection="0"/>
    <xf numFmtId="0" fontId="0" fillId="23" borderId="0" applyNumberFormat="0" applyBorder="0" applyAlignment="0" applyProtection="0">
      <alignment vertical="center"/>
    </xf>
    <xf numFmtId="0" fontId="32" fillId="0" borderId="15">
      <alignment horizontal="center"/>
    </xf>
    <xf numFmtId="0" fontId="40" fillId="26"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26"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40" fillId="39" borderId="0" applyNumberFormat="0" applyBorder="0" applyAlignment="0" applyProtection="0">
      <alignment vertical="center"/>
    </xf>
    <xf numFmtId="0" fontId="35" fillId="0" borderId="10" applyNumberFormat="0" applyFill="0" applyAlignment="0" applyProtection="0">
      <alignment vertical="center"/>
    </xf>
    <xf numFmtId="0" fontId="54" fillId="0" borderId="0" applyNumberFormat="0" applyFill="0" applyBorder="0" applyAlignment="0" applyProtection="0">
      <alignment vertical="center"/>
    </xf>
    <xf numFmtId="0" fontId="40" fillId="26" borderId="0" applyNumberFormat="0" applyBorder="0" applyAlignment="0" applyProtection="0">
      <alignment vertical="center"/>
    </xf>
    <xf numFmtId="0" fontId="0" fillId="23" borderId="0" applyNumberFormat="0" applyBorder="0" applyAlignment="0" applyProtection="0">
      <alignment vertical="center"/>
    </xf>
    <xf numFmtId="0" fontId="32" fillId="0" borderId="15">
      <alignment horizontal="center"/>
    </xf>
    <xf numFmtId="0" fontId="40" fillId="26" borderId="0" applyNumberFormat="0" applyBorder="0" applyAlignment="0" applyProtection="0">
      <alignment vertical="center"/>
    </xf>
    <xf numFmtId="0" fontId="28" fillId="11" borderId="0" applyNumberFormat="0" applyBorder="0" applyAlignment="0" applyProtection="0">
      <alignment vertical="center"/>
    </xf>
    <xf numFmtId="0" fontId="0" fillId="23"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0" fillId="23"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30" fillId="0" borderId="13" applyNumberFormat="0" applyFill="0" applyAlignment="0" applyProtection="0">
      <alignment vertical="center"/>
    </xf>
    <xf numFmtId="0" fontId="0" fillId="2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8" fillId="11" borderId="0" applyNumberFormat="0" applyBorder="0" applyAlignment="0" applyProtection="0">
      <alignment vertical="center"/>
    </xf>
    <xf numFmtId="0" fontId="0" fillId="13" borderId="0" applyNumberFormat="0" applyBorder="0" applyAlignment="0" applyProtection="0">
      <alignment vertical="center"/>
    </xf>
    <xf numFmtId="0" fontId="35" fillId="0" borderId="10" applyNumberFormat="0" applyFill="0" applyAlignment="0" applyProtection="0">
      <alignment vertical="center"/>
    </xf>
    <xf numFmtId="0" fontId="0" fillId="13" borderId="0" applyNumberFormat="0" applyBorder="0" applyAlignment="0" applyProtection="0">
      <alignment vertical="center"/>
    </xf>
    <xf numFmtId="0" fontId="0" fillId="39"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44" fillId="0" borderId="10"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94" fillId="11" borderId="0" applyNumberFormat="0" applyBorder="0" applyAlignment="0" applyProtection="0">
      <alignment vertical="center"/>
    </xf>
    <xf numFmtId="0" fontId="65" fillId="31" borderId="22" applyNumberFormat="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65" fillId="31" borderId="22" applyNumberFormat="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0" fillId="0" borderId="0">
      <alignment vertical="center"/>
    </xf>
    <xf numFmtId="0" fontId="0" fillId="39" borderId="0" applyNumberFormat="0" applyBorder="0" applyAlignment="0" applyProtection="0">
      <alignment vertical="center"/>
    </xf>
    <xf numFmtId="0" fontId="32" fillId="0" borderId="15">
      <alignment horizontal="center"/>
    </xf>
    <xf numFmtId="0" fontId="0" fillId="39" borderId="0" applyNumberFormat="0" applyBorder="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32" fillId="0" borderId="15">
      <alignment horizontal="center"/>
    </xf>
    <xf numFmtId="0" fontId="0" fillId="31"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0" fillId="31" borderId="0" applyNumberFormat="0" applyBorder="0" applyAlignment="0" applyProtection="0">
      <alignment vertical="center"/>
    </xf>
    <xf numFmtId="0" fontId="32" fillId="0" borderId="15">
      <alignment horizontal="center"/>
    </xf>
    <xf numFmtId="0" fontId="0" fillId="0" borderId="0">
      <alignment vertical="center"/>
    </xf>
    <xf numFmtId="0" fontId="0" fillId="31" borderId="0" applyNumberFormat="0" applyBorder="0" applyAlignment="0" applyProtection="0">
      <alignment vertical="center"/>
    </xf>
    <xf numFmtId="0" fontId="32" fillId="0" borderId="15">
      <alignment horizontal="center"/>
    </xf>
    <xf numFmtId="0" fontId="71" fillId="12" borderId="0" applyNumberFormat="0" applyBorder="0" applyAlignment="0" applyProtection="0">
      <alignment vertical="center"/>
    </xf>
    <xf numFmtId="0" fontId="32" fillId="0" borderId="15">
      <alignment horizontal="center"/>
    </xf>
    <xf numFmtId="0" fontId="0" fillId="0" borderId="0">
      <alignment vertical="center"/>
    </xf>
    <xf numFmtId="0" fontId="0" fillId="31" borderId="0" applyNumberFormat="0" applyBorder="0" applyAlignment="0" applyProtection="0">
      <alignment vertical="center"/>
    </xf>
    <xf numFmtId="0" fontId="32" fillId="0" borderId="15">
      <alignment horizontal="center"/>
    </xf>
    <xf numFmtId="0" fontId="0" fillId="0" borderId="0">
      <alignment vertical="center"/>
    </xf>
    <xf numFmtId="0" fontId="0" fillId="31" borderId="0" applyNumberFormat="0" applyBorder="0" applyAlignment="0" applyProtection="0">
      <alignment vertical="center"/>
    </xf>
    <xf numFmtId="0" fontId="32" fillId="0" borderId="15">
      <alignment horizontal="center"/>
    </xf>
    <xf numFmtId="0" fontId="0" fillId="0" borderId="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31" borderId="0" applyNumberFormat="0" applyBorder="0" applyAlignment="0" applyProtection="0">
      <alignment vertical="center"/>
    </xf>
    <xf numFmtId="0" fontId="32" fillId="0" borderId="15">
      <alignment horizontal="center"/>
    </xf>
    <xf numFmtId="0" fontId="0" fillId="0" borderId="0">
      <alignment vertical="center"/>
    </xf>
    <xf numFmtId="0" fontId="0" fillId="31" borderId="0" applyNumberFormat="0" applyBorder="0" applyAlignment="0" applyProtection="0">
      <alignment vertical="center"/>
    </xf>
    <xf numFmtId="0" fontId="0" fillId="0" borderId="0">
      <alignment vertical="center"/>
    </xf>
    <xf numFmtId="0" fontId="0" fillId="31" borderId="0" applyNumberFormat="0" applyBorder="0" applyAlignment="0" applyProtection="0">
      <alignment vertical="center"/>
    </xf>
    <xf numFmtId="0" fontId="0" fillId="0" borderId="0">
      <alignment vertical="center"/>
    </xf>
    <xf numFmtId="0" fontId="0" fillId="31" borderId="0" applyNumberFormat="0" applyBorder="0" applyAlignment="0" applyProtection="0">
      <alignment vertical="center"/>
    </xf>
    <xf numFmtId="0" fontId="0" fillId="0" borderId="0">
      <alignment vertical="center"/>
    </xf>
    <xf numFmtId="0" fontId="0" fillId="31" borderId="0" applyNumberFormat="0" applyBorder="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0" fillId="31" borderId="0" applyNumberFormat="0" applyBorder="0" applyAlignment="0" applyProtection="0">
      <alignment vertical="center"/>
    </xf>
    <xf numFmtId="0" fontId="32" fillId="0" borderId="15">
      <alignment horizontal="center"/>
    </xf>
    <xf numFmtId="0" fontId="79" fillId="0" borderId="8">
      <alignment horizontal="lef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0" fillId="31" borderId="0" applyNumberFormat="0" applyBorder="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28" fillId="15" borderId="0" applyNumberFormat="0" applyBorder="0" applyAlignment="0" applyProtection="0">
      <alignment vertical="center"/>
    </xf>
    <xf numFmtId="0" fontId="0" fillId="31" borderId="0" applyNumberFormat="0" applyBorder="0" applyAlignment="0" applyProtection="0">
      <alignment vertical="center"/>
    </xf>
    <xf numFmtId="0" fontId="40" fillId="34"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39"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40" fillId="36" borderId="0" applyNumberFormat="0" applyBorder="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39" borderId="0" applyNumberFormat="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40" fillId="36"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39" borderId="0" applyNumberFormat="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39" borderId="0" applyNumberFormat="0" applyBorder="0" applyAlignment="0" applyProtection="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40" fillId="3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31" borderId="0" applyNumberFormat="0" applyBorder="0" applyAlignment="0" applyProtection="0">
      <alignment vertical="center"/>
    </xf>
    <xf numFmtId="0" fontId="40" fillId="38" borderId="0" applyNumberFormat="0" applyBorder="0" applyAlignment="0" applyProtection="0">
      <alignment vertical="center"/>
    </xf>
    <xf numFmtId="0" fontId="40" fillId="26"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79" fillId="0" borderId="8">
      <alignment horizontal="left" vertical="center"/>
    </xf>
    <xf numFmtId="0" fontId="40" fillId="38" borderId="0" applyNumberFormat="0" applyBorder="0" applyAlignment="0" applyProtection="0">
      <alignment vertical="center"/>
    </xf>
    <xf numFmtId="0" fontId="32" fillId="0" borderId="15">
      <alignment horizontal="center"/>
    </xf>
    <xf numFmtId="0" fontId="36" fillId="23" borderId="0" applyNumberFormat="0" applyBorder="0" applyAlignment="0" applyProtection="0"/>
    <xf numFmtId="0" fontId="40" fillId="38" borderId="0" applyNumberFormat="0" applyBorder="0" applyAlignment="0" applyProtection="0">
      <alignment vertical="center"/>
    </xf>
    <xf numFmtId="0" fontId="0" fillId="0" borderId="0">
      <alignment vertical="center"/>
    </xf>
    <xf numFmtId="0" fontId="0" fillId="0" borderId="0">
      <alignment vertical="center"/>
    </xf>
    <xf numFmtId="0" fontId="40" fillId="29"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0" fillId="0" borderId="0">
      <alignment vertical="center"/>
    </xf>
    <xf numFmtId="0" fontId="0" fillId="0" borderId="0">
      <alignment vertical="center"/>
    </xf>
    <xf numFmtId="0" fontId="40" fillId="29" borderId="0" applyNumberFormat="0" applyBorder="0" applyAlignment="0" applyProtection="0">
      <alignment vertical="center"/>
    </xf>
    <xf numFmtId="0" fontId="40" fillId="29" borderId="0" applyNumberFormat="0" applyBorder="0" applyAlignment="0" applyProtection="0">
      <alignment vertical="center"/>
    </xf>
    <xf numFmtId="0" fontId="40" fillId="29" borderId="0" applyNumberFormat="0" applyBorder="0" applyAlignment="0" applyProtection="0">
      <alignment vertical="center"/>
    </xf>
    <xf numFmtId="0" fontId="49" fillId="17" borderId="0" applyNumberFormat="0" applyBorder="0" applyAlignment="0" applyProtection="0">
      <alignment vertical="center"/>
    </xf>
    <xf numFmtId="0" fontId="35" fillId="0" borderId="10" applyNumberFormat="0" applyFill="0" applyAlignment="0" applyProtection="0">
      <alignment vertical="center"/>
    </xf>
    <xf numFmtId="0" fontId="40" fillId="29" borderId="0" applyNumberFormat="0" applyBorder="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4" fillId="16" borderId="0" applyNumberFormat="0" applyBorder="0" applyAlignment="0" applyProtection="0"/>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40" fillId="16" borderId="0" applyNumberFormat="0" applyBorder="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79" fillId="0" borderId="8">
      <alignment horizontal="left" vertical="center"/>
    </xf>
    <xf numFmtId="0" fontId="40" fillId="16" borderId="0" applyNumberFormat="0" applyBorder="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10" fontId="0" fillId="0" borderId="0" applyFont="0" applyFill="0" applyBorder="0" applyAlignment="0" applyProtection="0"/>
    <xf numFmtId="0" fontId="31" fillId="0" borderId="14" applyNumberFormat="0" applyFill="0" applyAlignment="0" applyProtection="0">
      <alignment vertical="center"/>
    </xf>
    <xf numFmtId="0" fontId="40" fillId="33" borderId="0" applyNumberFormat="0" applyBorder="0" applyAlignment="0" applyProtection="0">
      <alignment vertical="center"/>
    </xf>
    <xf numFmtId="10" fontId="0" fillId="0" borderId="0" applyFont="0" applyFill="0" applyBorder="0" applyAlignment="0" applyProtection="0"/>
    <xf numFmtId="0" fontId="31" fillId="0" borderId="14" applyNumberFormat="0" applyFill="0" applyAlignment="0" applyProtection="0">
      <alignment vertical="center"/>
    </xf>
    <xf numFmtId="0" fontId="40" fillId="33" borderId="0" applyNumberFormat="0" applyBorder="0" applyAlignment="0" applyProtection="0">
      <alignment vertical="center"/>
    </xf>
    <xf numFmtId="10" fontId="0" fillId="0" borderId="0" applyFont="0" applyFill="0" applyBorder="0" applyAlignment="0" applyProtection="0"/>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35" fillId="0" borderId="10" applyNumberFormat="0" applyFill="0" applyAlignment="0" applyProtection="0">
      <alignment vertical="center"/>
    </xf>
    <xf numFmtId="10" fontId="0" fillId="0" borderId="0" applyFont="0" applyFill="0" applyBorder="0" applyAlignment="0" applyProtection="0"/>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32" fillId="0" borderId="15">
      <alignment horizontal="center"/>
    </xf>
    <xf numFmtId="10" fontId="0" fillId="0" borderId="0" applyFont="0" applyFill="0" applyBorder="0" applyAlignment="0" applyProtection="0"/>
    <xf numFmtId="0" fontId="40" fillId="33"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10" fontId="0" fillId="0" borderId="0" applyFont="0" applyFill="0" applyBorder="0" applyAlignment="0" applyProtection="0"/>
    <xf numFmtId="0" fontId="0" fillId="18" borderId="16" applyNumberFormat="0" applyFont="0" applyAlignment="0" applyProtection="0">
      <alignment vertical="center"/>
    </xf>
    <xf numFmtId="0" fontId="40" fillId="16"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10" fontId="0" fillId="0" borderId="0" applyFont="0" applyFill="0" applyBorder="0" applyAlignment="0" applyProtection="0"/>
    <xf numFmtId="10" fontId="0" fillId="0" borderId="0" applyFont="0" applyFill="0" applyBorder="0" applyAlignment="0" applyProtection="0"/>
    <xf numFmtId="0" fontId="79" fillId="0" borderId="8">
      <alignment horizontal="left" vertical="center"/>
    </xf>
    <xf numFmtId="0" fontId="0" fillId="18" borderId="16" applyNumberFormat="0" applyFont="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28" fillId="11" borderId="0" applyNumberFormat="0" applyBorder="0" applyAlignment="0" applyProtection="0">
      <alignment vertical="center"/>
    </xf>
    <xf numFmtId="0" fontId="40" fillId="33" borderId="0" applyNumberFormat="0" applyBorder="0" applyAlignment="0" applyProtection="0">
      <alignment vertical="center"/>
    </xf>
    <xf numFmtId="0" fontId="40" fillId="36" borderId="0" applyNumberFormat="0" applyBorder="0" applyAlignment="0" applyProtection="0">
      <alignment vertical="center"/>
    </xf>
    <xf numFmtId="0" fontId="46"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94" fillId="11" borderId="0" applyNumberFormat="0" applyBorder="0" applyAlignment="0" applyProtection="0">
      <alignment vertical="center"/>
    </xf>
    <xf numFmtId="0" fontId="40" fillId="16" borderId="0" applyNumberFormat="0" applyBorder="0" applyAlignment="0" applyProtection="0">
      <alignment vertical="center"/>
    </xf>
    <xf numFmtId="0" fontId="28" fillId="11"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40" fillId="28" borderId="0" applyNumberFormat="0" applyBorder="0" applyAlignment="0" applyProtection="0">
      <alignment vertical="center"/>
    </xf>
    <xf numFmtId="0" fontId="28" fillId="11" borderId="0" applyNumberFormat="0" applyBorder="0" applyAlignment="0" applyProtection="0">
      <alignment vertical="center"/>
    </xf>
    <xf numFmtId="0" fontId="40" fillId="16"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40" fillId="16"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30" fillId="0" borderId="13" applyNumberFormat="0" applyFill="0" applyAlignment="0" applyProtection="0">
      <alignment vertical="center"/>
    </xf>
    <xf numFmtId="0" fontId="40" fillId="16" borderId="0" applyNumberFormat="0" applyBorder="0" applyAlignment="0" applyProtection="0">
      <alignment vertical="center"/>
    </xf>
    <xf numFmtId="0" fontId="63" fillId="0" borderId="20" applyNumberFormat="0" applyFill="0" applyAlignment="0" applyProtection="0">
      <alignment vertical="center"/>
    </xf>
    <xf numFmtId="0" fontId="40" fillId="16" borderId="0" applyNumberFormat="0" applyBorder="0" applyAlignment="0" applyProtection="0">
      <alignment vertical="center"/>
    </xf>
    <xf numFmtId="0" fontId="63" fillId="0" borderId="20" applyNumberFormat="0" applyFill="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32" fillId="0" borderId="15">
      <alignment horizontal="center"/>
    </xf>
    <xf numFmtId="0" fontId="63" fillId="0" borderId="32" applyNumberFormat="0" applyFill="0" applyAlignment="0" applyProtection="0">
      <alignment vertical="center"/>
    </xf>
    <xf numFmtId="0" fontId="40" fillId="16" borderId="0" applyNumberFormat="0" applyBorder="0" applyAlignment="0" applyProtection="0">
      <alignment vertic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39" fillId="0" borderId="0">
      <alignment vertical="center"/>
    </xf>
    <xf numFmtId="0" fontId="95" fillId="0" borderId="0"/>
    <xf numFmtId="0" fontId="31" fillId="0" borderId="14" applyNumberFormat="0" applyFill="0" applyAlignment="0" applyProtection="0">
      <alignment vertic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40" fillId="16" borderId="0" applyNumberFormat="0" applyBorder="0" applyAlignment="0" applyProtection="0">
      <alignment vertical="center"/>
    </xf>
    <xf numFmtId="0" fontId="63" fillId="0" borderId="20" applyNumberFormat="0" applyFill="0" applyAlignment="0" applyProtection="0">
      <alignment vertical="center"/>
    </xf>
    <xf numFmtId="0" fontId="40" fillId="26" borderId="0" applyNumberFormat="0" applyBorder="0" applyAlignment="0" applyProtection="0">
      <alignment vertical="center"/>
    </xf>
    <xf numFmtId="0" fontId="63" fillId="0" borderId="20" applyNumberFormat="0" applyFill="0" applyAlignment="0" applyProtection="0">
      <alignment vertical="center"/>
    </xf>
    <xf numFmtId="0" fontId="40" fillId="26" borderId="0" applyNumberFormat="0" applyBorder="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40" fillId="26"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0" fillId="26" borderId="0" applyNumberFormat="0" applyBorder="0" applyAlignment="0" applyProtection="0">
      <alignment vertical="center"/>
    </xf>
    <xf numFmtId="0" fontId="40" fillId="36" borderId="0" applyNumberFormat="0" applyBorder="0" applyAlignment="0" applyProtection="0">
      <alignment vertical="center"/>
    </xf>
    <xf numFmtId="0" fontId="40" fillId="38"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0" fillId="18" borderId="16" applyNumberFormat="0" applyFont="0" applyAlignment="0" applyProtection="0">
      <alignment vertical="center"/>
    </xf>
    <xf numFmtId="0" fontId="40" fillId="38"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32" fillId="0" borderId="0" applyNumberFormat="0" applyFill="0" applyBorder="0" applyAlignment="0" applyProtection="0"/>
    <xf numFmtId="0" fontId="40" fillId="38" borderId="0" applyNumberFormat="0" applyBorder="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40" fillId="13" borderId="0" applyNumberFormat="0" applyBorder="0" applyAlignment="0" applyProtection="0">
      <alignment vertical="center"/>
    </xf>
    <xf numFmtId="0" fontId="31" fillId="0" borderId="14" applyNumberFormat="0" applyFill="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13" borderId="0" applyNumberFormat="0" applyBorder="0" applyAlignment="0" applyProtection="0">
      <alignment vertical="center"/>
    </xf>
    <xf numFmtId="0" fontId="31" fillId="0" borderId="14" applyNumberFormat="0" applyFill="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38"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40" fillId="38" borderId="0" applyNumberFormat="0" applyBorder="0" applyAlignment="0" applyProtection="0">
      <alignment vertical="center"/>
    </xf>
    <xf numFmtId="0" fontId="32" fillId="0" borderId="15">
      <alignment horizont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35" fillId="0" borderId="10" applyNumberFormat="0" applyFill="0" applyAlignment="0" applyProtection="0">
      <alignment vertical="center"/>
    </xf>
    <xf numFmtId="0" fontId="40" fillId="38" borderId="0" applyNumberFormat="0" applyBorder="0" applyAlignment="0" applyProtection="0">
      <alignment vertical="center"/>
    </xf>
    <xf numFmtId="0" fontId="35" fillId="0" borderId="10" applyNumberFormat="0" applyFill="0" applyAlignment="0" applyProtection="0">
      <alignment vertical="center"/>
    </xf>
    <xf numFmtId="0" fontId="40" fillId="38"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8" borderId="0" applyNumberFormat="0" applyBorder="0" applyAlignment="0" applyProtection="0">
      <alignment vertical="center"/>
    </xf>
    <xf numFmtId="0" fontId="35" fillId="0" borderId="10" applyNumberFormat="0" applyFill="0" applyAlignment="0" applyProtection="0">
      <alignment vertic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8"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40" fillId="34" borderId="0" applyNumberFormat="0" applyBorder="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0" fillId="18" borderId="16" applyNumberFormat="0" applyFont="0" applyAlignment="0" applyProtection="0">
      <alignment vertical="center"/>
    </xf>
    <xf numFmtId="0" fontId="40" fillId="29"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40" fillId="33"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0" fillId="29" borderId="0" applyNumberFormat="0" applyBorder="0" applyAlignment="0" applyProtection="0">
      <alignment vertical="center"/>
    </xf>
    <xf numFmtId="0" fontId="40" fillId="33" borderId="0" applyNumberFormat="0" applyBorder="0" applyAlignment="0" applyProtection="0">
      <alignment vertical="center"/>
    </xf>
    <xf numFmtId="0" fontId="40" fillId="29" borderId="0" applyNumberFormat="0" applyBorder="0" applyAlignment="0" applyProtection="0">
      <alignment vertical="center"/>
    </xf>
    <xf numFmtId="0" fontId="40" fillId="33"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0" fillId="29" borderId="0" applyNumberFormat="0" applyBorder="0" applyAlignment="0" applyProtection="0">
      <alignment vertical="center"/>
    </xf>
    <xf numFmtId="0" fontId="32" fillId="0" borderId="15">
      <alignment horizontal="center"/>
    </xf>
    <xf numFmtId="0" fontId="40" fillId="29" borderId="0" applyNumberFormat="0" applyBorder="0" applyAlignment="0" applyProtection="0">
      <alignment vertical="center"/>
    </xf>
    <xf numFmtId="0" fontId="40" fillId="31" borderId="0" applyNumberFormat="0" applyBorder="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0" fillId="34"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6" fillId="17" borderId="0" applyNumberFormat="0" applyBorder="0" applyAlignment="0" applyProtection="0"/>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29" borderId="0" applyNumberFormat="0" applyBorder="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29" borderId="0" applyNumberFormat="0" applyBorder="0" applyAlignment="0" applyProtection="0">
      <alignment vertical="center"/>
    </xf>
    <xf numFmtId="0" fontId="35" fillId="0" borderId="10"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29" borderId="0" applyNumberFormat="0" applyBorder="0" applyAlignment="0" applyProtection="0">
      <alignment vertical="center"/>
    </xf>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31" fillId="0" borderId="14" applyNumberFormat="0" applyFill="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35" fillId="0" borderId="10" applyNumberFormat="0" applyFill="0" applyAlignment="0" applyProtection="0">
      <alignment vertical="center"/>
    </xf>
    <xf numFmtId="0" fontId="40" fillId="31"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51" fillId="34" borderId="19" applyNumberFormat="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0" fillId="18" borderId="16" applyNumberFormat="0" applyFont="0" applyAlignment="0" applyProtection="0">
      <alignment vertical="center"/>
    </xf>
    <xf numFmtId="0" fontId="40" fillId="33" borderId="0" applyNumberFormat="0" applyBorder="0" applyAlignment="0" applyProtection="0">
      <alignment vertical="center"/>
    </xf>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35" fillId="0" borderId="10" applyNumberFormat="0" applyFill="0" applyAlignment="0" applyProtection="0">
      <alignment vertical="center"/>
    </xf>
    <xf numFmtId="0" fontId="40" fillId="33" borderId="0" applyNumberFormat="0" applyBorder="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0" fillId="33"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0" fillId="31"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40" fillId="33" borderId="0" applyNumberFormat="0" applyBorder="0" applyAlignment="0" applyProtection="0">
      <alignment vertical="center"/>
    </xf>
    <xf numFmtId="0" fontId="40" fillId="33" borderId="0" applyNumberFormat="0" applyBorder="0" applyAlignment="0" applyProtection="0">
      <alignment vertical="center"/>
    </xf>
    <xf numFmtId="0" fontId="50" fillId="18" borderId="3" applyNumberFormat="0" applyBorder="0" applyAlignment="0" applyProtection="0"/>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31" fillId="0" borderId="14" applyNumberFormat="0" applyFill="0" applyAlignment="0" applyProtection="0">
      <alignment vertical="center"/>
    </xf>
    <xf numFmtId="0" fontId="40" fillId="33" borderId="0" applyNumberFormat="0" applyBorder="0" applyAlignment="0" applyProtection="0">
      <alignment vertical="center"/>
    </xf>
    <xf numFmtId="0" fontId="35" fillId="0" borderId="10" applyNumberFormat="0" applyFill="0" applyAlignment="0" applyProtection="0">
      <alignment vertical="center"/>
    </xf>
    <xf numFmtId="0" fontId="40" fillId="33" borderId="0" applyNumberFormat="0" applyBorder="0" applyAlignment="0" applyProtection="0">
      <alignment vertical="center"/>
    </xf>
    <xf numFmtId="0" fontId="35" fillId="0" borderId="10" applyNumberFormat="0" applyFill="0" applyAlignment="0" applyProtection="0">
      <alignment vertical="center"/>
    </xf>
    <xf numFmtId="0" fontId="40" fillId="33" borderId="0" applyNumberFormat="0" applyBorder="0" applyAlignment="0" applyProtection="0">
      <alignment vertical="center"/>
    </xf>
    <xf numFmtId="0" fontId="36" fillId="23" borderId="0" applyNumberFormat="0" applyBorder="0" applyAlignment="0" applyProtection="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3"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0" fillId="33"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0" fillId="33" borderId="0" applyNumberFormat="0" applyBorder="0" applyAlignment="0" applyProtection="0">
      <alignment vertical="center"/>
    </xf>
    <xf numFmtId="0" fontId="40" fillId="36"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40" fillId="34" borderId="0" applyNumberFormat="0" applyBorder="0" applyAlignment="0" applyProtection="0">
      <alignment vertical="center"/>
    </xf>
    <xf numFmtId="0" fontId="32" fillId="0" borderId="15">
      <alignment horizontal="center"/>
    </xf>
    <xf numFmtId="0" fontId="0" fillId="18" borderId="16" applyNumberFormat="0" applyFont="0" applyAlignment="0" applyProtection="0">
      <alignment vertical="center"/>
    </xf>
    <xf numFmtId="196" fontId="39" fillId="0" borderId="0" applyFont="0" applyFill="0" applyBorder="0" applyAlignment="0" applyProtection="0"/>
    <xf numFmtId="0" fontId="35" fillId="0" borderId="10" applyNumberFormat="0" applyFill="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40" fillId="34"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4" fontId="39" fillId="0" borderId="0" applyFont="0" applyFill="0" applyBorder="0" applyAlignment="0" applyProtection="0"/>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79" fillId="0" borderId="8">
      <alignment horizontal="lef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34"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0" fillId="36"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0" fillId="36"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0" fillId="36" borderId="0" applyNumberFormat="0" applyBorder="0" applyAlignment="0" applyProtection="0">
      <alignment vertical="center"/>
    </xf>
    <xf numFmtId="0" fontId="40" fillId="16" borderId="0" applyNumberFormat="0" applyBorder="0" applyAlignment="0" applyProtection="0">
      <alignment vertical="center"/>
    </xf>
    <xf numFmtId="0" fontId="40" fillId="67"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67" borderId="0" applyNumberFormat="0" applyBorder="0" applyAlignment="0" applyProtection="0">
      <alignment vertical="center"/>
    </xf>
    <xf numFmtId="0" fontId="79" fillId="0" borderId="8">
      <alignment horizontal="lef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0" fillId="67" borderId="0" applyNumberFormat="0" applyBorder="0" applyAlignment="0" applyProtection="0">
      <alignment vertical="center"/>
    </xf>
    <xf numFmtId="0" fontId="32" fillId="0" borderId="15">
      <alignment horizont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67" borderId="0" applyNumberFormat="0" applyBorder="0" applyAlignment="0" applyProtection="0">
      <alignment vertical="center"/>
    </xf>
    <xf numFmtId="0" fontId="31" fillId="0" borderId="14" applyNumberFormat="0" applyFill="0" applyAlignment="0" applyProtection="0">
      <alignment vertical="center"/>
    </xf>
    <xf numFmtId="0" fontId="40" fillId="67" borderId="0" applyNumberFormat="0" applyBorder="0" applyAlignment="0" applyProtection="0">
      <alignment vertical="center"/>
    </xf>
    <xf numFmtId="0" fontId="40" fillId="67" borderId="0" applyNumberFormat="0" applyBorder="0" applyAlignment="0" applyProtection="0">
      <alignment vertical="center"/>
    </xf>
    <xf numFmtId="0" fontId="40" fillId="67" borderId="0" applyNumberFormat="0" applyBorder="0" applyAlignment="0" applyProtection="0">
      <alignment vertical="center"/>
    </xf>
    <xf numFmtId="0" fontId="40" fillId="67" borderId="0" applyNumberFormat="0" applyBorder="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40" fillId="16"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40" fillId="16" borderId="0" applyNumberFormat="0" applyBorder="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40" fillId="67" borderId="0" applyNumberFormat="0" applyBorder="0" applyAlignment="0" applyProtection="0">
      <alignment vertical="center"/>
    </xf>
    <xf numFmtId="0" fontId="40" fillId="67" borderId="0" applyNumberFormat="0" applyBorder="0" applyAlignment="0" applyProtection="0">
      <alignment vertical="center"/>
    </xf>
    <xf numFmtId="0" fontId="49" fillId="30" borderId="0" applyNumberFormat="0" applyBorder="0" applyAlignment="0" applyProtection="0">
      <alignment vertical="center"/>
    </xf>
    <xf numFmtId="0" fontId="40" fillId="67" borderId="0" applyNumberFormat="0" applyBorder="0" applyAlignment="0" applyProtection="0">
      <alignment vertical="center"/>
    </xf>
    <xf numFmtId="0" fontId="40" fillId="67" borderId="0" applyNumberFormat="0" applyBorder="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40" fillId="67"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0" fillId="67"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67"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16" borderId="0" applyNumberFormat="0" applyBorder="0" applyAlignment="0" applyProtection="0">
      <alignment vertical="center"/>
    </xf>
    <xf numFmtId="0" fontId="44" fillId="0" borderId="10"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0" fillId="16"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16" borderId="0" applyNumberFormat="0" applyBorder="0" applyAlignment="0" applyProtection="0">
      <alignment vertical="center"/>
    </xf>
    <xf numFmtId="0" fontId="40" fillId="26" borderId="0" applyNumberFormat="0" applyBorder="0" applyAlignment="0" applyProtection="0">
      <alignment vertical="center"/>
    </xf>
    <xf numFmtId="0" fontId="40" fillId="3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79" fillId="0" borderId="8">
      <alignment horizontal="left" vertical="center"/>
    </xf>
    <xf numFmtId="0" fontId="40" fillId="31" borderId="0" applyNumberFormat="0" applyBorder="0" applyAlignment="0" applyProtection="0">
      <alignment vertical="center"/>
    </xf>
    <xf numFmtId="0" fontId="0" fillId="0" borderId="0">
      <alignment vertical="center"/>
    </xf>
    <xf numFmtId="0" fontId="32" fillId="0" borderId="15">
      <alignment horizont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79" fillId="0" borderId="8">
      <alignment horizontal="left" vertical="center"/>
    </xf>
    <xf numFmtId="0" fontId="40" fillId="31"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9" fillId="30" borderId="0" applyNumberFormat="0" applyBorder="0" applyAlignment="0" applyProtection="0">
      <alignment vertical="center"/>
    </xf>
    <xf numFmtId="0" fontId="40" fillId="31" borderId="0" applyNumberFormat="0" applyBorder="0" applyAlignment="0" applyProtection="0">
      <alignment vertical="center"/>
    </xf>
    <xf numFmtId="0" fontId="40" fillId="26"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40" fillId="26"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0" fillId="26" borderId="0" applyNumberFormat="0" applyBorder="0" applyAlignment="0" applyProtection="0">
      <alignment vertical="center"/>
    </xf>
    <xf numFmtId="0" fontId="32" fillId="0" borderId="15">
      <alignment horizontal="center"/>
    </xf>
    <xf numFmtId="0" fontId="32" fillId="0" borderId="15">
      <alignment horizontal="center"/>
    </xf>
    <xf numFmtId="0" fontId="40" fillId="26" borderId="0" applyNumberFormat="0" applyBorder="0" applyAlignment="0" applyProtection="0">
      <alignment vertical="center"/>
    </xf>
    <xf numFmtId="0" fontId="32" fillId="0" borderId="15">
      <alignment horizontal="center"/>
    </xf>
    <xf numFmtId="0" fontId="40" fillId="26"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40" fillId="26" borderId="0" applyNumberFormat="0" applyBorder="0" applyAlignment="0" applyProtection="0">
      <alignment vertical="center"/>
    </xf>
    <xf numFmtId="0" fontId="32" fillId="0" borderId="15">
      <alignment horizont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40" fillId="31" borderId="0" applyNumberFormat="0" applyBorder="0" applyAlignment="0" applyProtection="0">
      <alignment vertical="center"/>
    </xf>
    <xf numFmtId="0" fontId="30" fillId="0" borderId="13" applyNumberFormat="0" applyFill="0" applyAlignment="0" applyProtection="0">
      <alignment vertical="center"/>
    </xf>
    <xf numFmtId="0" fontId="40" fillId="31" borderId="0" applyNumberFormat="0" applyBorder="0" applyAlignment="0" applyProtection="0">
      <alignment vertical="center"/>
    </xf>
    <xf numFmtId="0" fontId="32" fillId="0" borderId="15">
      <alignment horizontal="center"/>
    </xf>
    <xf numFmtId="0" fontId="32" fillId="0" borderId="15">
      <alignment horizontal="center"/>
    </xf>
    <xf numFmtId="0" fontId="40" fillId="31" borderId="0" applyNumberFormat="0" applyBorder="0" applyAlignment="0" applyProtection="0">
      <alignment vertical="center"/>
    </xf>
    <xf numFmtId="0" fontId="32" fillId="0" borderId="15">
      <alignment horizontal="center"/>
    </xf>
    <xf numFmtId="0" fontId="40" fillId="31"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50" fillId="18" borderId="3" applyNumberFormat="0" applyBorder="0" applyAlignment="0" applyProtection="0"/>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35" fillId="0" borderId="10" applyNumberFormat="0" applyFill="0" applyAlignment="0" applyProtection="0">
      <alignment vertical="center"/>
    </xf>
    <xf numFmtId="0" fontId="40" fillId="26" borderId="0" applyNumberFormat="0" applyBorder="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40" fillId="26" borderId="0" applyNumberFormat="0" applyBorder="0" applyAlignment="0" applyProtection="0">
      <alignment vertical="center"/>
    </xf>
    <xf numFmtId="0" fontId="35" fillId="0" borderId="10" applyNumberFormat="0" applyFill="0" applyAlignment="0" applyProtection="0">
      <alignment vertical="center"/>
    </xf>
    <xf numFmtId="0" fontId="40" fillId="26" borderId="0" applyNumberFormat="0" applyBorder="0" applyAlignment="0" applyProtection="0">
      <alignment vertical="center"/>
    </xf>
    <xf numFmtId="0" fontId="40" fillId="26" borderId="0" applyNumberFormat="0" applyBorder="0" applyAlignment="0" applyProtection="0">
      <alignment vertical="center"/>
    </xf>
    <xf numFmtId="0" fontId="35" fillId="0" borderId="10" applyNumberFormat="0" applyFill="0" applyAlignment="0" applyProtection="0">
      <alignment vertical="center"/>
    </xf>
    <xf numFmtId="0" fontId="40" fillId="26" borderId="0" applyNumberFormat="0" applyBorder="0" applyAlignment="0" applyProtection="0">
      <alignment vertical="center"/>
    </xf>
    <xf numFmtId="0" fontId="55" fillId="0" borderId="0">
      <protection locked="0"/>
    </xf>
    <xf numFmtId="0" fontId="50" fillId="18" borderId="3" applyNumberFormat="0" applyBorder="0" applyAlignment="0" applyProtection="0"/>
    <xf numFmtId="0" fontId="34" fillId="35"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6" fillId="23" borderId="0" applyNumberFormat="0" applyBorder="0" applyAlignment="0" applyProtection="0"/>
    <xf numFmtId="0" fontId="50" fillId="18" borderId="3" applyNumberFormat="0" applyBorder="0" applyAlignment="0" applyProtection="0"/>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0" fillId="0" borderId="0">
      <alignment vertical="center"/>
    </xf>
    <xf numFmtId="0" fontId="0" fillId="0" borderId="0">
      <alignment vertical="center"/>
    </xf>
    <xf numFmtId="0" fontId="36" fillId="23"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0" fontId="0" fillId="0" borderId="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0" fillId="0" borderId="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28" fillId="15" borderId="0" applyNumberFormat="0" applyBorder="0" applyAlignment="0" applyProtection="0">
      <alignment vertical="center"/>
    </xf>
    <xf numFmtId="0" fontId="36" fillId="23" borderId="0" applyNumberFormat="0" applyBorder="0" applyAlignment="0" applyProtection="0"/>
    <xf numFmtId="0" fontId="28" fillId="15" borderId="0" applyNumberFormat="0" applyBorder="0" applyAlignment="0" applyProtection="0">
      <alignment vertical="center"/>
    </xf>
    <xf numFmtId="0" fontId="36" fillId="23" borderId="0" applyNumberFormat="0" applyBorder="0" applyAlignment="0" applyProtection="0"/>
    <xf numFmtId="0" fontId="32" fillId="0" borderId="15">
      <alignment horizontal="center"/>
    </xf>
    <xf numFmtId="0" fontId="31" fillId="0" borderId="14" applyNumberFormat="0" applyFill="0" applyAlignment="0" applyProtection="0">
      <alignment vertical="center"/>
    </xf>
    <xf numFmtId="0" fontId="36" fillId="17" borderId="0" applyNumberFormat="0" applyBorder="0" applyAlignment="0" applyProtection="0"/>
    <xf numFmtId="0" fontId="30" fillId="0" borderId="13" applyNumberFormat="0" applyFill="0" applyAlignment="0" applyProtection="0">
      <alignment vertical="center"/>
    </xf>
    <xf numFmtId="0" fontId="36" fillId="23" borderId="0" applyNumberFormat="0" applyBorder="0" applyAlignment="0" applyProtection="0"/>
    <xf numFmtId="0" fontId="36" fillId="17" borderId="0" applyNumberFormat="0" applyBorder="0" applyAlignment="0" applyProtection="0"/>
    <xf numFmtId="4" fontId="0" fillId="0" borderId="0" applyFont="0" applyFill="0" applyBorder="0" applyAlignment="0" applyProtection="0"/>
    <xf numFmtId="0" fontId="30" fillId="0" borderId="13" applyNumberFormat="0" applyFill="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36" fillId="23" borderId="0" applyNumberFormat="0" applyBorder="0" applyAlignment="0" applyProtection="0"/>
    <xf numFmtId="0" fontId="40" fillId="37" borderId="0" applyNumberFormat="0" applyBorder="0" applyAlignment="0" applyProtection="0">
      <alignment vertical="center"/>
    </xf>
    <xf numFmtId="0" fontId="36" fillId="17" borderId="0" applyNumberFormat="0" applyBorder="0" applyAlignment="0" applyProtection="0"/>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6" fillId="23" borderId="0" applyNumberFormat="0" applyBorder="0" applyAlignment="0" applyProtection="0"/>
    <xf numFmtId="0" fontId="40" fillId="37"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6" fillId="23" borderId="0" applyNumberFormat="0" applyBorder="0" applyAlignment="0" applyProtection="0"/>
    <xf numFmtId="0" fontId="0" fillId="0" borderId="0">
      <alignment vertical="center"/>
    </xf>
    <xf numFmtId="0" fontId="0" fillId="0" borderId="0">
      <alignment vertical="center"/>
    </xf>
    <xf numFmtId="0" fontId="32" fillId="0" borderId="15">
      <alignment horizontal="center"/>
    </xf>
    <xf numFmtId="0" fontId="36" fillId="23"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36" fillId="23" borderId="0"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6" fillId="23" borderId="0" applyNumberFormat="0" applyBorder="0" applyAlignment="0" applyProtection="0"/>
    <xf numFmtId="0" fontId="30" fillId="0" borderId="13" applyNumberFormat="0" applyFill="0" applyAlignment="0" applyProtection="0">
      <alignment vertical="center"/>
    </xf>
    <xf numFmtId="0" fontId="36" fillId="23" borderId="0" applyNumberFormat="0" applyBorder="0" applyAlignment="0" applyProtection="0"/>
    <xf numFmtId="0" fontId="54" fillId="0" borderId="0" applyNumberFormat="0" applyFill="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39" fillId="0" borderId="0"/>
    <xf numFmtId="0" fontId="44"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0" fillId="18" borderId="16" applyNumberFormat="0" applyFont="0" applyAlignment="0" applyProtection="0">
      <alignment vertical="center"/>
    </xf>
    <xf numFmtId="0" fontId="32" fillId="0" borderId="15">
      <alignment horizontal="center"/>
    </xf>
    <xf numFmtId="0" fontId="36" fillId="23"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6" fillId="2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93" fillId="11" borderId="0" applyNumberFormat="0" applyBorder="0" applyAlignment="0" applyProtection="0"/>
    <xf numFmtId="0" fontId="34" fillId="13" borderId="0" applyNumberFormat="0" applyBorder="0" applyAlignment="0" applyProtection="0"/>
    <xf numFmtId="0" fontId="40" fillId="28" borderId="0" applyNumberFormat="0" applyBorder="0" applyAlignment="0" applyProtection="0">
      <alignment vertical="center"/>
    </xf>
    <xf numFmtId="0" fontId="32" fillId="0" borderId="15">
      <alignment horizontal="center"/>
    </xf>
    <xf numFmtId="0" fontId="40" fillId="28"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0" fillId="28"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6" fillId="23" borderId="0" applyNumberFormat="0" applyBorder="0" applyAlignment="0" applyProtection="0"/>
    <xf numFmtId="0" fontId="44" fillId="0" borderId="10" applyNumberFormat="0" applyFill="0" applyAlignment="0" applyProtection="0">
      <alignment vertical="center"/>
    </xf>
    <xf numFmtId="0" fontId="40" fillId="28" borderId="0" applyNumberFormat="0" applyBorder="0" applyAlignment="0" applyProtection="0">
      <alignment vertical="center"/>
    </xf>
    <xf numFmtId="0" fontId="36" fillId="23" borderId="0" applyNumberFormat="0" applyBorder="0" applyAlignment="0" applyProtection="0"/>
    <xf numFmtId="0" fontId="44" fillId="0" borderId="10" applyNumberFormat="0" applyFill="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50" fillId="18" borderId="3" applyNumberFormat="0" applyBorder="0" applyAlignment="0" applyProtection="0"/>
    <xf numFmtId="0" fontId="34" fillId="35" borderId="0" applyNumberFormat="0" applyBorder="0" applyAlignment="0" applyProtection="0"/>
    <xf numFmtId="0" fontId="28" fillId="11" borderId="0" applyNumberFormat="0" applyBorder="0" applyAlignment="0" applyProtection="0">
      <alignment vertical="center"/>
    </xf>
    <xf numFmtId="0" fontId="34" fillId="35" borderId="0" applyNumberFormat="0" applyBorder="0" applyAlignment="0" applyProtection="0"/>
    <xf numFmtId="198" fontId="0" fillId="0" borderId="0" applyFont="0" applyFill="0" applyBorder="0" applyAlignment="0" applyProtection="0"/>
    <xf numFmtId="0" fontId="28" fillId="11" borderId="0" applyNumberFormat="0" applyBorder="0" applyAlignment="0" applyProtection="0">
      <alignment vertical="center"/>
    </xf>
    <xf numFmtId="0" fontId="40" fillId="28" borderId="0" applyNumberFormat="0" applyBorder="0" applyAlignment="0" applyProtection="0">
      <alignment vertical="center"/>
    </xf>
    <xf numFmtId="0" fontId="28" fillId="11" borderId="0" applyNumberFormat="0" applyBorder="0" applyAlignment="0" applyProtection="0">
      <alignment vertical="center"/>
    </xf>
    <xf numFmtId="0" fontId="40" fillId="28" borderId="0" applyNumberFormat="0" applyBorder="0" applyAlignment="0" applyProtection="0">
      <alignment vertical="center"/>
    </xf>
    <xf numFmtId="0" fontId="34" fillId="35" borderId="0" applyNumberFormat="0" applyBorder="0" applyAlignment="0" applyProtection="0"/>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0" fillId="28"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0" fillId="28" borderId="0" applyNumberFormat="0" applyBorder="0" applyAlignment="0" applyProtection="0">
      <alignment vertical="center"/>
    </xf>
    <xf numFmtId="0" fontId="32" fillId="0" borderId="15">
      <alignment horizontal="center"/>
    </xf>
    <xf numFmtId="0" fontId="40" fillId="28" borderId="0" applyNumberFormat="0" applyBorder="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40" fillId="28"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49" fillId="30" borderId="0" applyNumberFormat="0" applyBorder="0" applyAlignment="0" applyProtection="0">
      <alignment vertical="center"/>
    </xf>
    <xf numFmtId="0" fontId="34" fillId="38" borderId="0" applyNumberFormat="0" applyBorder="0" applyAlignment="0" applyProtection="0"/>
    <xf numFmtId="0" fontId="32" fillId="0" borderId="15">
      <alignment horizontal="center"/>
    </xf>
    <xf numFmtId="0" fontId="50" fillId="18" borderId="3" applyNumberFormat="0" applyBorder="0" applyAlignment="0" applyProtection="0"/>
    <xf numFmtId="0" fontId="34" fillId="66" borderId="0" applyNumberFormat="0" applyBorder="0" applyAlignment="0" applyProtection="0"/>
    <xf numFmtId="0" fontId="35" fillId="0" borderId="10" applyNumberFormat="0" applyFill="0" applyAlignment="0" applyProtection="0">
      <alignment vertical="center"/>
    </xf>
    <xf numFmtId="0" fontId="36" fillId="18" borderId="0" applyNumberFormat="0" applyBorder="0" applyAlignment="0" applyProtection="0"/>
    <xf numFmtId="0" fontId="35" fillId="0" borderId="10" applyNumberFormat="0" applyFill="0" applyAlignment="0" applyProtection="0">
      <alignment vertical="center"/>
    </xf>
    <xf numFmtId="0" fontId="36" fillId="18" borderId="0" applyNumberFormat="0" applyBorder="0" applyAlignment="0" applyProtection="0"/>
    <xf numFmtId="0" fontId="44" fillId="0" borderId="10" applyNumberFormat="0" applyFill="0" applyAlignment="0" applyProtection="0">
      <alignment vertical="center"/>
    </xf>
    <xf numFmtId="0" fontId="50" fillId="18" borderId="3" applyNumberFormat="0" applyBorder="0" applyAlignment="0" applyProtection="0"/>
    <xf numFmtId="0" fontId="35" fillId="0" borderId="10" applyNumberFormat="0" applyFill="0" applyAlignment="0" applyProtection="0">
      <alignment vertical="center"/>
    </xf>
    <xf numFmtId="0" fontId="36" fillId="18" borderId="0" applyNumberFormat="0" applyBorder="0" applyAlignment="0" applyProtection="0"/>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6" fillId="18" borderId="0" applyNumberFormat="0" applyBorder="0" applyAlignment="0" applyProtection="0"/>
    <xf numFmtId="0" fontId="36" fillId="18" borderId="0" applyNumberFormat="0" applyBorder="0" applyAlignment="0" applyProtection="0"/>
    <xf numFmtId="0" fontId="51" fillId="34" borderId="19" applyNumberFormat="0" applyAlignment="0" applyProtection="0">
      <alignment vertical="center"/>
    </xf>
    <xf numFmtId="177" fontId="0" fillId="0" borderId="0" applyFont="0" applyFill="0" applyBorder="0" applyAlignment="0" applyProtection="0">
      <alignment vertical="center"/>
    </xf>
    <xf numFmtId="0" fontId="36" fillId="18" borderId="0" applyNumberFormat="0" applyBorder="0" applyAlignment="0" applyProtection="0"/>
    <xf numFmtId="0" fontId="36" fillId="18" borderId="0" applyNumberFormat="0" applyBorder="0" applyAlignment="0" applyProtection="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6" fillId="18" borderId="0" applyNumberFormat="0" applyBorder="0" applyAlignment="0" applyProtection="0"/>
    <xf numFmtId="0" fontId="30" fillId="0" borderId="13"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36" fillId="18" borderId="0" applyNumberFormat="0" applyBorder="0" applyAlignment="0" applyProtection="0"/>
    <xf numFmtId="0" fontId="31" fillId="0" borderId="14" applyNumberFormat="0" applyFill="0" applyAlignment="0" applyProtection="0">
      <alignment vertical="center"/>
    </xf>
    <xf numFmtId="0" fontId="36" fillId="18"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18"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18"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6" fillId="18" borderId="0" applyNumberFormat="0" applyBorder="0" applyAlignment="0" applyProtection="0"/>
    <xf numFmtId="177" fontId="0" fillId="0" borderId="0" applyFont="0" applyFill="0" applyBorder="0" applyAlignment="0" applyProtection="0">
      <alignment vertical="center"/>
    </xf>
    <xf numFmtId="0" fontId="36" fillId="18" borderId="0" applyNumberFormat="0" applyBorder="0" applyAlignment="0" applyProtection="0"/>
    <xf numFmtId="0" fontId="31" fillId="0" borderId="14" applyNumberFormat="0" applyFill="0" applyAlignment="0" applyProtection="0">
      <alignment vertical="center"/>
    </xf>
    <xf numFmtId="0" fontId="36" fillId="18" borderId="0" applyNumberFormat="0" applyBorder="0" applyAlignment="0" applyProtection="0"/>
    <xf numFmtId="0" fontId="35" fillId="0" borderId="10"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31" borderId="0" applyNumberFormat="0" applyBorder="0" applyAlignment="0" applyProtection="0"/>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39" fillId="18" borderId="16" applyNumberFormat="0" applyFont="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6" fillId="31" borderId="0" applyNumberFormat="0" applyBorder="0" applyAlignment="0" applyProtection="0"/>
    <xf numFmtId="0" fontId="32" fillId="0" borderId="15">
      <alignment horizont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36" fillId="31" borderId="0" applyNumberFormat="0" applyBorder="0" applyAlignment="0" applyProtection="0"/>
    <xf numFmtId="0" fontId="44" fillId="0" borderId="10" applyNumberFormat="0" applyFill="0" applyAlignment="0" applyProtection="0">
      <alignment vertical="center"/>
    </xf>
    <xf numFmtId="0" fontId="36" fillId="31"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40" fillId="22" borderId="0" applyNumberFormat="0" applyBorder="0" applyAlignment="0" applyProtection="0">
      <alignment vertical="center"/>
    </xf>
    <xf numFmtId="0" fontId="35" fillId="0" borderId="10" applyNumberFormat="0" applyFill="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35" fillId="0" borderId="10"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93" fillId="11" borderId="0" applyNumberFormat="0" applyBorder="0" applyAlignment="0" applyProtection="0"/>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36" fillId="23" borderId="0" applyNumberFormat="0" applyBorder="0" applyAlignment="0" applyProtection="0"/>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0" fillId="18" borderId="16" applyNumberFormat="0" applyFont="0" applyAlignment="0" applyProtection="0">
      <alignment vertical="center"/>
    </xf>
    <xf numFmtId="0" fontId="34" fillId="66" borderId="0" applyNumberFormat="0" applyBorder="0" applyAlignment="0" applyProtection="0"/>
    <xf numFmtId="0" fontId="34" fillId="66" borderId="0" applyNumberFormat="0" applyBorder="0" applyAlignment="0" applyProtection="0"/>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36" fillId="23" borderId="0" applyNumberFormat="0" applyBorder="0" applyAlignment="0" applyProtection="0"/>
    <xf numFmtId="0" fontId="49" fillId="30" borderId="0" applyNumberFormat="0" applyBorder="0" applyAlignment="0" applyProtection="0">
      <alignment vertical="center"/>
    </xf>
    <xf numFmtId="0" fontId="40" fillId="22"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40" fillId="22" borderId="0" applyNumberFormat="0" applyBorder="0" applyAlignment="0" applyProtection="0">
      <alignment vertical="center"/>
    </xf>
    <xf numFmtId="0" fontId="34" fillId="66" borderId="0" applyNumberFormat="0" applyBorder="0" applyAlignment="0" applyProtection="0"/>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0" fillId="22" borderId="0" applyNumberFormat="0" applyBorder="0" applyAlignment="0" applyProtection="0">
      <alignment vertical="center"/>
    </xf>
    <xf numFmtId="0" fontId="32" fillId="0" borderId="15">
      <alignment horizontal="center"/>
    </xf>
    <xf numFmtId="0" fontId="40" fillId="22"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34" fillId="27" borderId="0" applyNumberFormat="0" applyBorder="0" applyAlignment="0" applyProtection="0"/>
    <xf numFmtId="0" fontId="34" fillId="65"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38" fontId="0" fillId="0" borderId="0" applyFont="0" applyFill="0" applyBorder="0" applyAlignment="0" applyProtection="0"/>
    <xf numFmtId="0" fontId="32" fillId="0" borderId="15">
      <alignment horizontal="center"/>
    </xf>
    <xf numFmtId="0" fontId="31" fillId="0" borderId="14" applyNumberFormat="0" applyFill="0" applyAlignment="0" applyProtection="0">
      <alignment vertic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1" fillId="0" borderId="14" applyNumberFormat="0" applyFill="0" applyAlignment="0" applyProtection="0">
      <alignment vertic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6" fillId="18" borderId="0" applyNumberFormat="0" applyBorder="0" applyAlignment="0" applyProtection="0"/>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28" fillId="11" borderId="0" applyNumberFormat="0" applyBorder="0" applyAlignment="0" applyProtection="0">
      <alignment vertic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6" fillId="18" borderId="0" applyNumberFormat="0" applyBorder="0" applyAlignment="0" applyProtection="0"/>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6" fillId="18" borderId="0" applyNumberFormat="0" applyBorder="0" applyAlignment="0" applyProtection="0"/>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6" fillId="18" borderId="0" applyNumberFormat="0" applyBorder="0" applyAlignment="0" applyProtection="0"/>
    <xf numFmtId="0" fontId="31" fillId="0" borderId="14" applyNumberFormat="0" applyFill="0" applyAlignment="0" applyProtection="0">
      <alignment vertical="center"/>
    </xf>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2" fillId="0" borderId="15">
      <alignment horizontal="center"/>
    </xf>
    <xf numFmtId="0" fontId="36" fillId="30" borderId="0" applyNumberFormat="0" applyBorder="0" applyAlignment="0" applyProtection="0"/>
    <xf numFmtId="0" fontId="35" fillId="0" borderId="10" applyNumberFormat="0" applyFill="0" applyAlignment="0" applyProtection="0">
      <alignment vertical="center"/>
    </xf>
    <xf numFmtId="0" fontId="36" fillId="30" borderId="0" applyNumberFormat="0" applyBorder="0" applyAlignment="0" applyProtection="0"/>
    <xf numFmtId="0" fontId="32" fillId="0" borderId="15">
      <alignment horizontal="center"/>
    </xf>
    <xf numFmtId="0" fontId="36" fillId="30" borderId="0" applyNumberFormat="0" applyBorder="0" applyAlignment="0" applyProtection="0"/>
    <xf numFmtId="0" fontId="35" fillId="0" borderId="10" applyNumberFormat="0" applyFill="0" applyAlignment="0" applyProtection="0">
      <alignment vertical="center"/>
    </xf>
    <xf numFmtId="0" fontId="36" fillId="30" borderId="0" applyNumberFormat="0" applyBorder="0" applyAlignment="0" applyProtection="0"/>
    <xf numFmtId="0" fontId="31" fillId="0" borderId="14" applyNumberFormat="0" applyFill="0" applyAlignment="0" applyProtection="0">
      <alignment vertical="center"/>
    </xf>
    <xf numFmtId="0" fontId="36" fillId="30" borderId="0" applyNumberFormat="0" applyBorder="0" applyAlignment="0" applyProtection="0"/>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6" fillId="30" borderId="0" applyNumberFormat="0" applyBorder="0" applyAlignment="0" applyProtection="0"/>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6" fillId="30" borderId="0" applyNumberFormat="0" applyBorder="0" applyAlignment="0" applyProtection="0"/>
    <xf numFmtId="0" fontId="36" fillId="30" borderId="0" applyNumberFormat="0" applyBorder="0" applyAlignment="0" applyProtection="0"/>
    <xf numFmtId="0" fontId="32" fillId="0" borderId="15">
      <alignment horizontal="center"/>
    </xf>
    <xf numFmtId="0" fontId="35" fillId="0" borderId="10" applyNumberFormat="0" applyFill="0" applyAlignment="0" applyProtection="0">
      <alignment vertical="center"/>
    </xf>
    <xf numFmtId="0" fontId="36" fillId="30" borderId="0" applyNumberFormat="0" applyBorder="0" applyAlignment="0" applyProtection="0"/>
    <xf numFmtId="0" fontId="31" fillId="0" borderId="14" applyNumberFormat="0" applyFill="0" applyAlignment="0" applyProtection="0">
      <alignment vertical="center"/>
    </xf>
    <xf numFmtId="0" fontId="36" fillId="30" borderId="0" applyNumberFormat="0" applyBorder="0" applyAlignment="0" applyProtection="0"/>
    <xf numFmtId="0" fontId="31" fillId="0" borderId="14" applyNumberFormat="0" applyFill="0" applyAlignment="0" applyProtection="0">
      <alignment vertical="center"/>
    </xf>
    <xf numFmtId="0" fontId="36" fillId="30" borderId="0" applyNumberFormat="0" applyBorder="0" applyAlignment="0" applyProtection="0"/>
    <xf numFmtId="0" fontId="0" fillId="0" borderId="0">
      <alignment vertical="center"/>
    </xf>
    <xf numFmtId="0" fontId="39" fillId="0" borderId="0">
      <alignment vertical="center"/>
    </xf>
    <xf numFmtId="0" fontId="35" fillId="0" borderId="10" applyNumberFormat="0" applyFill="0" applyAlignment="0" applyProtection="0">
      <alignment vertical="center"/>
    </xf>
    <xf numFmtId="0" fontId="32" fillId="0" borderId="15">
      <alignment horizontal="center"/>
    </xf>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28" fillId="11" borderId="0" applyNumberFormat="0" applyBorder="0" applyAlignment="0" applyProtection="0">
      <alignment vertical="center"/>
    </xf>
    <xf numFmtId="0" fontId="34" fillId="31" borderId="0" applyNumberFormat="0" applyBorder="0" applyAlignment="0" applyProtection="0"/>
    <xf numFmtId="0" fontId="28" fillId="11" borderId="0" applyNumberFormat="0" applyBorder="0" applyAlignment="0" applyProtection="0">
      <alignment vertical="center"/>
    </xf>
    <xf numFmtId="0" fontId="34" fillId="31" borderId="0" applyNumberFormat="0" applyBorder="0" applyAlignment="0" applyProtection="0"/>
    <xf numFmtId="0" fontId="34" fillId="31" borderId="0" applyNumberFormat="0" applyBorder="0" applyAlignment="0" applyProtection="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4" fillId="31" borderId="0" applyNumberFormat="0" applyBorder="0" applyAlignment="0" applyProtection="0"/>
    <xf numFmtId="0" fontId="28" fillId="11" borderId="0" applyNumberFormat="0" applyBorder="0" applyAlignment="0" applyProtection="0">
      <alignment vertical="center"/>
    </xf>
    <xf numFmtId="0" fontId="40" fillId="37" borderId="0" applyNumberFormat="0" applyBorder="0" applyAlignment="0" applyProtection="0">
      <alignment vertical="center"/>
    </xf>
    <xf numFmtId="0" fontId="32" fillId="0" borderId="15">
      <alignment horizontal="center"/>
    </xf>
    <xf numFmtId="0" fontId="40" fillId="37" borderId="0" applyNumberFormat="0" applyBorder="0" applyAlignment="0" applyProtection="0">
      <alignment vertical="center"/>
    </xf>
    <xf numFmtId="0" fontId="36" fillId="17" borderId="0" applyNumberFormat="0" applyBorder="0" applyAlignment="0" applyProtection="0"/>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0" fillId="0" borderId="13" applyNumberFormat="0" applyFill="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6" fillId="18"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4" fillId="65" borderId="0" applyNumberFormat="0" applyBorder="0" applyAlignment="0" applyProtection="0"/>
    <xf numFmtId="0" fontId="32" fillId="0" borderId="15">
      <alignment horizontal="center"/>
    </xf>
    <xf numFmtId="0" fontId="40" fillId="37" borderId="0" applyNumberFormat="0" applyBorder="0" applyAlignment="0" applyProtection="0">
      <alignment vertical="center"/>
    </xf>
    <xf numFmtId="0" fontId="32" fillId="0" borderId="15">
      <alignment horizont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0" fillId="37" borderId="0" applyNumberFormat="0" applyBorder="0" applyAlignment="0" applyProtection="0">
      <alignment vertical="center"/>
    </xf>
    <xf numFmtId="0" fontId="30" fillId="0" borderId="13" applyNumberFormat="0" applyFill="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32" fillId="0" borderId="15">
      <alignment horizontal="center"/>
    </xf>
    <xf numFmtId="0" fontId="40" fillId="37" borderId="0" applyNumberFormat="0" applyBorder="0" applyAlignment="0" applyProtection="0">
      <alignment vertical="center"/>
    </xf>
    <xf numFmtId="0" fontId="79" fillId="0" borderId="8">
      <alignment horizontal="lef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79" fillId="0" borderId="8">
      <alignment horizontal="left" vertical="center"/>
    </xf>
    <xf numFmtId="0" fontId="40" fillId="37" borderId="0" applyNumberFormat="0" applyBorder="0" applyAlignment="0" applyProtection="0">
      <alignment vertical="center"/>
    </xf>
    <xf numFmtId="0" fontId="79" fillId="0" borderId="8">
      <alignment horizontal="left" vertical="center"/>
    </xf>
    <xf numFmtId="0" fontId="44" fillId="0" borderId="10" applyNumberFormat="0" applyFill="0" applyAlignment="0" applyProtection="0">
      <alignment vertical="center"/>
    </xf>
    <xf numFmtId="0" fontId="32" fillId="0" borderId="15">
      <alignment horizontal="center"/>
    </xf>
    <xf numFmtId="0" fontId="40" fillId="37" borderId="0" applyNumberFormat="0" applyBorder="0" applyAlignment="0" applyProtection="0">
      <alignment vertical="center"/>
    </xf>
    <xf numFmtId="0" fontId="79" fillId="0" borderId="8">
      <alignment horizontal="left" vertical="center"/>
    </xf>
    <xf numFmtId="0" fontId="28" fillId="11" borderId="0" applyNumberFormat="0" applyBorder="0" applyAlignment="0" applyProtection="0">
      <alignment vertical="center"/>
    </xf>
    <xf numFmtId="0" fontId="34" fillId="39" borderId="0" applyNumberFormat="0" applyBorder="0" applyAlignment="0" applyProtection="0"/>
    <xf numFmtId="0" fontId="34" fillId="35" borderId="0" applyNumberFormat="0" applyBorder="0" applyAlignment="0" applyProtection="0"/>
    <xf numFmtId="0" fontId="32" fillId="0" borderId="15">
      <alignment horizontal="center"/>
    </xf>
    <xf numFmtId="0" fontId="44" fillId="0" borderId="10" applyNumberFormat="0" applyFill="0" applyAlignment="0" applyProtection="0">
      <alignment vertical="center"/>
    </xf>
    <xf numFmtId="0" fontId="36" fillId="23" borderId="0" applyNumberFormat="0" applyBorder="0" applyAlignment="0" applyProtection="0"/>
    <xf numFmtId="0" fontId="36" fillId="23" borderId="0" applyNumberFormat="0" applyBorder="0" applyAlignment="0" applyProtection="0"/>
    <xf numFmtId="0" fontId="65" fillId="4" borderId="22" applyNumberFormat="0" applyAlignment="0" applyProtection="0">
      <alignment vertical="center"/>
    </xf>
    <xf numFmtId="0" fontId="36" fillId="23" borderId="0" applyNumberFormat="0" applyBorder="0" applyAlignment="0" applyProtection="0"/>
    <xf numFmtId="0" fontId="65" fillId="4" borderId="22" applyNumberFormat="0" applyAlignment="0" applyProtection="0">
      <alignment vertical="center"/>
    </xf>
    <xf numFmtId="0" fontId="49" fillId="30" borderId="0" applyNumberFormat="0" applyBorder="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0" fillId="0" borderId="0">
      <alignment vertical="center"/>
    </xf>
    <xf numFmtId="0" fontId="31" fillId="0" borderId="14" applyNumberFormat="0" applyFill="0" applyAlignment="0" applyProtection="0">
      <alignment vertical="center"/>
    </xf>
    <xf numFmtId="0" fontId="36" fillId="23" borderId="0" applyNumberFormat="0" applyBorder="0" applyAlignment="0" applyProtection="0"/>
    <xf numFmtId="0" fontId="0" fillId="18" borderId="16" applyNumberFormat="0" applyFont="0" applyAlignment="0" applyProtection="0">
      <alignment vertical="center"/>
    </xf>
    <xf numFmtId="0" fontId="65" fillId="31" borderId="22" applyNumberFormat="0" applyAlignment="0" applyProtection="0">
      <alignment vertical="center"/>
    </xf>
    <xf numFmtId="0" fontId="36" fillId="23" borderId="0" applyNumberFormat="0" applyBorder="0" applyAlignment="0" applyProtection="0"/>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36" fillId="23" borderId="0" applyNumberFormat="0" applyBorder="0" applyAlignment="0" applyProtection="0"/>
    <xf numFmtId="0" fontId="32" fillId="0" borderId="15">
      <alignment horizontal="center"/>
    </xf>
    <xf numFmtId="0" fontId="36" fillId="23" borderId="0" applyNumberFormat="0" applyBorder="0" applyAlignment="0" applyProtection="0"/>
    <xf numFmtId="0" fontId="32" fillId="0" borderId="15">
      <alignment horizontal="center"/>
    </xf>
    <xf numFmtId="0" fontId="52" fillId="0" borderId="0"/>
    <xf numFmtId="10" fontId="0" fillId="0" borderId="0" applyFont="0" applyFill="0" applyBorder="0" applyAlignment="0" applyProtection="0"/>
    <xf numFmtId="0" fontId="36" fillId="23" borderId="0" applyNumberFormat="0" applyBorder="0" applyAlignment="0" applyProtection="0"/>
    <xf numFmtId="0" fontId="32" fillId="0" borderId="15">
      <alignment horizontal="center"/>
    </xf>
    <xf numFmtId="0" fontId="36" fillId="23" borderId="0" applyNumberFormat="0" applyBorder="0" applyAlignment="0" applyProtection="0"/>
    <xf numFmtId="0" fontId="31" fillId="0" borderId="14" applyNumberFormat="0" applyFill="0" applyAlignment="0" applyProtection="0">
      <alignment vertical="center"/>
    </xf>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2" fillId="0" borderId="15">
      <alignment horizontal="center"/>
    </xf>
    <xf numFmtId="0" fontId="36" fillId="23" borderId="0" applyNumberFormat="0" applyBorder="0" applyAlignment="0" applyProtection="0"/>
    <xf numFmtId="0" fontId="36" fillId="23" borderId="0" applyNumberFormat="0" applyBorder="0" applyAlignment="0" applyProtection="0"/>
    <xf numFmtId="0" fontId="46" fillId="30" borderId="0" applyNumberFormat="0" applyBorder="0" applyAlignment="0" applyProtection="0">
      <alignment vertical="center"/>
    </xf>
    <xf numFmtId="0" fontId="36" fillId="23" borderId="0" applyNumberFormat="0" applyBorder="0" applyAlignment="0" applyProtection="0"/>
    <xf numFmtId="0" fontId="39"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2" fillId="0" borderId="15">
      <alignment horizont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198" fontId="0" fillId="0" borderId="0" applyFont="0" applyFill="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31" borderId="0" applyNumberFormat="0" applyBorder="0" applyAlignment="0" applyProtection="0"/>
    <xf numFmtId="0" fontId="36" fillId="31" borderId="0" applyNumberFormat="0" applyBorder="0" applyAlignment="0" applyProtection="0"/>
    <xf numFmtId="0" fontId="39" fillId="0" borderId="0"/>
    <xf numFmtId="0" fontId="31" fillId="0" borderId="14" applyNumberFormat="0" applyFill="0" applyAlignment="0" applyProtection="0">
      <alignment vertical="center"/>
    </xf>
    <xf numFmtId="0" fontId="36" fillId="31" borderId="0" applyNumberFormat="0" applyBorder="0" applyAlignment="0" applyProtection="0"/>
    <xf numFmtId="0" fontId="31" fillId="0" borderId="14" applyNumberFormat="0" applyFill="0" applyAlignment="0" applyProtection="0">
      <alignment vertical="center"/>
    </xf>
    <xf numFmtId="0" fontId="36" fillId="31" borderId="0" applyNumberFormat="0" applyBorder="0" applyAlignment="0" applyProtection="0"/>
    <xf numFmtId="0" fontId="36" fillId="31" borderId="0" applyNumberFormat="0" applyBorder="0" applyAlignment="0" applyProtection="0"/>
    <xf numFmtId="0" fontId="32" fillId="0" borderId="15">
      <alignment horizontal="center"/>
    </xf>
    <xf numFmtId="0" fontId="36" fillId="31" borderId="0" applyNumberFormat="0" applyBorder="0" applyAlignment="0" applyProtection="0"/>
    <xf numFmtId="177" fontId="0" fillId="0" borderId="0" applyFont="0" applyFill="0" applyBorder="0" applyAlignment="0" applyProtection="0">
      <alignment vertical="center"/>
    </xf>
    <xf numFmtId="0" fontId="34" fillId="31" borderId="0" applyNumberFormat="0" applyBorder="0" applyAlignment="0" applyProtection="0"/>
    <xf numFmtId="0" fontId="34" fillId="31" borderId="0" applyNumberFormat="0" applyBorder="0" applyAlignment="0" applyProtection="0"/>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4" fillId="31" borderId="0" applyNumberFormat="0" applyBorder="0" applyAlignment="0" applyProtection="0"/>
    <xf numFmtId="0" fontId="34" fillId="31" borderId="0" applyNumberFormat="0" applyBorder="0" applyAlignment="0" applyProtection="0"/>
    <xf numFmtId="0" fontId="40" fillId="36" borderId="0" applyNumberFormat="0" applyBorder="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32" fillId="0" borderId="15">
      <alignment horizont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25" fillId="0" borderId="0">
      <alignment vertical="center"/>
    </xf>
    <xf numFmtId="0" fontId="0" fillId="0" borderId="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4" fillId="35" borderId="0" applyNumberFormat="0" applyBorder="0" applyAlignment="0" applyProtection="0"/>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40" fillId="36" borderId="0" applyNumberFormat="0" applyBorder="0" applyAlignment="0" applyProtection="0">
      <alignment vertical="center"/>
    </xf>
    <xf numFmtId="0" fontId="0" fillId="0" borderId="0">
      <alignment vertical="center"/>
    </xf>
    <xf numFmtId="0" fontId="0" fillId="0" borderId="0">
      <alignment vertical="center"/>
    </xf>
    <xf numFmtId="0" fontId="40" fillId="36" borderId="0" applyNumberFormat="0" applyBorder="0" applyAlignment="0" applyProtection="0">
      <alignment vertical="center"/>
    </xf>
    <xf numFmtId="0" fontId="34" fillId="35" borderId="0" applyNumberFormat="0" applyBorder="0" applyAlignment="0" applyProtection="0"/>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32" fillId="0" borderId="15">
      <alignment horizontal="center"/>
    </xf>
    <xf numFmtId="0" fontId="40" fillId="36" borderId="0" applyNumberFormat="0" applyBorder="0" applyAlignment="0" applyProtection="0">
      <alignment vertical="center"/>
    </xf>
    <xf numFmtId="0" fontId="32" fillId="0" borderId="15">
      <alignment horizontal="center"/>
    </xf>
    <xf numFmtId="0" fontId="32" fillId="0" borderId="15">
      <alignment horizontal="center"/>
    </xf>
    <xf numFmtId="0" fontId="40" fillId="36"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0" fillId="36" borderId="0" applyNumberFormat="0" applyBorder="0" applyAlignment="0" applyProtection="0">
      <alignment vertical="center"/>
    </xf>
    <xf numFmtId="0" fontId="30" fillId="0" borderId="13" applyNumberFormat="0" applyFill="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50" fillId="18" borderId="3" applyNumberFormat="0" applyBorder="0" applyAlignment="0" applyProtection="0"/>
    <xf numFmtId="0" fontId="40" fillId="36" borderId="0" applyNumberFormat="0" applyBorder="0" applyAlignment="0" applyProtection="0">
      <alignment vertical="center"/>
    </xf>
    <xf numFmtId="0" fontId="79" fillId="0" borderId="8">
      <alignment horizontal="lef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79" fillId="0" borderId="8">
      <alignment horizontal="left" vertical="center"/>
    </xf>
    <xf numFmtId="0" fontId="36" fillId="34" borderId="0" applyNumberFormat="0" applyBorder="0" applyAlignment="0" applyProtection="0"/>
    <xf numFmtId="0" fontId="34" fillId="35" borderId="0" applyNumberFormat="0" applyBorder="0" applyAlignment="0" applyProtection="0"/>
    <xf numFmtId="0" fontId="32" fillId="0" borderId="15">
      <alignment horizontal="center"/>
    </xf>
    <xf numFmtId="0" fontId="50" fillId="18" borderId="3" applyNumberFormat="0" applyBorder="0" applyAlignment="0" applyProtection="0"/>
    <xf numFmtId="0" fontId="36" fillId="17" borderId="0" applyNumberFormat="0" applyBorder="0" applyAlignment="0" applyProtection="0"/>
    <xf numFmtId="0" fontId="32" fillId="0" borderId="15">
      <alignment horizontal="center"/>
    </xf>
    <xf numFmtId="0" fontId="36" fillId="17" borderId="0" applyNumberFormat="0" applyBorder="0" applyAlignment="0" applyProtection="0"/>
    <xf numFmtId="0" fontId="32" fillId="0" borderId="15">
      <alignment horizontal="center"/>
    </xf>
    <xf numFmtId="0" fontId="36" fillId="17" borderId="0" applyNumberFormat="0" applyBorder="0" applyAlignment="0" applyProtection="0"/>
    <xf numFmtId="0" fontId="32" fillId="0" borderId="15">
      <alignment horizontal="center"/>
    </xf>
    <xf numFmtId="0" fontId="36" fillId="17" borderId="0" applyNumberFormat="0" applyBorder="0" applyAlignment="0" applyProtection="0"/>
    <xf numFmtId="0" fontId="32" fillId="0" borderId="15">
      <alignment horizontal="center"/>
    </xf>
    <xf numFmtId="0" fontId="36" fillId="17" borderId="0" applyNumberFormat="0" applyBorder="0" applyAlignment="0" applyProtection="0"/>
    <xf numFmtId="4" fontId="0" fillId="0" borderId="0" applyFont="0" applyFill="0" applyBorder="0" applyAlignment="0" applyProtection="0"/>
    <xf numFmtId="0" fontId="36" fillId="17" borderId="0" applyNumberFormat="0" applyBorder="0" applyAlignment="0" applyProtection="0"/>
    <xf numFmtId="4" fontId="0" fillId="0" borderId="0" applyFont="0" applyFill="0" applyBorder="0" applyAlignment="0" applyProtection="0"/>
    <xf numFmtId="0" fontId="36" fillId="17" borderId="0" applyNumberFormat="0" applyBorder="0" applyAlignment="0" applyProtection="0"/>
    <xf numFmtId="4" fontId="0" fillId="0" borderId="0" applyFont="0" applyFill="0" applyBorder="0" applyAlignment="0" applyProtection="0"/>
    <xf numFmtId="0" fontId="44" fillId="0" borderId="10" applyNumberFormat="0" applyFill="0" applyAlignment="0" applyProtection="0">
      <alignment vertical="center"/>
    </xf>
    <xf numFmtId="0" fontId="36" fillId="17" borderId="0" applyNumberFormat="0" applyBorder="0" applyAlignment="0" applyProtection="0"/>
    <xf numFmtId="4" fontId="0" fillId="0" borderId="0" applyFont="0" applyFill="0" applyBorder="0" applyAlignment="0" applyProtection="0"/>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6" fillId="17" borderId="0" applyNumberFormat="0" applyBorder="0" applyAlignment="0" applyProtection="0"/>
    <xf numFmtId="4" fontId="0" fillId="0" borderId="0" applyFont="0" applyFill="0" applyBorder="0" applyAlignment="0" applyProtection="0"/>
    <xf numFmtId="0" fontId="28" fillId="11" borderId="0" applyNumberFormat="0" applyBorder="0" applyAlignment="0" applyProtection="0">
      <alignment vertical="center"/>
    </xf>
    <xf numFmtId="0" fontId="32" fillId="0" borderId="15">
      <alignment horizontal="center"/>
    </xf>
    <xf numFmtId="0" fontId="36" fillId="17" borderId="0"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9" fillId="0" borderId="0">
      <alignment vertical="center"/>
    </xf>
    <xf numFmtId="0" fontId="36" fillId="17" borderId="0" applyNumberFormat="0" applyBorder="0" applyAlignment="0" applyProtection="0"/>
    <xf numFmtId="0" fontId="44" fillId="0" borderId="10" applyNumberFormat="0" applyFill="0" applyAlignment="0" applyProtection="0">
      <alignment vertical="center"/>
    </xf>
    <xf numFmtId="0" fontId="36" fillId="17" borderId="0" applyNumberFormat="0" applyBorder="0" applyAlignment="0" applyProtection="0"/>
    <xf numFmtId="4" fontId="0" fillId="0" borderId="0" applyFont="0" applyFill="0" applyBorder="0" applyAlignment="0" applyProtection="0"/>
    <xf numFmtId="0" fontId="32" fillId="0" borderId="15">
      <alignment horizontal="center"/>
    </xf>
    <xf numFmtId="0" fontId="36" fillId="17" borderId="0" applyNumberFormat="0" applyBorder="0" applyAlignment="0" applyProtection="0"/>
    <xf numFmtId="0" fontId="32" fillId="0" borderId="15">
      <alignment horizontal="center"/>
    </xf>
    <xf numFmtId="0" fontId="32" fillId="0" borderId="15">
      <alignment horizontal="center"/>
    </xf>
    <xf numFmtId="0" fontId="36" fillId="17" borderId="0" applyNumberFormat="0" applyBorder="0" applyAlignment="0" applyProtection="0"/>
    <xf numFmtId="0" fontId="32" fillId="0" borderId="15">
      <alignment horizontal="center"/>
    </xf>
    <xf numFmtId="0" fontId="36" fillId="17" borderId="0" applyNumberFormat="0" applyBorder="0" applyAlignment="0" applyProtection="0"/>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32" fillId="0" borderId="15">
      <alignment horizontal="center"/>
    </xf>
    <xf numFmtId="0" fontId="98" fillId="0" borderId="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6" fillId="23" borderId="0" applyNumberFormat="0" applyBorder="0" applyAlignment="0" applyProtection="0"/>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32" fillId="0" borderId="15">
      <alignment horizontal="center"/>
    </xf>
    <xf numFmtId="0" fontId="65" fillId="31" borderId="22" applyNumberFormat="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79" fillId="0" borderId="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39" fillId="18" borderId="16" applyNumberFormat="0" applyFont="0" applyAlignment="0" applyProtection="0">
      <alignment vertical="center"/>
    </xf>
    <xf numFmtId="0" fontId="36" fillId="23" borderId="0" applyNumberFormat="0" applyBorder="0" applyAlignment="0" applyProtection="0"/>
    <xf numFmtId="177" fontId="0" fillId="0" borderId="0" applyFont="0" applyFill="0" applyBorder="0" applyAlignment="0" applyProtection="0">
      <alignment vertical="center"/>
    </xf>
    <xf numFmtId="0" fontId="36" fillId="23" borderId="0" applyNumberFormat="0" applyBorder="0" applyAlignment="0" applyProtection="0"/>
    <xf numFmtId="0" fontId="30" fillId="0" borderId="13" applyNumberFormat="0" applyFill="0" applyAlignment="0" applyProtection="0">
      <alignment vertical="center"/>
    </xf>
    <xf numFmtId="0" fontId="32" fillId="0" borderId="15">
      <alignment horizontal="center"/>
    </xf>
    <xf numFmtId="0" fontId="36" fillId="23" borderId="0" applyNumberFormat="0" applyBorder="0" applyAlignment="0" applyProtection="0"/>
    <xf numFmtId="0" fontId="36" fillId="23" borderId="0" applyNumberFormat="0" applyBorder="0" applyAlignment="0" applyProtection="0"/>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23"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6" fillId="23" borderId="0" applyNumberFormat="0" applyBorder="0" applyAlignment="0" applyProtection="0"/>
    <xf numFmtId="0" fontId="39" fillId="0" borderId="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23" borderId="0" applyNumberFormat="0" applyBorder="0" applyAlignment="0" applyProtection="0"/>
    <xf numFmtId="0" fontId="32" fillId="0" borderId="15">
      <alignment horizontal="center"/>
    </xf>
    <xf numFmtId="0" fontId="36" fillId="23" borderId="0" applyNumberFormat="0" applyBorder="0" applyAlignment="0" applyProtection="0"/>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4" fillId="13" borderId="0" applyNumberFormat="0" applyBorder="0" applyAlignment="0" applyProtection="0"/>
    <xf numFmtId="0" fontId="32" fillId="0" borderId="15">
      <alignment horizontal="center"/>
    </xf>
    <xf numFmtId="0" fontId="91" fillId="0" borderId="0" applyNumberFormat="0" applyAlignment="0">
      <alignment horizontal="left"/>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4" fillId="13" borderId="0"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15" fontId="0" fillId="0" borderId="0" applyFont="0" applyFill="0" applyBorder="0" applyAlignment="0" applyProtection="0"/>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2" fontId="92" fillId="0" borderId="0" applyProtection="0"/>
    <xf numFmtId="15" fontId="0" fillId="0" borderId="0" applyFont="0" applyFill="0" applyBorder="0" applyAlignment="0" applyProtection="0"/>
    <xf numFmtId="0" fontId="30" fillId="0" borderId="13" applyNumberFormat="0" applyFill="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0" borderId="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4" fillId="16" borderId="0" applyNumberFormat="0" applyBorder="0" applyAlignment="0" applyProtection="0"/>
    <xf numFmtId="0" fontId="40" fillId="16" borderId="0" applyNumberFormat="0" applyBorder="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4" fillId="16" borderId="0" applyNumberFormat="0" applyBorder="0" applyAlignment="0" applyProtection="0"/>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40" fillId="16" borderId="0" applyNumberFormat="0" applyBorder="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40" fillId="16" borderId="0" applyNumberFormat="0" applyBorder="0" applyAlignment="0" applyProtection="0">
      <alignment vertical="center"/>
    </xf>
    <xf numFmtId="0" fontId="63" fillId="0" borderId="20" applyNumberFormat="0" applyFill="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0" fillId="18" borderId="16" applyNumberFormat="0" applyFont="0" applyAlignment="0" applyProtection="0">
      <alignment vertical="center"/>
    </xf>
    <xf numFmtId="0" fontId="40" fillId="16" borderId="0" applyNumberFormat="0" applyBorder="0" applyAlignment="0" applyProtection="0">
      <alignment vertical="center"/>
    </xf>
    <xf numFmtId="0" fontId="34" fillId="16" borderId="0" applyNumberFormat="0" applyBorder="0" applyAlignment="0" applyProtection="0"/>
    <xf numFmtId="0" fontId="34" fillId="26"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2" fillId="0" borderId="15">
      <alignment horizontal="center"/>
    </xf>
    <xf numFmtId="0" fontId="35" fillId="0" borderId="10" applyNumberFormat="0" applyFill="0" applyAlignment="0" applyProtection="0">
      <alignment vertical="center"/>
    </xf>
    <xf numFmtId="0" fontId="36" fillId="18" borderId="0" applyNumberFormat="0" applyBorder="0" applyAlignment="0" applyProtection="0"/>
    <xf numFmtId="0" fontId="30" fillId="0" borderId="13" applyNumberFormat="0" applyFill="0" applyAlignment="0" applyProtection="0">
      <alignment vertical="center"/>
    </xf>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6" fillId="18" borderId="0" applyNumberFormat="0" applyBorder="0" applyAlignment="0" applyProtection="0"/>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6" fillId="34" borderId="0" applyNumberFormat="0" applyBorder="0" applyAlignment="0" applyProtection="0"/>
    <xf numFmtId="0" fontId="31" fillId="0" borderId="14" applyNumberFormat="0" applyFill="0" applyAlignment="0" applyProtection="0">
      <alignment vertical="center"/>
    </xf>
    <xf numFmtId="0" fontId="36" fillId="34" borderId="0" applyNumberFormat="0" applyBorder="0" applyAlignment="0" applyProtection="0"/>
    <xf numFmtId="0" fontId="36" fillId="34" borderId="0" applyNumberFormat="0" applyBorder="0" applyAlignment="0" applyProtection="0"/>
    <xf numFmtId="0" fontId="39" fillId="0" borderId="0">
      <alignment vertical="center"/>
    </xf>
    <xf numFmtId="0" fontId="32" fillId="0" borderId="15">
      <alignment horizontal="center"/>
    </xf>
    <xf numFmtId="0" fontId="36" fillId="34" borderId="0" applyNumberFormat="0" applyBorder="0" applyAlignment="0" applyProtection="0"/>
    <xf numFmtId="0" fontId="0" fillId="18" borderId="16" applyNumberFormat="0" applyFont="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6" fillId="34" borderId="0" applyNumberFormat="0" applyBorder="0" applyAlignment="0" applyProtection="0"/>
    <xf numFmtId="0" fontId="56" fillId="17" borderId="0" applyNumberFormat="0" applyBorder="0" applyAlignment="0" applyProtection="0">
      <alignment vertical="center"/>
    </xf>
    <xf numFmtId="0" fontId="36" fillId="34" borderId="0" applyNumberFormat="0" applyBorder="0" applyAlignment="0" applyProtection="0"/>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6" fillId="34" borderId="0" applyNumberFormat="0" applyBorder="0" applyAlignment="0" applyProtection="0"/>
    <xf numFmtId="0" fontId="35" fillId="0" borderId="10" applyNumberFormat="0" applyFill="0" applyAlignment="0" applyProtection="0">
      <alignment vertical="center"/>
    </xf>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5" fillId="0" borderId="10" applyNumberFormat="0" applyFill="0" applyAlignment="0" applyProtection="0">
      <alignment vertical="center"/>
    </xf>
    <xf numFmtId="0" fontId="32" fillId="0" borderId="15">
      <alignment horizontal="center"/>
    </xf>
    <xf numFmtId="0" fontId="36" fillId="34" borderId="0" applyNumberFormat="0" applyBorder="0" applyAlignment="0" applyProtection="0"/>
    <xf numFmtId="0" fontId="32" fillId="0" borderId="15">
      <alignment horizontal="center"/>
    </xf>
    <xf numFmtId="0" fontId="49" fillId="30" borderId="0" applyNumberFormat="0" applyBorder="0" applyAlignment="0" applyProtection="0">
      <alignment vertical="center"/>
    </xf>
    <xf numFmtId="0" fontId="36" fillId="34" borderId="0" applyNumberFormat="0" applyBorder="0" applyAlignment="0" applyProtection="0"/>
    <xf numFmtId="0" fontId="31" fillId="0" borderId="14" applyNumberFormat="0" applyFill="0" applyAlignment="0" applyProtection="0">
      <alignment vertical="center"/>
    </xf>
    <xf numFmtId="0" fontId="36" fillId="34" borderId="0" applyNumberFormat="0" applyBorder="0" applyAlignment="0" applyProtection="0"/>
    <xf numFmtId="0" fontId="36" fillId="34" borderId="0" applyNumberFormat="0" applyBorder="0" applyAlignment="0" applyProtection="0"/>
    <xf numFmtId="0" fontId="31" fillId="0" borderId="14" applyNumberFormat="0" applyFill="0" applyAlignment="0" applyProtection="0">
      <alignment vertical="center"/>
    </xf>
    <xf numFmtId="0" fontId="36" fillId="34"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6" fillId="34" borderId="0" applyNumberFormat="0" applyBorder="0" applyAlignment="0" applyProtection="0"/>
    <xf numFmtId="0" fontId="44" fillId="0" borderId="10" applyNumberFormat="0" applyFill="0" applyAlignment="0" applyProtection="0">
      <alignment vertical="center"/>
    </xf>
    <xf numFmtId="0" fontId="36" fillId="34" borderId="0" applyNumberFormat="0" applyBorder="0" applyAlignment="0" applyProtection="0"/>
    <xf numFmtId="0" fontId="44" fillId="0" borderId="10" applyNumberFormat="0" applyFill="0" applyAlignment="0" applyProtection="0">
      <alignment vertical="center"/>
    </xf>
    <xf numFmtId="0" fontId="36" fillId="34" borderId="0" applyNumberFormat="0" applyBorder="0" applyAlignment="0" applyProtection="0"/>
    <xf numFmtId="0" fontId="44" fillId="0" borderId="10" applyNumberFormat="0" applyFill="0" applyAlignment="0" applyProtection="0">
      <alignment vertical="center"/>
    </xf>
    <xf numFmtId="0" fontId="36" fillId="34" borderId="0" applyNumberFormat="0" applyBorder="0" applyAlignment="0" applyProtection="0"/>
    <xf numFmtId="0" fontId="36" fillId="34" borderId="0" applyNumberFormat="0" applyBorder="0" applyAlignment="0" applyProtection="0"/>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4" fillId="34" borderId="0" applyNumberFormat="0" applyBorder="0" applyAlignment="0" applyProtection="0"/>
    <xf numFmtId="0" fontId="65" fillId="31" borderId="22" applyNumberFormat="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9" fillId="17" borderId="0" applyNumberFormat="0" applyBorder="0" applyAlignment="0" applyProtection="0">
      <alignment vertical="center"/>
    </xf>
    <xf numFmtId="0" fontId="34" fillId="34" borderId="0" applyNumberFormat="0" applyBorder="0" applyAlignment="0" applyProtection="0"/>
    <xf numFmtId="0" fontId="34" fillId="34" borderId="0" applyNumberFormat="0" applyBorder="0" applyAlignment="0" applyProtection="0"/>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4" fillId="34" borderId="0" applyNumberFormat="0" applyBorder="0" applyAlignment="0" applyProtection="0"/>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25" fillId="0" borderId="0">
      <alignment vertical="center"/>
    </xf>
    <xf numFmtId="0" fontId="0" fillId="0" borderId="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0" fillId="0" borderId="0">
      <alignment vertical="center"/>
    </xf>
    <xf numFmtId="0" fontId="0" fillId="0" borderId="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34" fillId="26" borderId="0" applyNumberFormat="0" applyBorder="0" applyAlignment="0" applyProtection="0"/>
    <xf numFmtId="0" fontId="34" fillId="26" borderId="0" applyNumberFormat="0" applyBorder="0" applyAlignment="0" applyProtection="0"/>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4" fillId="26" borderId="0" applyNumberFormat="0" applyBorder="0" applyAlignment="0" applyProtection="0"/>
    <xf numFmtId="0" fontId="32" fillId="0" borderId="15">
      <alignment horizont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52" fillId="0" borderId="0"/>
    <xf numFmtId="10" fontId="0" fillId="0" borderId="0" applyFont="0" applyFill="0" applyBorder="0" applyAlignment="0" applyProtection="0"/>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9" fillId="30" borderId="0" applyNumberFormat="0" applyBorder="0" applyAlignment="0" applyProtection="0">
      <alignment vertical="center"/>
    </xf>
    <xf numFmtId="0" fontId="34" fillId="29" borderId="0" applyNumberFormat="0" applyBorder="0" applyAlignment="0" applyProtection="0"/>
    <xf numFmtId="0" fontId="32" fillId="0" borderId="15">
      <alignment horizontal="center"/>
    </xf>
    <xf numFmtId="0" fontId="28" fillId="11" borderId="0" applyNumberFormat="0" applyBorder="0" applyAlignment="0" applyProtection="0">
      <alignment vertical="center"/>
    </xf>
    <xf numFmtId="0" fontId="86" fillId="0" borderId="0">
      <alignment horizontal="center" wrapText="1"/>
      <protection locked="0"/>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186" fontId="52" fillId="0" borderId="0" applyFill="0" applyBorder="0" applyAlignment="0"/>
    <xf numFmtId="0" fontId="31" fillId="0" borderId="14" applyNumberFormat="0" applyFill="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82" fillId="31" borderId="19" applyNumberFormat="0" applyAlignment="0" applyProtection="0">
      <alignment vertical="center"/>
    </xf>
    <xf numFmtId="177" fontId="0" fillId="0" borderId="0" applyFont="0" applyFill="0" applyBorder="0" applyAlignment="0" applyProtection="0">
      <alignment vertical="center"/>
    </xf>
    <xf numFmtId="0" fontId="82" fillId="31" borderId="19" applyNumberFormat="0" applyAlignment="0" applyProtection="0">
      <alignment vertical="center"/>
    </xf>
    <xf numFmtId="0" fontId="32" fillId="0" borderId="15">
      <alignment horizontal="center"/>
    </xf>
    <xf numFmtId="0" fontId="81" fillId="65" borderId="29" applyNumberFormat="0" applyAlignment="0" applyProtection="0">
      <alignment vertical="center"/>
    </xf>
    <xf numFmtId="0" fontId="35" fillId="0" borderId="10" applyNumberFormat="0" applyFill="0" applyAlignment="0" applyProtection="0">
      <alignment vertical="center"/>
    </xf>
    <xf numFmtId="41" fontId="39" fillId="0" borderId="0" applyFont="0" applyFill="0" applyBorder="0" applyAlignment="0" applyProtection="0"/>
    <xf numFmtId="41" fontId="39" fillId="0" borderId="0" applyFont="0" applyFill="0" applyBorder="0" applyAlignment="0" applyProtection="0"/>
    <xf numFmtId="188" fontId="0" fillId="0" borderId="0" applyFont="0" applyFill="0" applyBorder="0" applyAlignment="0" applyProtection="0"/>
    <xf numFmtId="183" fontId="87" fillId="0" borderId="0"/>
    <xf numFmtId="0" fontId="32" fillId="0" borderId="15">
      <alignment horizontal="center"/>
    </xf>
    <xf numFmtId="0" fontId="31" fillId="0" borderId="14" applyNumberFormat="0" applyFill="0" applyAlignment="0" applyProtection="0">
      <alignment vertical="center"/>
    </xf>
    <xf numFmtId="179" fontId="0" fillId="0" borderId="0" applyFont="0" applyFill="0" applyBorder="0" applyAlignment="0" applyProtection="0"/>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88" fillId="0" borderId="0" applyNumberFormat="0" applyAlignment="0">
      <alignment horizontal="left"/>
    </xf>
    <xf numFmtId="190" fontId="39" fillId="0" borderId="0" applyFont="0" applyFill="0" applyBorder="0" applyAlignment="0" applyProtection="0"/>
    <xf numFmtId="190" fontId="39" fillId="0" borderId="0" applyFont="0" applyFill="0" applyBorder="0" applyAlignment="0" applyProtection="0"/>
    <xf numFmtId="0" fontId="0" fillId="18" borderId="16" applyNumberFormat="0" applyFont="0" applyAlignment="0" applyProtection="0">
      <alignment vertical="center"/>
    </xf>
    <xf numFmtId="0" fontId="32" fillId="0" borderId="15">
      <alignment horizontal="center"/>
    </xf>
    <xf numFmtId="0" fontId="32" fillId="0" borderId="15">
      <alignment horizontal="center"/>
    </xf>
    <xf numFmtId="176" fontId="0" fillId="0" borderId="0" applyFont="0" applyFill="0" applyBorder="0" applyAlignment="0" applyProtection="0"/>
    <xf numFmtId="0" fontId="35" fillId="0" borderId="10" applyNumberFormat="0" applyFill="0" applyAlignment="0" applyProtection="0">
      <alignment vertical="center"/>
    </xf>
    <xf numFmtId="181" fontId="87" fillId="0" borderId="0"/>
    <xf numFmtId="0" fontId="32" fillId="0" borderId="15">
      <alignment horizontal="center"/>
    </xf>
    <xf numFmtId="15" fontId="89" fillId="0" borderId="0"/>
    <xf numFmtId="192" fontId="87" fillId="0" borderId="0"/>
    <xf numFmtId="0" fontId="39" fillId="0" borderId="0"/>
    <xf numFmtId="0" fontId="32" fillId="0" borderId="15">
      <alignment horizontal="center"/>
    </xf>
    <xf numFmtId="0" fontId="39" fillId="0" borderId="0"/>
    <xf numFmtId="0" fontId="32" fillId="0" borderId="15">
      <alignment horizontal="center"/>
    </xf>
    <xf numFmtId="0" fontId="39" fillId="0" borderId="0"/>
    <xf numFmtId="0" fontId="32" fillId="0" borderId="15">
      <alignment horizontal="center"/>
    </xf>
    <xf numFmtId="0" fontId="30" fillId="0" borderId="13" applyNumberFormat="0" applyFill="0" applyAlignment="0" applyProtection="0">
      <alignment vertical="center"/>
    </xf>
    <xf numFmtId="0" fontId="39" fillId="0" borderId="0"/>
    <xf numFmtId="0" fontId="39" fillId="0" borderId="0"/>
    <xf numFmtId="0" fontId="39" fillId="0" borderId="0"/>
    <xf numFmtId="0" fontId="39" fillId="0" borderId="0"/>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9" fillId="0" borderId="0"/>
    <xf numFmtId="0" fontId="39" fillId="0" borderId="0"/>
    <xf numFmtId="0" fontId="39" fillId="0" borderId="0"/>
    <xf numFmtId="0" fontId="32" fillId="0" borderId="15">
      <alignment horizontal="center"/>
    </xf>
    <xf numFmtId="0" fontId="39" fillId="0" borderId="0"/>
    <xf numFmtId="0" fontId="32" fillId="0" borderId="15">
      <alignment horizontal="center"/>
    </xf>
    <xf numFmtId="0" fontId="39" fillId="0" borderId="0"/>
    <xf numFmtId="0" fontId="32" fillId="0" borderId="15">
      <alignment horizontal="center"/>
    </xf>
    <xf numFmtId="0" fontId="35" fillId="0" borderId="10" applyNumberFormat="0" applyFill="0" applyAlignment="0" applyProtection="0">
      <alignment vertical="center"/>
    </xf>
    <xf numFmtId="0" fontId="39" fillId="0" borderId="0"/>
    <xf numFmtId="0" fontId="39" fillId="0" borderId="0"/>
    <xf numFmtId="0" fontId="39" fillId="0" borderId="0"/>
    <xf numFmtId="0" fontId="32" fillId="0" borderId="15">
      <alignment horizontal="center"/>
    </xf>
    <xf numFmtId="0" fontId="39" fillId="0" borderId="0"/>
    <xf numFmtId="0" fontId="35"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9" fillId="0" borderId="0"/>
    <xf numFmtId="0" fontId="52" fillId="0" borderId="0"/>
    <xf numFmtId="0" fontId="32" fillId="0" borderId="15">
      <alignment horizontal="center"/>
    </xf>
    <xf numFmtId="4" fontId="0" fillId="0" borderId="0" applyFont="0" applyFill="0" applyBorder="0" applyAlignment="0" applyProtection="0"/>
    <xf numFmtId="0" fontId="49" fillId="30" borderId="0" applyNumberFormat="0" applyBorder="0" applyAlignment="0" applyProtection="0">
      <alignment vertical="center"/>
    </xf>
    <xf numFmtId="0" fontId="50" fillId="31" borderId="0" applyNumberFormat="0" applyBorder="0" applyAlignment="0" applyProtection="0"/>
    <xf numFmtId="0" fontId="49" fillId="30" borderId="0" applyNumberFormat="0" applyBorder="0" applyAlignment="0" applyProtection="0">
      <alignment vertical="center"/>
    </xf>
    <xf numFmtId="0" fontId="79" fillId="0" borderId="33" applyNumberFormat="0" applyAlignment="0" applyProtection="0">
      <alignment horizontal="left" vertical="center"/>
    </xf>
    <xf numFmtId="0" fontId="32" fillId="0" borderId="15">
      <alignment horizontal="center"/>
    </xf>
    <xf numFmtId="0" fontId="79" fillId="0" borderId="8">
      <alignment horizontal="left" vertical="center"/>
    </xf>
    <xf numFmtId="0" fontId="31" fillId="0" borderId="14" applyNumberFormat="0" applyFill="0" applyAlignment="0" applyProtection="0">
      <alignment vertical="center"/>
    </xf>
    <xf numFmtId="0" fontId="32" fillId="0" borderId="15">
      <alignment horizontal="center"/>
    </xf>
    <xf numFmtId="0" fontId="79" fillId="0" borderId="8">
      <alignment horizontal="left" vertical="center"/>
    </xf>
    <xf numFmtId="0" fontId="32" fillId="0" borderId="15">
      <alignment horizontal="center"/>
    </xf>
    <xf numFmtId="0" fontId="79" fillId="0" borderId="8">
      <alignment horizontal="left" vertical="center"/>
    </xf>
    <xf numFmtId="0" fontId="32" fillId="0" borderId="15">
      <alignment horizontal="center"/>
    </xf>
    <xf numFmtId="0" fontId="35" fillId="0" borderId="10" applyNumberFormat="0" applyFill="0" applyAlignment="0" applyProtection="0">
      <alignment vertical="center"/>
    </xf>
    <xf numFmtId="0" fontId="79" fillId="0" borderId="8">
      <alignment horizontal="left" vertical="center"/>
    </xf>
    <xf numFmtId="0" fontId="32" fillId="0" borderId="15">
      <alignment horizontal="center"/>
    </xf>
    <xf numFmtId="0" fontId="79" fillId="0" borderId="8">
      <alignment horizontal="left" vertical="center"/>
    </xf>
    <xf numFmtId="0" fontId="79" fillId="0" borderId="8">
      <alignment horizontal="left" vertical="center"/>
    </xf>
    <xf numFmtId="0" fontId="44" fillId="0" borderId="10" applyNumberFormat="0" applyFill="0" applyAlignment="0" applyProtection="0">
      <alignment vertical="center"/>
    </xf>
    <xf numFmtId="0" fontId="79" fillId="0" borderId="8">
      <alignment horizontal="left" vertical="center"/>
    </xf>
    <xf numFmtId="0" fontId="32" fillId="0" borderId="15">
      <alignment horizontal="center"/>
    </xf>
    <xf numFmtId="0" fontId="32" fillId="0" borderId="15">
      <alignment horizontal="center"/>
    </xf>
    <xf numFmtId="0" fontId="50" fillId="18" borderId="3" applyNumberFormat="0" applyBorder="0" applyAlignment="0" applyProtection="0"/>
    <xf numFmtId="0" fontId="79" fillId="0" borderId="8">
      <alignment horizontal="left" vertical="center"/>
    </xf>
    <xf numFmtId="0" fontId="79" fillId="0" borderId="8">
      <alignment horizontal="left" vertical="center"/>
    </xf>
    <xf numFmtId="0" fontId="32" fillId="0" borderId="15">
      <alignment horizontal="center"/>
    </xf>
    <xf numFmtId="0" fontId="50" fillId="18" borderId="3"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79" fillId="0" borderId="8">
      <alignment horizontal="left" vertical="center"/>
    </xf>
    <xf numFmtId="0" fontId="44" fillId="0" borderId="10" applyNumberFormat="0" applyFill="0" applyAlignment="0" applyProtection="0">
      <alignment vertical="center"/>
    </xf>
    <xf numFmtId="0" fontId="32" fillId="0" borderId="15">
      <alignment horizontal="center"/>
    </xf>
    <xf numFmtId="0" fontId="79" fillId="0" borderId="8">
      <alignment horizontal="left" vertical="center"/>
    </xf>
    <xf numFmtId="0" fontId="79" fillId="0" borderId="8">
      <alignment horizontal="lef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15" fontId="0" fillId="0" borderId="0" applyFont="0" applyFill="0" applyBorder="0" applyAlignment="0" applyProtection="0"/>
    <xf numFmtId="0" fontId="79" fillId="0" borderId="8">
      <alignment horizontal="left" vertical="center"/>
    </xf>
    <xf numFmtId="0" fontId="31" fillId="0" borderId="14" applyNumberFormat="0" applyFill="0" applyAlignment="0" applyProtection="0">
      <alignment vertical="center"/>
    </xf>
    <xf numFmtId="0" fontId="32" fillId="0" borderId="15">
      <alignment horizontal="center"/>
    </xf>
    <xf numFmtId="0" fontId="0" fillId="64" borderId="0" applyNumberFormat="0" applyFont="0" applyBorder="0" applyAlignment="0" applyProtection="0"/>
    <xf numFmtId="0" fontId="32" fillId="0" borderId="15">
      <alignment horizontal="center"/>
    </xf>
    <xf numFmtId="0" fontId="79" fillId="0" borderId="8">
      <alignment horizontal="left" vertical="center"/>
    </xf>
    <xf numFmtId="0" fontId="32" fillId="0" borderId="15">
      <alignment horizontal="center"/>
    </xf>
    <xf numFmtId="0" fontId="79" fillId="0" borderId="8">
      <alignment horizontal="lef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79" fillId="0" borderId="8">
      <alignment horizontal="left" vertic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15" fontId="0" fillId="0" borderId="0" applyFont="0" applyFill="0" applyBorder="0" applyAlignment="0" applyProtection="0"/>
    <xf numFmtId="0" fontId="50" fillId="18" borderId="3" applyNumberFormat="0" applyBorder="0" applyAlignment="0" applyProtection="0"/>
    <xf numFmtId="0" fontId="79" fillId="0" borderId="8">
      <alignment horizontal="left" vertical="center"/>
    </xf>
    <xf numFmtId="0" fontId="32" fillId="0" borderId="15">
      <alignment horizontal="center"/>
    </xf>
    <xf numFmtId="0" fontId="79" fillId="0" borderId="8">
      <alignment horizontal="lef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15" fontId="39" fillId="0" borderId="0" applyFont="0" applyFill="0" applyBorder="0" applyAlignment="0" applyProtection="0"/>
    <xf numFmtId="0" fontId="79" fillId="0" borderId="8">
      <alignment horizontal="left" vertical="center"/>
    </xf>
    <xf numFmtId="0" fontId="79" fillId="0" borderId="8">
      <alignment horizontal="lef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79" fillId="0" borderId="8">
      <alignment horizontal="left" vertical="center"/>
    </xf>
    <xf numFmtId="15" fontId="0" fillId="0" borderId="0" applyFont="0" applyFill="0" applyBorder="0" applyAlignment="0" applyProtection="0"/>
    <xf numFmtId="0" fontId="79" fillId="0" borderId="8">
      <alignment horizontal="left" vertical="center"/>
    </xf>
    <xf numFmtId="15" fontId="0" fillId="0" borderId="0" applyFont="0" applyFill="0" applyBorder="0" applyAlignment="0" applyProtection="0"/>
    <xf numFmtId="0" fontId="79" fillId="0" borderId="8">
      <alignment horizontal="left" vertical="center"/>
    </xf>
    <xf numFmtId="0" fontId="32" fillId="0" borderId="15">
      <alignment horizontal="center"/>
    </xf>
    <xf numFmtId="0" fontId="79" fillId="0" borderId="8">
      <alignment horizontal="left" vertical="center"/>
    </xf>
    <xf numFmtId="0" fontId="79" fillId="0" borderId="8">
      <alignment horizontal="left" vertical="center"/>
    </xf>
    <xf numFmtId="0" fontId="35" fillId="0" borderId="10" applyNumberFormat="0" applyFill="0" applyAlignment="0" applyProtection="0">
      <alignment vertical="center"/>
    </xf>
    <xf numFmtId="0" fontId="79" fillId="0" borderId="8">
      <alignment horizontal="lef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79" fillId="0" borderId="8">
      <alignment horizontal="left" vertical="center"/>
    </xf>
    <xf numFmtId="0" fontId="79" fillId="0" borderId="8">
      <alignment horizontal="left" vertical="center"/>
    </xf>
    <xf numFmtId="0" fontId="32" fillId="0" borderId="15">
      <alignment horizontal="center"/>
    </xf>
    <xf numFmtId="0" fontId="79" fillId="0" borderId="8">
      <alignment horizontal="left" vertical="center"/>
    </xf>
    <xf numFmtId="0" fontId="0" fillId="0" borderId="0">
      <alignment vertical="center"/>
    </xf>
    <xf numFmtId="0" fontId="32" fillId="0" borderId="15">
      <alignment horizontal="center"/>
    </xf>
    <xf numFmtId="0" fontId="79" fillId="0" borderId="8">
      <alignment horizontal="left" vertical="center"/>
    </xf>
    <xf numFmtId="0" fontId="32" fillId="0" borderId="15">
      <alignment horizontal="center"/>
    </xf>
    <xf numFmtId="0" fontId="79" fillId="0" borderId="8">
      <alignment horizontal="left" vertical="center"/>
    </xf>
    <xf numFmtId="0" fontId="31" fillId="0" borderId="14" applyNumberFormat="0" applyFill="0" applyAlignment="0" applyProtection="0">
      <alignment vertical="center"/>
    </xf>
    <xf numFmtId="0" fontId="79" fillId="0" borderId="8">
      <alignment horizontal="left" vertical="center"/>
    </xf>
    <xf numFmtId="0" fontId="53" fillId="4" borderId="19" applyNumberFormat="0" applyAlignment="0" applyProtection="0">
      <alignment vertical="center"/>
    </xf>
    <xf numFmtId="0" fontId="32" fillId="0" borderId="15">
      <alignment horizontal="center"/>
    </xf>
    <xf numFmtId="0" fontId="50" fillId="18" borderId="3" applyNumberFormat="0" applyBorder="0" applyAlignment="0" applyProtection="0"/>
    <xf numFmtId="0" fontId="79" fillId="0" borderId="8">
      <alignment horizontal="left" vertical="center"/>
    </xf>
    <xf numFmtId="0" fontId="32" fillId="0" borderId="15">
      <alignment horizontal="center"/>
    </xf>
    <xf numFmtId="0" fontId="28" fillId="15" borderId="0" applyNumberFormat="0" applyBorder="0" applyAlignment="0" applyProtection="0">
      <alignment vertical="center"/>
    </xf>
    <xf numFmtId="0" fontId="79" fillId="0" borderId="8">
      <alignment horizontal="left" vertical="center"/>
    </xf>
    <xf numFmtId="0" fontId="79" fillId="0" borderId="8">
      <alignment horizontal="left" vertical="center"/>
    </xf>
    <xf numFmtId="0" fontId="50" fillId="18" borderId="3" applyNumberFormat="0" applyBorder="0" applyAlignment="0" applyProtection="0"/>
    <xf numFmtId="0" fontId="79" fillId="0" borderId="8">
      <alignment horizontal="left" vertical="center"/>
    </xf>
    <xf numFmtId="0" fontId="32" fillId="0" borderId="15">
      <alignment horizontal="center"/>
    </xf>
    <xf numFmtId="0" fontId="79" fillId="0" borderId="8">
      <alignment horizontal="left" vertical="center"/>
    </xf>
    <xf numFmtId="0" fontId="65" fillId="31" borderId="22" applyNumberFormat="0" applyAlignment="0" applyProtection="0">
      <alignment vertical="center"/>
    </xf>
    <xf numFmtId="0" fontId="79" fillId="0" borderId="8">
      <alignment horizontal="left" vertical="center"/>
    </xf>
    <xf numFmtId="0" fontId="32" fillId="0" borderId="15">
      <alignment horizontal="center"/>
    </xf>
    <xf numFmtId="0" fontId="79" fillId="0" borderId="8">
      <alignment horizontal="left" vertical="center"/>
    </xf>
    <xf numFmtId="0" fontId="39" fillId="0" borderId="0">
      <alignment vertical="center"/>
    </xf>
    <xf numFmtId="0" fontId="25" fillId="0" borderId="0">
      <alignment vertical="center"/>
    </xf>
    <xf numFmtId="0" fontId="32" fillId="0" borderId="15">
      <alignment horizontal="center"/>
    </xf>
    <xf numFmtId="0" fontId="79" fillId="0" borderId="8">
      <alignment horizontal="left" vertical="center"/>
    </xf>
    <xf numFmtId="0" fontId="25" fillId="0" borderId="0">
      <alignment vertical="center"/>
    </xf>
    <xf numFmtId="0" fontId="32" fillId="0" borderId="15">
      <alignment horizontal="center"/>
    </xf>
    <xf numFmtId="0" fontId="31" fillId="0" borderId="14" applyNumberFormat="0" applyFill="0" applyAlignment="0" applyProtection="0">
      <alignment vertical="center"/>
    </xf>
    <xf numFmtId="0" fontId="79" fillId="0" borderId="8">
      <alignment horizontal="left" vertical="center"/>
    </xf>
    <xf numFmtId="0" fontId="79" fillId="0" borderId="8">
      <alignment horizontal="left" vertical="center"/>
    </xf>
    <xf numFmtId="0" fontId="39" fillId="0" borderId="0">
      <alignment vertical="center"/>
    </xf>
    <xf numFmtId="0" fontId="25" fillId="0" borderId="0">
      <alignment vertical="center"/>
    </xf>
    <xf numFmtId="0" fontId="66" fillId="11" borderId="0" applyNumberFormat="0" applyBorder="0" applyAlignment="0" applyProtection="0">
      <alignment vertical="center"/>
    </xf>
    <xf numFmtId="0" fontId="32" fillId="0" borderId="15">
      <alignment horizontal="center"/>
    </xf>
    <xf numFmtId="0" fontId="32" fillId="0" borderId="15">
      <alignment horizontal="center"/>
    </xf>
    <xf numFmtId="0" fontId="79" fillId="0" borderId="8">
      <alignment horizontal="left" vertical="center"/>
    </xf>
    <xf numFmtId="0" fontId="32" fillId="0" borderId="15">
      <alignment horizontal="center"/>
    </xf>
    <xf numFmtId="0" fontId="79" fillId="0" borderId="8">
      <alignment horizontal="left" vertical="center"/>
    </xf>
    <xf numFmtId="0" fontId="32" fillId="0" borderId="15">
      <alignment horizontal="center"/>
    </xf>
    <xf numFmtId="0" fontId="79" fillId="0" borderId="8">
      <alignment horizontal="left" vertical="center"/>
    </xf>
    <xf numFmtId="0" fontId="32" fillId="0" borderId="15">
      <alignment horizontal="center"/>
    </xf>
    <xf numFmtId="0" fontId="65" fillId="31" borderId="22" applyNumberFormat="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0" fillId="0" borderId="0" applyNumberFormat="0" applyFill="0" applyBorder="0" applyAlignment="0" applyProtection="0">
      <alignment vertical="center"/>
    </xf>
    <xf numFmtId="0" fontId="99" fillId="0" borderId="15">
      <alignment horizontal="center"/>
    </xf>
    <xf numFmtId="0" fontId="99" fillId="0" borderId="0">
      <alignment horizont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32" fillId="0" borderId="15">
      <alignment horizontal="center"/>
    </xf>
    <xf numFmtId="0" fontId="30" fillId="0" borderId="13" applyNumberFormat="0" applyFill="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50" fillId="18" borderId="3"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50" fillId="18" borderId="3"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50" fillId="18" borderId="3" applyNumberFormat="0" applyBorder="0" applyAlignment="0" applyProtection="0"/>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50" fillId="18" borderId="3" applyNumberFormat="0" applyBorder="0" applyAlignment="0" applyProtection="0"/>
    <xf numFmtId="0" fontId="31" fillId="0" borderId="14" applyNumberFormat="0" applyFill="0" applyAlignment="0" applyProtection="0">
      <alignment vertical="center"/>
    </xf>
    <xf numFmtId="0" fontId="50" fillId="18" borderId="3" applyNumberFormat="0" applyBorder="0" applyAlignment="0" applyProtection="0"/>
    <xf numFmtId="0" fontId="32" fillId="0" borderId="15">
      <alignment horizontal="center"/>
    </xf>
    <xf numFmtId="0" fontId="50" fillId="18" borderId="3" applyNumberFormat="0" applyBorder="0" applyAlignment="0" applyProtection="0"/>
    <xf numFmtId="0" fontId="50" fillId="18" borderId="3" applyNumberFormat="0" applyBorder="0" applyAlignment="0" applyProtection="0"/>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31" fillId="0" borderId="14" applyNumberFormat="0" applyFill="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32" fillId="0" borderId="15">
      <alignment horizontal="center"/>
    </xf>
    <xf numFmtId="0" fontId="50" fillId="18" borderId="3" applyNumberFormat="0" applyBorder="0" applyAlignment="0" applyProtection="0"/>
    <xf numFmtId="0" fontId="44" fillId="0" borderId="10" applyNumberFormat="0" applyFill="0" applyAlignment="0" applyProtection="0">
      <alignment vertical="center"/>
    </xf>
    <xf numFmtId="0" fontId="50" fillId="18" borderId="3" applyNumberFormat="0" applyBorder="0" applyAlignment="0" applyProtection="0"/>
    <xf numFmtId="0" fontId="44" fillId="0" borderId="10" applyNumberFormat="0" applyFill="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32" fillId="0" borderId="15">
      <alignment horizontal="center"/>
    </xf>
    <xf numFmtId="0" fontId="30" fillId="0" borderId="13" applyNumberFormat="0" applyFill="0" applyAlignment="0" applyProtection="0">
      <alignment vertical="center"/>
    </xf>
    <xf numFmtId="0" fontId="50" fillId="18" borderId="3" applyNumberFormat="0" applyBorder="0" applyAlignment="0" applyProtection="0"/>
    <xf numFmtId="0" fontId="32" fillId="0" borderId="15">
      <alignment horizontal="center"/>
    </xf>
    <xf numFmtId="0" fontId="28" fillId="11" borderId="0" applyNumberFormat="0" applyBorder="0" applyAlignment="0" applyProtection="0">
      <alignment vertical="center"/>
    </xf>
    <xf numFmtId="0" fontId="50" fillId="18" borderId="3" applyNumberFormat="0" applyBorder="0" applyAlignment="0" applyProtection="0"/>
    <xf numFmtId="0" fontId="30" fillId="0" borderId="13" applyNumberFormat="0" applyFill="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0" fillId="18" borderId="3" applyNumberFormat="0" applyBorder="0" applyAlignment="0" applyProtection="0"/>
    <xf numFmtId="0" fontId="0" fillId="0" borderId="0" applyNumberFormat="0" applyFont="0" applyFill="0" applyBorder="0" applyAlignment="0" applyProtection="0">
      <alignment horizontal="left"/>
    </xf>
    <xf numFmtId="0" fontId="44" fillId="0" borderId="10" applyNumberFormat="0" applyFill="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1" fillId="34" borderId="19" applyNumberFormat="0" applyAlignment="0" applyProtection="0">
      <alignment vertical="center"/>
    </xf>
    <xf numFmtId="0" fontId="50" fillId="18" borderId="3" applyNumberFormat="0" applyBorder="0" applyAlignment="0" applyProtection="0"/>
    <xf numFmtId="0" fontId="51" fillId="34" borderId="19" applyNumberFormat="0" applyAlignment="0" applyProtection="0">
      <alignment vertical="center"/>
    </xf>
    <xf numFmtId="0" fontId="50" fillId="18" borderId="3" applyNumberFormat="0" applyBorder="0" applyAlignment="0" applyProtection="0"/>
    <xf numFmtId="0" fontId="35" fillId="0" borderId="10" applyNumberFormat="0" applyFill="0" applyAlignment="0" applyProtection="0">
      <alignment vertical="center"/>
    </xf>
    <xf numFmtId="0" fontId="50" fillId="18" borderId="3" applyNumberFormat="0" applyBorder="0" applyAlignment="0" applyProtection="0"/>
    <xf numFmtId="0" fontId="28" fillId="11" borderId="0" applyNumberFormat="0" applyBorder="0" applyAlignment="0" applyProtection="0">
      <alignment vertical="center"/>
    </xf>
    <xf numFmtId="0" fontId="50" fillId="18" borderId="3" applyNumberFormat="0" applyBorder="0" applyAlignment="0" applyProtection="0"/>
    <xf numFmtId="0" fontId="51" fillId="34" borderId="19" applyNumberFormat="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50" fillId="18" borderId="3" applyNumberFormat="0" applyBorder="0" applyAlignment="0" applyProtection="0"/>
    <xf numFmtId="0" fontId="28" fillId="11" borderId="0" applyNumberFormat="0" applyBorder="0" applyAlignment="0" applyProtection="0">
      <alignment vertical="center"/>
    </xf>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0" fillId="18" borderId="3" applyNumberFormat="0" applyBorder="0" applyAlignment="0" applyProtection="0"/>
    <xf numFmtId="0" fontId="51" fillId="34" borderId="19" applyNumberFormat="0" applyAlignment="0" applyProtection="0">
      <alignment vertical="center"/>
    </xf>
    <xf numFmtId="0" fontId="50" fillId="18" borderId="3" applyNumberFormat="0" applyBorder="0" applyAlignment="0" applyProtection="0"/>
    <xf numFmtId="0" fontId="51" fillId="34" borderId="19" applyNumberFormat="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0" fillId="0" borderId="13"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82" fontId="95" fillId="69" borderId="0"/>
    <xf numFmtId="0" fontId="31" fillId="0" borderId="14" applyNumberFormat="0" applyFill="0" applyAlignment="0" applyProtection="0">
      <alignment vertical="center"/>
    </xf>
    <xf numFmtId="0" fontId="39" fillId="0" borderId="0"/>
    <xf numFmtId="0" fontId="76" fillId="0" borderId="28"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40" fontId="0" fillId="0" borderId="0" applyFont="0" applyFill="0" applyBorder="0" applyAlignment="0" applyProtection="0"/>
    <xf numFmtId="0" fontId="30" fillId="0" borderId="13" applyNumberFormat="0" applyFill="0" applyAlignment="0" applyProtection="0">
      <alignment vertical="center"/>
    </xf>
    <xf numFmtId="198" fontId="0" fillId="0" borderId="0" applyFont="0" applyFill="0" applyBorder="0" applyAlignment="0" applyProtection="0"/>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0" fillId="0" borderId="0" applyFont="0" applyFill="0" applyBorder="0" applyAlignment="0" applyProtection="0"/>
    <xf numFmtId="187" fontId="0" fillId="0" borderId="0" applyFont="0" applyFill="0" applyBorder="0" applyAlignment="0" applyProtection="0"/>
    <xf numFmtId="199" fontId="0" fillId="0" borderId="0" applyFont="0" applyFill="0" applyBorder="0" applyAlignment="0" applyProtection="0"/>
    <xf numFmtId="0" fontId="32" fillId="0" borderId="15">
      <alignment horizontal="center"/>
    </xf>
    <xf numFmtId="0" fontId="52" fillId="0" borderId="0"/>
    <xf numFmtId="0" fontId="39" fillId="18" borderId="16" applyNumberFormat="0" applyFont="0" applyAlignment="0" applyProtection="0">
      <alignment vertical="center"/>
    </xf>
    <xf numFmtId="0" fontId="32" fillId="0" borderId="15">
      <alignment horizontal="center"/>
    </xf>
    <xf numFmtId="0" fontId="0" fillId="0" borderId="0">
      <alignment vertical="center"/>
    </xf>
    <xf numFmtId="0" fontId="0" fillId="0" borderId="0">
      <alignment vertical="center"/>
    </xf>
    <xf numFmtId="202" fontId="0" fillId="0" borderId="0" applyFont="0" applyFill="0" applyProtection="0"/>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2" fillId="0" borderId="15">
      <alignment horizontal="center"/>
    </xf>
    <xf numFmtId="10" fontId="0" fillId="0" borderId="0" applyFont="0" applyFill="0" applyBorder="0" applyAlignment="0" applyProtection="0"/>
    <xf numFmtId="0" fontId="28" fillId="11" borderId="0" applyNumberFormat="0" applyBorder="0" applyAlignment="0" applyProtection="0">
      <alignment vertical="center"/>
    </xf>
    <xf numFmtId="10" fontId="0" fillId="0" borderId="0" applyFont="0" applyFill="0" applyBorder="0" applyAlignment="0" applyProtection="0"/>
    <xf numFmtId="0" fontId="32" fillId="0" borderId="15">
      <alignment horizontal="center"/>
    </xf>
    <xf numFmtId="0" fontId="32" fillId="0" borderId="15">
      <alignment horizontal="center"/>
    </xf>
    <xf numFmtId="0" fontId="0" fillId="0" borderId="0">
      <alignment vertical="center"/>
    </xf>
    <xf numFmtId="0" fontId="32" fillId="0" borderId="15">
      <alignment horizontal="center"/>
    </xf>
    <xf numFmtId="0" fontId="32" fillId="0" borderId="15">
      <alignment horizontal="center"/>
    </xf>
    <xf numFmtId="10" fontId="0" fillId="0" borderId="0" applyFont="0" applyFill="0" applyBorder="0" applyAlignment="0" applyProtection="0"/>
    <xf numFmtId="0" fontId="32" fillId="0" borderId="15">
      <alignment horizontal="center"/>
    </xf>
    <xf numFmtId="0" fontId="32" fillId="0" borderId="15">
      <alignment horizontal="center"/>
    </xf>
    <xf numFmtId="10" fontId="39" fillId="0" borderId="0" applyFont="0" applyFill="0" applyBorder="0" applyAlignment="0" applyProtection="0"/>
    <xf numFmtId="0" fontId="32" fillId="0" borderId="15">
      <alignment horizontal="center"/>
    </xf>
    <xf numFmtId="10" fontId="0" fillId="0" borderId="0" applyFont="0" applyFill="0" applyBorder="0" applyAlignment="0" applyProtection="0"/>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10" fontId="0" fillId="0" borderId="0" applyFont="0" applyFill="0" applyBorder="0" applyAlignment="0" applyProtection="0"/>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10" fontId="0" fillId="0" borderId="0" applyFont="0" applyFill="0" applyBorder="0" applyAlignment="0" applyProtection="0"/>
    <xf numFmtId="0" fontId="0" fillId="18" borderId="16" applyNumberFormat="0" applyFont="0" applyAlignment="0" applyProtection="0">
      <alignment vertical="center"/>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46" fillId="30" borderId="0" applyNumberFormat="0" applyBorder="0" applyAlignment="0" applyProtection="0">
      <alignment vertical="center"/>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32" fillId="0" borderId="15">
      <alignment horizontal="center"/>
    </xf>
    <xf numFmtId="0" fontId="0" fillId="0" borderId="0" applyNumberFormat="0" applyFont="0" applyFill="0" applyBorder="0" applyAlignment="0" applyProtection="0">
      <alignment horizontal="left"/>
    </xf>
    <xf numFmtId="0" fontId="0" fillId="0" borderId="0" applyNumberFormat="0" applyFont="0" applyFill="0" applyBorder="0" applyAlignment="0" applyProtection="0">
      <alignment horizontal="left"/>
    </xf>
    <xf numFmtId="0" fontId="35" fillId="0" borderId="10" applyNumberFormat="0" applyFill="0" applyAlignment="0" applyProtection="0">
      <alignment vertical="center"/>
    </xf>
    <xf numFmtId="0" fontId="0" fillId="0" borderId="0" applyNumberFormat="0" applyFont="0" applyFill="0" applyBorder="0" applyAlignment="0" applyProtection="0">
      <alignment horizontal="left"/>
    </xf>
    <xf numFmtId="0" fontId="0" fillId="18" borderId="16" applyNumberFormat="0" applyFont="0" applyAlignment="0" applyProtection="0">
      <alignment vertical="center"/>
    </xf>
    <xf numFmtId="0" fontId="0" fillId="0" borderId="0" applyNumberFormat="0" applyFont="0" applyFill="0" applyBorder="0" applyAlignment="0" applyProtection="0">
      <alignment horizontal="left"/>
    </xf>
    <xf numFmtId="0" fontId="0" fillId="18" borderId="16" applyNumberFormat="0" applyFont="0" applyAlignment="0" applyProtection="0">
      <alignment vertical="center"/>
    </xf>
    <xf numFmtId="0" fontId="0" fillId="0" borderId="0" applyNumberFormat="0" applyFont="0" applyFill="0" applyBorder="0" applyAlignment="0" applyProtection="0">
      <alignment horizontal="left"/>
    </xf>
    <xf numFmtId="0" fontId="0" fillId="18" borderId="16" applyNumberFormat="0" applyFont="0" applyAlignment="0" applyProtection="0">
      <alignment vertical="center"/>
    </xf>
    <xf numFmtId="0" fontId="0" fillId="0" borderId="0" applyNumberFormat="0" applyFont="0" applyFill="0" applyBorder="0" applyAlignment="0" applyProtection="0">
      <alignment horizontal="left"/>
    </xf>
    <xf numFmtId="0" fontId="0" fillId="18" borderId="16" applyNumberFormat="0" applyFont="0" applyAlignment="0" applyProtection="0">
      <alignment vertical="center"/>
    </xf>
    <xf numFmtId="0" fontId="0" fillId="0" borderId="0" applyNumberFormat="0" applyFont="0" applyFill="0" applyBorder="0" applyAlignment="0" applyProtection="0">
      <alignment horizontal="left"/>
    </xf>
    <xf numFmtId="0" fontId="0" fillId="18" borderId="16" applyNumberFormat="0" applyFont="0" applyAlignment="0" applyProtection="0">
      <alignment vertical="center"/>
    </xf>
    <xf numFmtId="0" fontId="0" fillId="0" borderId="0" applyNumberFormat="0" applyFont="0" applyFill="0" applyBorder="0" applyAlignment="0" applyProtection="0">
      <alignment horizontal="left"/>
    </xf>
    <xf numFmtId="0" fontId="44" fillId="0" borderId="10" applyNumberFormat="0" applyFill="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9" fillId="0" borderId="0" applyNumberFormat="0" applyFont="0" applyFill="0" applyBorder="0" applyAlignment="0" applyProtection="0">
      <alignment horizontal="left"/>
    </xf>
    <xf numFmtId="15" fontId="0" fillId="0" borderId="0" applyFont="0" applyFill="0" applyBorder="0" applyAlignment="0" applyProtection="0"/>
    <xf numFmtId="15" fontId="0" fillId="0" borderId="0" applyFont="0" applyFill="0" applyBorder="0" applyAlignment="0" applyProtection="0"/>
    <xf numFmtId="0" fontId="0" fillId="18" borderId="16" applyNumberFormat="0" applyFont="0" applyAlignment="0" applyProtection="0">
      <alignment vertical="center"/>
    </xf>
    <xf numFmtId="15" fontId="0" fillId="0" borderId="0" applyFont="0" applyFill="0" applyBorder="0" applyAlignment="0" applyProtection="0"/>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15" fontId="0" fillId="0" borderId="0" applyFont="0" applyFill="0" applyBorder="0" applyAlignment="0" applyProtection="0"/>
    <xf numFmtId="0" fontId="32" fillId="0" borderId="15">
      <alignment horizontal="center"/>
    </xf>
    <xf numFmtId="0" fontId="30" fillId="0" borderId="13" applyNumberFormat="0" applyFill="0" applyAlignment="0" applyProtection="0">
      <alignment vertical="center"/>
    </xf>
    <xf numFmtId="4" fontId="0" fillId="0" borderId="0" applyFont="0" applyFill="0" applyBorder="0" applyAlignment="0" applyProtection="0"/>
    <xf numFmtId="0" fontId="32" fillId="0" borderId="15">
      <alignment horizontal="center"/>
    </xf>
    <xf numFmtId="4" fontId="0" fillId="0" borderId="0" applyFont="0" applyFill="0" applyBorder="0" applyAlignment="0" applyProtection="0"/>
    <xf numFmtId="0" fontId="32" fillId="0" borderId="15">
      <alignment horizontal="center"/>
    </xf>
    <xf numFmtId="4" fontId="0" fillId="0" borderId="0" applyFont="0" applyFill="0" applyBorder="0" applyAlignment="0" applyProtection="0"/>
    <xf numFmtId="0" fontId="32" fillId="0" borderId="15">
      <alignment horizontal="center"/>
    </xf>
    <xf numFmtId="0" fontId="66" fillId="11" borderId="0" applyNumberFormat="0" applyBorder="0" applyAlignment="0" applyProtection="0">
      <alignment vertical="center"/>
    </xf>
    <xf numFmtId="4" fontId="0" fillId="0" borderId="0" applyFont="0" applyFill="0" applyBorder="0" applyAlignment="0" applyProtection="0"/>
    <xf numFmtId="0" fontId="32" fillId="0" borderId="15">
      <alignment horizontal="center"/>
    </xf>
    <xf numFmtId="4" fontId="39" fillId="0" borderId="0" applyFont="0" applyFill="0" applyBorder="0" applyAlignment="0" applyProtection="0"/>
    <xf numFmtId="4" fontId="0" fillId="0" borderId="0" applyFont="0" applyFill="0" applyBorder="0" applyAlignment="0" applyProtection="0"/>
    <xf numFmtId="4" fontId="0" fillId="0" borderId="0" applyFont="0" applyFill="0" applyBorder="0" applyAlignment="0" applyProtection="0"/>
    <xf numFmtId="0" fontId="31" fillId="0" borderId="14" applyNumberFormat="0" applyFill="0" applyAlignment="0" applyProtection="0">
      <alignment vertical="center"/>
    </xf>
    <xf numFmtId="4" fontId="0" fillId="0" borderId="0" applyFont="0" applyFill="0" applyBorder="0" applyAlignment="0" applyProtection="0"/>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0" borderId="0">
      <alignment vertical="center"/>
    </xf>
    <xf numFmtId="0" fontId="25" fillId="0" borderId="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25" fillId="0" borderId="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62" fillId="30"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58" fillId="17"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62"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9" fillId="0" borderId="0">
      <alignment vertical="center"/>
    </xf>
    <xf numFmtId="0" fontId="39"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39" fillId="0" borderId="0">
      <alignment vertical="center"/>
    </xf>
    <xf numFmtId="0" fontId="32" fillId="0" borderId="15">
      <alignment horizontal="center"/>
    </xf>
    <xf numFmtId="0" fontId="39" fillId="0" borderId="0">
      <alignment vertical="center"/>
    </xf>
    <xf numFmtId="0" fontId="32" fillId="0" borderId="15">
      <alignment horizontal="center"/>
    </xf>
    <xf numFmtId="0" fontId="0" fillId="0" borderId="0">
      <alignment vertical="center"/>
    </xf>
    <xf numFmtId="0" fontId="39" fillId="0" borderId="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25"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52" fillId="0" borderId="2" applyNumberFormat="0" applyFill="0" applyProtection="0">
      <alignment horizontal="right"/>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49" fillId="17"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0" fillId="35" borderId="0" applyNumberFormat="0" applyBorder="0" applyAlignment="0" applyProtection="0">
      <alignment vertical="center"/>
    </xf>
    <xf numFmtId="0" fontId="32" fillId="0" borderId="15">
      <alignment horizontal="center"/>
    </xf>
    <xf numFmtId="0" fontId="40" fillId="35" borderId="0" applyNumberFormat="0" applyBorder="0" applyAlignment="0" applyProtection="0">
      <alignment vertical="center"/>
    </xf>
    <xf numFmtId="0" fontId="32" fillId="0" borderId="15">
      <alignment horizontal="center"/>
    </xf>
    <xf numFmtId="0" fontId="32" fillId="0" borderId="15">
      <alignment horizontal="center"/>
    </xf>
    <xf numFmtId="0" fontId="39" fillId="0" borderId="0">
      <alignment vertical="center"/>
    </xf>
    <xf numFmtId="0" fontId="31" fillId="0" borderId="14" applyNumberFormat="0" applyFill="0" applyAlignment="0" applyProtection="0">
      <alignment vertical="center"/>
    </xf>
    <xf numFmtId="0" fontId="32" fillId="0" borderId="15">
      <alignment horizontal="center"/>
    </xf>
    <xf numFmtId="0" fontId="40" fillId="35" borderId="0" applyNumberFormat="0" applyBorder="0" applyAlignment="0" applyProtection="0">
      <alignment vertical="center"/>
    </xf>
    <xf numFmtId="0" fontId="32" fillId="0" borderId="15">
      <alignment horizontal="center"/>
    </xf>
    <xf numFmtId="0" fontId="32" fillId="0" borderId="15">
      <alignment horizontal="center"/>
    </xf>
    <xf numFmtId="0" fontId="81" fillId="65" borderId="29" applyNumberFormat="0" applyAlignment="0" applyProtection="0">
      <alignment vertical="center"/>
    </xf>
    <xf numFmtId="0" fontId="32" fillId="0" borderId="15">
      <alignment horizontal="center"/>
    </xf>
    <xf numFmtId="0" fontId="40" fillId="16"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0" fillId="35" borderId="0" applyNumberFormat="0" applyBorder="0" applyAlignment="0" applyProtection="0">
      <alignment vertical="center"/>
    </xf>
    <xf numFmtId="0" fontId="32" fillId="0" borderId="15">
      <alignment horizont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9" fillId="0" borderId="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185" fontId="7" fillId="0" borderId="3">
      <alignment vertical="center"/>
      <protection locked="0"/>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65" fillId="31" borderId="22" applyNumberFormat="0" applyAlignment="0" applyProtection="0">
      <alignment vertical="center"/>
    </xf>
    <xf numFmtId="0" fontId="32" fillId="0" borderId="15">
      <alignment horizontal="center"/>
    </xf>
    <xf numFmtId="0" fontId="32" fillId="0" borderId="15">
      <alignment horizontal="center"/>
    </xf>
    <xf numFmtId="0" fontId="39" fillId="0" borderId="0">
      <alignment vertic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0" fillId="0" borderId="0">
      <alignment vertical="center"/>
    </xf>
    <xf numFmtId="0" fontId="0" fillId="0" borderId="0">
      <alignment vertical="center"/>
    </xf>
    <xf numFmtId="0" fontId="0" fillId="0" borderId="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96" fillId="0" borderId="0" applyNumberFormat="0" applyFill="0" applyBorder="0" applyAlignment="0" applyProtection="0">
      <alignment vertical="top"/>
      <protection locked="0"/>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64" borderId="0" applyNumberFormat="0" applyFont="0" applyBorder="0" applyAlignment="0" applyProtection="0"/>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62"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0" fillId="0" borderId="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2" fillId="0" borderId="15">
      <alignment horizontal="center"/>
    </xf>
    <xf numFmtId="0" fontId="32" fillId="0" borderId="15">
      <alignment horizont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185" fontId="7" fillId="0" borderId="3">
      <alignment vertical="center"/>
      <protection locked="0"/>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5"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65" fillId="4" borderId="22" applyNumberFormat="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7" fillId="15"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63" fillId="0" borderId="20" applyNumberFormat="0" applyFill="0" applyAlignment="0" applyProtection="0">
      <alignment vertical="center"/>
    </xf>
    <xf numFmtId="0" fontId="32" fillId="0" borderId="15">
      <alignment horizontal="center"/>
    </xf>
    <xf numFmtId="0" fontId="54" fillId="0" borderId="0" applyNumberFormat="0" applyFill="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6"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39" fillId="0" borderId="0">
      <alignment vertic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0" fillId="68"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46" fillId="30" borderId="0" applyNumberFormat="0" applyBorder="0" applyAlignment="0" applyProtection="0">
      <alignment vertic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39" fillId="0" borderId="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9" fillId="0" borderId="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53" fillId="4" borderId="19" applyNumberFormat="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77" fillId="0" borderId="0"/>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63" fillId="0" borderId="32"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94" fillId="11"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58" fillId="17"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39" fillId="0" borderId="0">
      <alignment vertical="center"/>
    </xf>
    <xf numFmtId="0" fontId="35" fillId="0" borderId="10" applyNumberFormat="0" applyFill="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58" fillId="30" borderId="0" applyNumberFormat="0" applyBorder="0" applyAlignment="0" applyProtection="0"/>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0" fillId="0" borderId="0">
      <alignment vertic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9" fillId="0" borderId="0">
      <alignment vertical="center"/>
    </xf>
    <xf numFmtId="0" fontId="25" fillId="0" borderId="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5"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7" fillId="15" borderId="0" applyNumberFormat="0" applyBorder="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0" fillId="0" borderId="0">
      <alignment vertical="center"/>
    </xf>
    <xf numFmtId="0" fontId="0" fillId="0" borderId="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177" fontId="0" fillId="0" borderId="0" applyFont="0" applyFill="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54" fillId="0" borderId="0" applyNumberFormat="0" applyFill="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93" fillId="11" borderId="0" applyNumberFormat="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53" fillId="4" borderId="19" applyNumberFormat="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52" fillId="0" borderId="34"/>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51" fillId="34" borderId="19" applyNumberForma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0" fillId="64" borderId="0" applyNumberFormat="0" applyFont="0" applyBorder="0" applyAlignment="0" applyProtection="0"/>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63" fillId="0" borderId="20"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7" fillId="15" borderId="0" applyNumberFormat="0" applyBorder="0" applyAlignment="0" applyProtection="0">
      <alignment vertical="center"/>
    </xf>
    <xf numFmtId="0" fontId="32" fillId="0" borderId="15">
      <alignment horizontal="center"/>
    </xf>
    <xf numFmtId="0" fontId="35" fillId="0" borderId="10"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0" borderId="0"/>
    <xf numFmtId="0" fontId="32" fillId="0" borderId="15">
      <alignment horizontal="center"/>
    </xf>
    <xf numFmtId="0" fontId="51" fillId="34" borderId="19" applyNumberFormat="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49" fillId="30" borderId="0" applyNumberFormat="0" applyBorder="0" applyAlignment="0" applyProtection="0">
      <alignment vertic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204" fontId="39" fillId="0" borderId="0" applyFont="0" applyFill="0" applyBorder="0" applyAlignment="0" applyProtection="0"/>
    <xf numFmtId="0" fontId="35" fillId="0" borderId="10" applyNumberFormat="0" applyFill="0" applyAlignment="0" applyProtection="0">
      <alignment vertical="center"/>
    </xf>
    <xf numFmtId="0" fontId="32" fillId="0" borderId="15">
      <alignment horizontal="center"/>
    </xf>
    <xf numFmtId="0" fontId="32" fillId="0" borderId="15">
      <alignment horizontal="center"/>
    </xf>
    <xf numFmtId="0" fontId="30" fillId="0" borderId="13"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1" fillId="0" borderId="14" applyNumberFormat="0" applyFill="0" applyAlignment="0" applyProtection="0">
      <alignment vertical="center"/>
    </xf>
    <xf numFmtId="0" fontId="32" fillId="0" borderId="15">
      <alignment horizontal="center"/>
    </xf>
    <xf numFmtId="0" fontId="28" fillId="11" borderId="0" applyNumberFormat="0" applyBorder="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0" fontId="32" fillId="0" borderId="15">
      <alignment horizontal="center"/>
    </xf>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0" fontId="28" fillId="11" borderId="0" applyNumberFormat="0" applyBorder="0" applyAlignment="0" applyProtection="0">
      <alignment vertical="center"/>
    </xf>
    <xf numFmtId="3" fontId="0" fillId="0" borderId="0" applyFont="0" applyFill="0" applyBorder="0" applyAlignment="0" applyProtection="0"/>
    <xf numFmtId="3" fontId="39"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0" fontId="31" fillId="0" borderId="14" applyNumberFormat="0" applyFill="0" applyAlignment="0" applyProtection="0">
      <alignment vertical="center"/>
    </xf>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39" fillId="0" borderId="0" applyFont="0" applyFill="0" applyBorder="0" applyAlignment="0" applyProtection="0"/>
    <xf numFmtId="0" fontId="0" fillId="64" borderId="0" applyNumberFormat="0" applyFont="0" applyBorder="0" applyAlignment="0" applyProtection="0"/>
    <xf numFmtId="177" fontId="0" fillId="0" borderId="0" applyFont="0" applyFill="0" applyBorder="0" applyAlignment="0" applyProtection="0">
      <alignment vertical="center"/>
    </xf>
    <xf numFmtId="0" fontId="0" fillId="64" borderId="0" applyNumberFormat="0" applyFont="0" applyBorder="0" applyAlignment="0" applyProtection="0"/>
    <xf numFmtId="177" fontId="0" fillId="0" borderId="0" applyFont="0" applyFill="0" applyBorder="0" applyAlignment="0" applyProtection="0">
      <alignment vertical="center"/>
    </xf>
    <xf numFmtId="0" fontId="0" fillId="64" borderId="0" applyNumberFormat="0" applyFont="0" applyBorder="0" applyAlignment="0" applyProtection="0"/>
    <xf numFmtId="0" fontId="0" fillId="64" borderId="0" applyNumberFormat="0" applyFont="0" applyBorder="0" applyAlignment="0" applyProtection="0"/>
    <xf numFmtId="0" fontId="0" fillId="64" borderId="0" applyNumberFormat="0" applyFont="0" applyBorder="0" applyAlignment="0" applyProtection="0"/>
    <xf numFmtId="0" fontId="0" fillId="64" borderId="0" applyNumberFormat="0" applyFont="0" applyBorder="0" applyAlignment="0" applyProtection="0"/>
    <xf numFmtId="0" fontId="28" fillId="11" borderId="0" applyNumberFormat="0" applyBorder="0" applyAlignment="0" applyProtection="0">
      <alignment vertical="center"/>
    </xf>
    <xf numFmtId="0" fontId="39" fillId="64" borderId="0" applyNumberFormat="0" applyFont="0" applyBorder="0" applyAlignment="0" applyProtection="0"/>
    <xf numFmtId="0" fontId="0" fillId="64" borderId="0" applyNumberFormat="0" applyFont="0" applyBorder="0" applyAlignment="0" applyProtection="0"/>
    <xf numFmtId="0" fontId="0" fillId="64" borderId="0" applyNumberFormat="0" applyFont="0" applyBorder="0" applyAlignment="0" applyProtection="0"/>
    <xf numFmtId="0" fontId="0" fillId="64" borderId="0" applyNumberFormat="0" applyFont="0" applyBorder="0" applyAlignment="0" applyProtection="0"/>
    <xf numFmtId="0" fontId="0" fillId="64" borderId="0" applyNumberFormat="0" applyFont="0" applyBorder="0" applyAlignment="0" applyProtection="0"/>
    <xf numFmtId="0" fontId="0" fillId="64" borderId="0" applyNumberFormat="0" applyFont="0" applyBorder="0" applyAlignment="0" applyProtection="0"/>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0" fillId="64" borderId="0" applyNumberFormat="0" applyFont="0" applyBorder="0" applyAlignment="0" applyProtection="0"/>
    <xf numFmtId="0" fontId="39" fillId="18" borderId="16" applyNumberFormat="0" applyFont="0" applyAlignment="0" applyProtection="0">
      <alignment vertical="center"/>
    </xf>
    <xf numFmtId="0" fontId="0" fillId="0" borderId="0">
      <alignment vertical="center"/>
    </xf>
    <xf numFmtId="0" fontId="0" fillId="64" borderId="0" applyNumberFormat="0" applyFont="0" applyBorder="0" applyAlignment="0" applyProtection="0"/>
    <xf numFmtId="0" fontId="39" fillId="18" borderId="16" applyNumberFormat="0" applyFont="0" applyAlignment="0" applyProtection="0">
      <alignment vertical="center"/>
    </xf>
    <xf numFmtId="0" fontId="0" fillId="64" borderId="0" applyNumberFormat="0" applyFont="0" applyBorder="0" applyAlignment="0" applyProtection="0"/>
    <xf numFmtId="0" fontId="39" fillId="64" borderId="0" applyNumberFormat="0" applyFont="0" applyBorder="0" applyAlignment="0" applyProtection="0"/>
    <xf numFmtId="0" fontId="39" fillId="70" borderId="0" applyNumberFormat="0" applyFont="0" applyBorder="0" applyAlignment="0">
      <alignment horizontal="center"/>
    </xf>
    <xf numFmtId="0" fontId="39" fillId="70" borderId="0" applyNumberFormat="0" applyFont="0" applyBorder="0" applyAlignment="0">
      <alignment horizontal="center"/>
    </xf>
    <xf numFmtId="0" fontId="52" fillId="0" borderId="0" applyNumberFormat="0" applyFill="0" applyBorder="0" applyAlignment="0" applyProtection="0">
      <alignment horizontal="left"/>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41" fontId="39" fillId="0" borderId="0" applyFont="0" applyFill="0" applyBorder="0" applyAlignment="0" applyProtection="0"/>
    <xf numFmtId="0" fontId="32" fillId="0" borderId="0" applyNumberFormat="0" applyFill="0" applyBorder="0" applyAlignment="0" applyProtection="0"/>
    <xf numFmtId="0" fontId="30" fillId="0" borderId="13" applyNumberFormat="0" applyFill="0" applyAlignment="0" applyProtection="0">
      <alignment vertical="center"/>
    </xf>
    <xf numFmtId="0" fontId="39" fillId="71" borderId="8" applyNumberFormat="0" applyFont="0" applyAlignment="0">
      <alignment horizontal="center"/>
    </xf>
    <xf numFmtId="0" fontId="44" fillId="0" borderId="10" applyNumberFormat="0" applyFill="0" applyAlignment="0" applyProtection="0">
      <alignment vertical="center"/>
    </xf>
    <xf numFmtId="0" fontId="39" fillId="71" borderId="8" applyNumberFormat="0" applyFont="0" applyAlignment="0">
      <alignment horizontal="center"/>
    </xf>
    <xf numFmtId="0" fontId="44" fillId="0" borderId="10" applyNumberFormat="0" applyFill="0" applyAlignment="0" applyProtection="0">
      <alignment vertical="center"/>
    </xf>
    <xf numFmtId="0" fontId="101" fillId="0" borderId="0" applyNumberFormat="0" applyFill="0" applyBorder="0" applyAlignment="0">
      <alignment horizontal="center"/>
    </xf>
    <xf numFmtId="0" fontId="102" fillId="72" borderId="5">
      <protection locked="0"/>
    </xf>
    <xf numFmtId="0" fontId="44" fillId="0" borderId="10" applyNumberFormat="0" applyFill="0" applyAlignment="0" applyProtection="0">
      <alignment vertical="center"/>
    </xf>
    <xf numFmtId="0" fontId="103" fillId="0" borderId="0"/>
    <xf numFmtId="40" fontId="104" fillId="0" borderId="0" applyBorder="0">
      <alignment horizontal="right"/>
    </xf>
    <xf numFmtId="0" fontId="44" fillId="0" borderId="10" applyNumberFormat="0" applyFill="0" applyAlignment="0" applyProtection="0">
      <alignment vertical="center"/>
    </xf>
    <xf numFmtId="0" fontId="102" fillId="72" borderId="5">
      <protection locked="0"/>
    </xf>
    <xf numFmtId="0" fontId="77" fillId="0" borderId="0"/>
    <xf numFmtId="0" fontId="102" fillId="72" borderId="5">
      <protection locked="0"/>
    </xf>
    <xf numFmtId="0" fontId="100" fillId="0" borderId="0" applyNumberFormat="0" applyFill="0" applyBorder="0" applyAlignment="0" applyProtection="0">
      <alignment vertical="center"/>
    </xf>
    <xf numFmtId="0" fontId="49" fillId="30" borderId="0" applyNumberFormat="0" applyBorder="0" applyAlignment="0" applyProtection="0">
      <alignment vertical="center"/>
    </xf>
    <xf numFmtId="0" fontId="63" fillId="0" borderId="32" applyNumberFormat="0" applyFill="0" applyAlignment="0" applyProtection="0">
      <alignment vertical="center"/>
    </xf>
    <xf numFmtId="0" fontId="30" fillId="0" borderId="13"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105" fillId="0" borderId="0"/>
    <xf numFmtId="0" fontId="31" fillId="0" borderId="14" applyNumberFormat="0" applyFill="0" applyAlignment="0" applyProtection="0">
      <alignment vertical="center"/>
    </xf>
    <xf numFmtId="9" fontId="39" fillId="0" borderId="0" applyFont="0" applyFill="0" applyBorder="0" applyAlignment="0" applyProtection="0"/>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xf numFmtId="0" fontId="44" fillId="0" borderId="10" applyNumberFormat="0" applyFill="0" applyAlignment="0" applyProtection="0">
      <alignment vertical="center"/>
    </xf>
    <xf numFmtId="9" fontId="39" fillId="0" borderId="0" applyFont="0" applyFill="0" applyBorder="0" applyAlignment="0" applyProtection="0"/>
    <xf numFmtId="0" fontId="31" fillId="0" borderId="14" applyNumberFormat="0" applyFill="0" applyAlignment="0" applyProtection="0">
      <alignment vertical="center"/>
    </xf>
    <xf numFmtId="0" fontId="39" fillId="0" borderId="0" applyFont="0" applyFill="0" applyBorder="0" applyAlignment="0" applyProtection="0"/>
    <xf numFmtId="0" fontId="31" fillId="0" borderId="14" applyNumberFormat="0" applyFill="0" applyAlignment="0" applyProtection="0">
      <alignment vertical="center"/>
    </xf>
    <xf numFmtId="0" fontId="39" fillId="0" borderId="0" applyFont="0" applyFill="0" applyBorder="0" applyAlignment="0" applyProtection="0"/>
    <xf numFmtId="0" fontId="44" fillId="0" borderId="10" applyNumberFormat="0" applyFill="0" applyAlignment="0" applyProtection="0">
      <alignment vertical="center"/>
    </xf>
    <xf numFmtId="0" fontId="84" fillId="0" borderId="3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65"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65"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65" borderId="0" applyNumberFormat="0" applyBorder="0" applyAlignment="0" applyProtection="0">
      <alignment vertical="center"/>
    </xf>
    <xf numFmtId="0" fontId="44" fillId="0" borderId="10" applyNumberFormat="0" applyFill="0" applyAlignment="0" applyProtection="0">
      <alignment vertical="center"/>
    </xf>
    <xf numFmtId="0" fontId="40" fillId="65"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37" borderId="0" applyNumberFormat="0" applyBorder="0" applyAlignment="0" applyProtection="0">
      <alignment vertical="center"/>
    </xf>
    <xf numFmtId="0" fontId="44" fillId="0" borderId="10" applyNumberFormat="0" applyFill="0" applyAlignment="0" applyProtection="0">
      <alignment vertical="center"/>
    </xf>
    <xf numFmtId="0" fontId="40" fillId="37" borderId="0" applyNumberFormat="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39" borderId="0" applyNumberFormat="0" applyBorder="0" applyAlignment="0" applyProtection="0">
      <alignment vertical="center"/>
    </xf>
    <xf numFmtId="0" fontId="44" fillId="0" borderId="10" applyNumberFormat="0" applyFill="0" applyAlignment="0" applyProtection="0">
      <alignment vertical="center"/>
    </xf>
    <xf numFmtId="0" fontId="40" fillId="39" borderId="0" applyNumberFormat="0" applyBorder="0" applyAlignment="0" applyProtection="0">
      <alignment vertical="center"/>
    </xf>
    <xf numFmtId="0" fontId="44" fillId="0" borderId="10" applyNumberFormat="0" applyFill="0" applyAlignment="0" applyProtection="0">
      <alignment vertical="center"/>
    </xf>
    <xf numFmtId="0" fontId="40" fillId="36"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0" fillId="35"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25"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25"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80" fillId="15"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6"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87" fillId="0" borderId="0"/>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100" fillId="0" borderId="0" applyNumberFormat="0" applyFill="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62" fillId="30"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2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0" applyNumberForma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8"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80"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4" fillId="0" borderId="0" applyNumberFormat="0" applyFill="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8" fillId="30" borderId="0" applyNumberFormat="0" applyBorder="0" applyAlignment="0" applyProtection="0"/>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107" fillId="0" borderId="0" applyNumberFormat="0" applyFill="0" applyBorder="0" applyAlignment="0" applyProtection="0">
      <alignment vertical="top"/>
      <protection locked="0"/>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5" fillId="31" borderId="22" applyNumberFormat="0" applyAlignment="0" applyProtection="0">
      <alignment vertical="center"/>
    </xf>
    <xf numFmtId="0" fontId="44" fillId="0" borderId="10" applyNumberFormat="0" applyFill="0" applyAlignment="0" applyProtection="0">
      <alignment vertical="center"/>
    </xf>
    <xf numFmtId="0" fontId="37"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82" fillId="31" borderId="19" applyNumberFormat="0" applyAlignment="0" applyProtection="0">
      <alignment vertical="center"/>
    </xf>
    <xf numFmtId="0" fontId="44" fillId="0" borderId="10" applyNumberFormat="0" applyFill="0" applyAlignment="0" applyProtection="0">
      <alignment vertical="center"/>
    </xf>
    <xf numFmtId="0" fontId="82" fillId="31" borderId="19" applyNumberFormat="0" applyAlignment="0" applyProtection="0">
      <alignment vertical="center"/>
    </xf>
    <xf numFmtId="0" fontId="44" fillId="0" borderId="10" applyNumberFormat="0" applyFill="0" applyAlignment="0" applyProtection="0">
      <alignment vertical="center"/>
    </xf>
    <xf numFmtId="0" fontId="77"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82" fillId="31" borderId="19"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5" fillId="31" borderId="22"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6"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100" fillId="0" borderId="0" applyNumberFormat="0" applyFill="0" applyBorder="0" applyAlignment="0" applyProtection="0">
      <alignment vertical="center"/>
    </xf>
    <xf numFmtId="0" fontId="44" fillId="0" borderId="10" applyNumberFormat="0" applyFill="0" applyAlignment="0" applyProtection="0">
      <alignment vertical="center"/>
    </xf>
    <xf numFmtId="0" fontId="100" fillId="0" borderId="0" applyNumberFormat="0" applyFill="0" applyBorder="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5" fillId="31" borderId="22"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77"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77"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85" fillId="0" borderId="31"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84" fillId="0" borderId="30" applyNumberFormat="0" applyFill="0" applyAlignment="0" applyProtection="0">
      <alignment vertical="center"/>
    </xf>
    <xf numFmtId="0" fontId="84" fillId="0" borderId="30" applyNumberFormat="0" applyFill="0" applyAlignment="0" applyProtection="0">
      <alignment vertical="center"/>
    </xf>
    <xf numFmtId="0" fontId="40" fillId="39" borderId="0" applyNumberFormat="0" applyBorder="0" applyAlignment="0" applyProtection="0">
      <alignment vertical="center"/>
    </xf>
    <xf numFmtId="0" fontId="84" fillId="0" borderId="3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84" fillId="0" borderId="3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94"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94"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44" fillId="0" borderId="10" applyNumberFormat="0" applyFill="0" applyAlignment="0" applyProtection="0">
      <alignment vertical="center"/>
    </xf>
    <xf numFmtId="0" fontId="93" fillId="18" borderId="0" applyNumberFormat="0" applyBorder="0" applyAlignment="0" applyProtection="0"/>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201" fontId="52" fillId="0" borderId="6" applyFill="0" applyProtection="0">
      <alignment horizontal="right"/>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39" fillId="0" borderId="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7"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5" fillId="31" borderId="22"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65" fillId="31" borderId="22" applyNumberForma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20" applyNumberFormat="0" applyFill="0" applyAlignment="0" applyProtection="0">
      <alignment vertical="center"/>
    </xf>
    <xf numFmtId="0" fontId="44" fillId="0" borderId="10" applyNumberFormat="0" applyFill="0" applyAlignment="0" applyProtection="0">
      <alignment vertical="center"/>
    </xf>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3" fillId="0" borderId="2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3" fillId="0" borderId="20" applyNumberFormat="0" applyFill="0" applyAlignment="0" applyProtection="0">
      <alignment vertical="center"/>
    </xf>
    <xf numFmtId="0" fontId="44" fillId="0" borderId="10" applyNumberFormat="0" applyFill="0" applyAlignment="0" applyProtection="0">
      <alignment vertical="center"/>
    </xf>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3" fillId="0" borderId="32"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44" fillId="0" borderId="10" applyNumberFormat="0" applyFill="0" applyAlignment="0" applyProtection="0">
      <alignment vertical="center"/>
    </xf>
    <xf numFmtId="0" fontId="106" fillId="12" borderId="0" applyNumberFormat="0" applyBorder="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71" fillId="12"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28" fillId="15"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94"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52" fillId="0" borderId="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52" fillId="0" borderId="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8" fillId="30" borderId="0" applyNumberFormat="0" applyBorder="0" applyAlignment="0" applyProtection="0"/>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1"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44" fillId="0" borderId="10" applyNumberFormat="0" applyFill="0" applyAlignment="0" applyProtection="0">
      <alignment vertical="center"/>
    </xf>
    <xf numFmtId="0" fontId="39" fillId="0" borderId="0"/>
    <xf numFmtId="0" fontId="44" fillId="0" borderId="10" applyNumberFormat="0" applyFill="0" applyAlignment="0" applyProtection="0">
      <alignment vertical="center"/>
    </xf>
    <xf numFmtId="0" fontId="39"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2" fillId="0" borderId="0"/>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5"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44" fillId="0" borderId="10" applyNumberFormat="0" applyFill="0" applyAlignment="0" applyProtection="0">
      <alignment vertical="center"/>
    </xf>
    <xf numFmtId="0" fontId="0" fillId="18" borderId="16" applyNumberFormat="0" applyFont="0" applyAlignment="0" applyProtection="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18" borderId="16" applyNumberFormat="0" applyFon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9" fillId="0" borderId="0">
      <alignment vertical="center"/>
    </xf>
    <xf numFmtId="0" fontId="39"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53" fillId="4" borderId="19" applyNumberFormat="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0" fillId="0" borderId="13"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9" fillId="30" borderId="0" applyNumberFormat="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28" fillId="15" borderId="0" applyNumberFormat="0" applyBorder="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0" fillId="0" borderId="0">
      <alignment vertical="center"/>
    </xf>
    <xf numFmtId="0" fontId="0" fillId="0" borderId="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7" fillId="15" borderId="0" applyNumberFormat="0" applyBorder="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31" fillId="0" borderId="14" applyNumberFormat="0" applyFill="0" applyAlignment="0" applyProtection="0">
      <alignment vertical="center"/>
    </xf>
    <xf numFmtId="0" fontId="44" fillId="0" borderId="10" applyNumberFormat="0" applyFill="0" applyAlignment="0" applyProtection="0">
      <alignment vertical="center"/>
    </xf>
    <xf numFmtId="0" fontId="84" fillId="0" borderId="30" applyNumberFormat="0" applyFill="0" applyAlignment="0" applyProtection="0">
      <alignment vertical="center"/>
    </xf>
    <xf numFmtId="0" fontId="31" fillId="0" borderId="14" applyNumberFormat="0" applyFill="0" applyAlignment="0" applyProtection="0">
      <alignment vertical="center"/>
    </xf>
    <xf numFmtId="0" fontId="84" fillId="0" borderId="30" applyNumberFormat="0" applyFill="0" applyAlignment="0" applyProtection="0">
      <alignment vertical="center"/>
    </xf>
    <xf numFmtId="0" fontId="31" fillId="0" borderId="14" applyNumberFormat="0" applyFill="0" applyAlignment="0" applyProtection="0">
      <alignment vertical="center"/>
    </xf>
    <xf numFmtId="0" fontId="84" fillId="0" borderId="30" applyNumberFormat="0" applyFill="0" applyAlignment="0" applyProtection="0">
      <alignment vertical="center"/>
    </xf>
    <xf numFmtId="0" fontId="30" fillId="0" borderId="13" applyNumberFormat="0" applyFill="0" applyAlignment="0" applyProtection="0">
      <alignment vertical="center"/>
    </xf>
    <xf numFmtId="0" fontId="85" fillId="0" borderId="31"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40" fillId="22" borderId="0" applyNumberFormat="0" applyBorder="0" applyAlignment="0" applyProtection="0">
      <alignment vertical="center"/>
    </xf>
    <xf numFmtId="0" fontId="35" fillId="0" borderId="10" applyNumberFormat="0" applyFill="0" applyAlignment="0" applyProtection="0">
      <alignment vertical="center"/>
    </xf>
    <xf numFmtId="0" fontId="40" fillId="37" borderId="0" applyNumberFormat="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17" borderId="0" applyNumberFormat="0" applyBorder="0" applyAlignment="0" applyProtection="0">
      <alignment vertical="center"/>
    </xf>
    <xf numFmtId="0" fontId="35" fillId="0" borderId="10"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85" fillId="0" borderId="31"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109" fillId="0" borderId="0"/>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80" fillId="15"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53" fillId="4" borderId="19" applyNumberFormat="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53" fillId="4" borderId="19" applyNumberForma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6" fillId="11" borderId="0" applyNumberFormat="0" applyBorder="0" applyAlignment="0" applyProtection="0">
      <alignment vertical="center"/>
    </xf>
    <xf numFmtId="0" fontId="35"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3" fillId="0" borderId="2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94"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63" fillId="0" borderId="32"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7"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7"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7"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65" fillId="31" borderId="22" applyNumberFormat="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77"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65" fillId="4" borderId="22" applyNumberForma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35" fillId="0" borderId="10" applyNumberFormat="0" applyFill="0" applyAlignment="0" applyProtection="0">
      <alignment vertical="center"/>
    </xf>
    <xf numFmtId="0" fontId="52" fillId="0" borderId="0"/>
    <xf numFmtId="0" fontId="35" fillId="0" borderId="10" applyNumberFormat="0" applyFill="0" applyAlignment="0" applyProtection="0">
      <alignment vertical="center"/>
    </xf>
    <xf numFmtId="0" fontId="65" fillId="4" borderId="22" applyNumberFormat="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25" fillId="0" borderId="0">
      <alignment vertical="center"/>
    </xf>
    <xf numFmtId="0" fontId="35" fillId="0" borderId="10" applyNumberFormat="0" applyFill="0" applyAlignment="0" applyProtection="0">
      <alignment vertical="center"/>
    </xf>
    <xf numFmtId="0" fontId="25" fillId="0" borderId="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 fillId="0" borderId="0">
      <alignment vertical="center"/>
    </xf>
    <xf numFmtId="0" fontId="35" fillId="0" borderId="10" applyNumberFormat="0" applyFill="0" applyAlignment="0" applyProtection="0">
      <alignment vertical="center"/>
    </xf>
    <xf numFmtId="0" fontId="5" fillId="0" borderId="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25"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94" fillId="11" borderId="0" applyNumberFormat="0" applyBorder="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25" fillId="0" borderId="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5" fillId="0" borderId="0">
      <alignment vertical="center"/>
    </xf>
    <xf numFmtId="0" fontId="0" fillId="0" borderId="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7" borderId="0" applyNumberFormat="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3" fillId="0" borderId="2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7" fillId="15" borderId="0" applyNumberFormat="0" applyBorder="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7" fillId="1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5" borderId="0" applyNumberFormat="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85" fillId="0" borderId="31" applyNumberFormat="0" applyFill="0" applyAlignment="0" applyProtection="0">
      <alignment vertical="center"/>
    </xf>
    <xf numFmtId="0" fontId="85" fillId="0" borderId="31" applyNumberFormat="0" applyFill="0" applyAlignment="0" applyProtection="0">
      <alignment vertical="center"/>
    </xf>
    <xf numFmtId="0" fontId="85" fillId="0" borderId="31"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62" fillId="30"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4" fillId="0" borderId="0" applyNumberForma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4" fillId="0" borderId="0" applyNumberFormat="0" applyFill="0" applyBorder="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4" fillId="0" borderId="0" applyNumberForma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7"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6"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40" fillId="65" borderId="0" applyNumberFormat="0" applyBorder="0" applyAlignment="0" applyProtection="0">
      <alignment vertical="center"/>
    </xf>
    <xf numFmtId="0" fontId="35" fillId="0" borderId="10" applyNumberFormat="0" applyFill="0" applyAlignment="0" applyProtection="0">
      <alignment vertical="center"/>
    </xf>
    <xf numFmtId="0" fontId="40" fillId="6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9" borderId="0" applyNumberFormat="0" applyBorder="0" applyAlignment="0" applyProtection="0">
      <alignment vertical="center"/>
    </xf>
    <xf numFmtId="0" fontId="35" fillId="0" borderId="10" applyNumberFormat="0" applyFill="0" applyAlignment="0" applyProtection="0">
      <alignment vertical="center"/>
    </xf>
    <xf numFmtId="0" fontId="40" fillId="39" borderId="0" applyNumberFormat="0" applyBorder="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0" fillId="3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46"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9" fillId="0" borderId="0">
      <alignment vertical="center"/>
    </xf>
    <xf numFmtId="0" fontId="25" fillId="0" borderId="0">
      <alignment vertical="center"/>
    </xf>
    <xf numFmtId="0" fontId="25"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52" fillId="0" borderId="0"/>
    <xf numFmtId="0" fontId="5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100" fillId="0" borderId="0" applyNumberFormat="0" applyFill="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52" fillId="0" borderId="0"/>
    <xf numFmtId="0" fontId="52"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62" fillId="30" borderId="0" applyNumberFormat="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6" fillId="11" borderId="0" applyNumberFormat="0" applyBorder="0" applyAlignment="0" applyProtection="0">
      <alignment vertical="center"/>
    </xf>
    <xf numFmtId="0" fontId="35" fillId="0" borderId="10" applyNumberFormat="0" applyFill="0" applyAlignment="0" applyProtection="0">
      <alignment vertical="center"/>
    </xf>
    <xf numFmtId="0" fontId="108"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0"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66" fillId="11" borderId="0" applyNumberFormat="0" applyBorder="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7"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35" fillId="0" borderId="10" applyNumberFormat="0" applyFill="0" applyAlignment="0" applyProtection="0">
      <alignment vertical="center"/>
    </xf>
    <xf numFmtId="0" fontId="65" fillId="31" borderId="22" applyNumberFormat="0" applyAlignment="0" applyProtection="0">
      <alignment vertical="center"/>
    </xf>
    <xf numFmtId="0" fontId="35" fillId="0" borderId="10" applyNumberFormat="0" applyFill="0" applyAlignment="0" applyProtection="0">
      <alignment vertical="center"/>
    </xf>
    <xf numFmtId="0" fontId="51" fillId="34" borderId="19" applyNumberFormat="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65" fillId="4" borderId="22" applyNumberForma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9" fillId="0" borderId="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5"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56" fillId="17"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177" fontId="0" fillId="0" borderId="0" applyFont="0" applyFill="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35" fillId="0" borderId="10" applyNumberFormat="0" applyFill="0" applyAlignment="0" applyProtection="0">
      <alignment vertical="center"/>
    </xf>
    <xf numFmtId="9" fontId="39" fillId="0" borderId="0" applyFont="0" applyFill="0" applyBorder="0" applyAlignment="0" applyProtection="0"/>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38" fontId="39" fillId="0" borderId="0" applyFont="0" applyFill="0" applyBorder="0" applyAlignment="0" applyProtection="0"/>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18" borderId="16" applyNumberFormat="0" applyFont="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0" fillId="0" borderId="0">
      <alignment vertical="center"/>
    </xf>
    <xf numFmtId="0" fontId="39" fillId="0" borderId="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5" fillId="0" borderId="10"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35" fillId="0" borderId="10" applyNumberFormat="0" applyFill="0" applyAlignment="0" applyProtection="0">
      <alignment vertical="center"/>
    </xf>
    <xf numFmtId="0" fontId="31" fillId="0" borderId="14" applyNumberFormat="0" applyFill="0" applyAlignment="0" applyProtection="0">
      <alignment vertical="center"/>
    </xf>
    <xf numFmtId="0" fontId="85" fillId="0" borderId="31"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85" fillId="0" borderId="31" applyNumberFormat="0" applyFill="0" applyAlignment="0" applyProtection="0">
      <alignment vertical="center"/>
    </xf>
    <xf numFmtId="0" fontId="30" fillId="0" borderId="13" applyNumberFormat="0" applyFill="0" applyAlignment="0" applyProtection="0">
      <alignment vertical="center"/>
    </xf>
    <xf numFmtId="0" fontId="85" fillId="0" borderId="31"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107" fillId="0" borderId="0" applyNumberFormat="0" applyFill="0" applyBorder="0" applyAlignment="0" applyProtection="0">
      <alignment vertical="top"/>
      <protection locked="0"/>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9"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6"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110"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94"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65" fillId="4" borderId="22" applyNumberForma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8" fillId="30"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81" fillId="65" borderId="2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0"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5" fillId="31" borderId="22"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0"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0"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2"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2" fillId="30" borderId="0" applyNumberFormat="0" applyBorder="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3" fillId="0" borderId="32"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0" fontId="39" fillId="0" borderId="0" applyFont="0" applyFill="0" applyBorder="0" applyAlignment="0" applyProtection="0"/>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58" fillId="17"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66"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7"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8" fillId="30" borderId="0" applyNumberFormat="0" applyBorder="0" applyAlignment="0" applyProtection="0"/>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0"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95" fontId="39" fillId="0" borderId="0" applyFont="0" applyFill="0" applyBorder="0" applyAlignment="0" applyProtection="0"/>
    <xf numFmtId="0" fontId="31" fillId="0" borderId="14" applyNumberFormat="0" applyFill="0" applyAlignment="0" applyProtection="0">
      <alignment vertical="center"/>
    </xf>
    <xf numFmtId="195" fontId="39" fillId="0" borderId="0" applyFont="0" applyFill="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94"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0" applyNumberFormat="0" applyFill="0" applyBorder="0" applyAlignment="0" applyProtection="0">
      <alignment vertical="center"/>
    </xf>
    <xf numFmtId="0" fontId="31" fillId="0" borderId="14" applyNumberFormat="0" applyFill="0" applyAlignment="0" applyProtection="0">
      <alignment vertical="center"/>
    </xf>
    <xf numFmtId="0" fontId="30" fillId="0" borderId="0" applyNumberFormat="0" applyFill="0" applyBorder="0" applyAlignment="0" applyProtection="0">
      <alignment vertical="center"/>
    </xf>
    <xf numFmtId="0" fontId="31" fillId="0" borderId="14" applyNumberFormat="0" applyFill="0" applyAlignment="0" applyProtection="0">
      <alignment vertical="center"/>
    </xf>
    <xf numFmtId="0" fontId="100" fillId="0" borderId="0" applyNumberFormat="0" applyFill="0" applyBorder="0" applyAlignment="0" applyProtection="0">
      <alignment vertical="center"/>
    </xf>
    <xf numFmtId="0" fontId="31" fillId="0" borderId="14" applyNumberFormat="0" applyFill="0" applyAlignment="0" applyProtection="0">
      <alignment vertical="center"/>
    </xf>
    <xf numFmtId="0" fontId="100"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 fontId="7" fillId="0" borderId="3">
      <alignment vertical="center"/>
      <protection locked="0"/>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76" fillId="0" borderId="28"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0" fontId="39" fillId="0" borderId="0" applyFont="0" applyFill="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5" fillId="31" borderId="22" applyNumberFormat="0" applyAlignment="0" applyProtection="0">
      <alignment vertical="center"/>
    </xf>
    <xf numFmtId="0" fontId="31" fillId="0" borderId="14" applyNumberFormat="0" applyFill="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97" fillId="0" borderId="6" applyNumberFormat="0" applyFill="0" applyProtection="0">
      <alignment horizontal="left"/>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62" fillId="30"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6"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8" fillId="30"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82" fillId="31"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71" fillId="12" borderId="0" applyNumberFormat="0" applyBorder="0" applyAlignment="0" applyProtection="0">
      <alignment vertical="center"/>
    </xf>
    <xf numFmtId="0" fontId="31" fillId="0" borderId="14" applyNumberFormat="0" applyFill="0" applyAlignment="0" applyProtection="0">
      <alignment vertical="center"/>
    </xf>
    <xf numFmtId="0" fontId="71" fillId="12"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106" fillId="12" borderId="0" applyNumberFormat="0" applyBorder="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71" fillId="12"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106" fillId="12"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6"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0" fillId="2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9"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0" fillId="16"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0" borderId="0"/>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5"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5"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8" fillId="1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0" borderId="0" applyFont="0" applyFill="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65" fillId="31" borderId="22" applyNumberForma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0" borderId="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9" fillId="0" borderId="0">
      <alignment vertical="center"/>
    </xf>
    <xf numFmtId="0" fontId="0" fillId="0" borderId="0">
      <alignment vertical="center"/>
    </xf>
    <xf numFmtId="0" fontId="30" fillId="0" borderId="13" applyNumberFormat="0" applyFill="0" applyAlignment="0" applyProtection="0">
      <alignment vertical="center"/>
    </xf>
    <xf numFmtId="0" fontId="39" fillId="0" borderId="0">
      <alignment vertical="center"/>
    </xf>
    <xf numFmtId="0" fontId="0" fillId="0" borderId="0">
      <alignment vertical="center"/>
    </xf>
    <xf numFmtId="0" fontId="30" fillId="0" borderId="13" applyNumberFormat="0" applyFill="0" applyAlignment="0" applyProtection="0">
      <alignment vertical="center"/>
    </xf>
    <xf numFmtId="0" fontId="39" fillId="0" borderId="0">
      <alignment vertical="center"/>
    </xf>
    <xf numFmtId="0" fontId="0" fillId="0" borderId="0">
      <alignment vertical="center"/>
    </xf>
    <xf numFmtId="0" fontId="30" fillId="0" borderId="13" applyNumberFormat="0" applyFill="0" applyAlignment="0" applyProtection="0">
      <alignment vertical="center"/>
    </xf>
    <xf numFmtId="0" fontId="39"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46"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 fontId="7" fillId="0" borderId="3">
      <alignment vertical="center"/>
      <protection locked="0"/>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93" fillId="11" borderId="0" applyNumberFormat="0" applyBorder="0" applyAlignment="0" applyProtection="0"/>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81" fillId="65" borderId="2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94"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3" fillId="4" borderId="19" applyNumberForma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3" fillId="4" borderId="1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3" fillId="4" borderId="19" applyNumberFormat="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58" fillId="17" borderId="0" applyNumberFormat="0" applyBorder="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0" borderId="0">
      <alignment vertical="center"/>
    </xf>
    <xf numFmtId="0" fontId="25" fillId="0" borderId="0">
      <alignment vertical="center"/>
    </xf>
    <xf numFmtId="0" fontId="30" fillId="0" borderId="13" applyNumberFormat="0" applyFill="0" applyAlignment="0" applyProtection="0">
      <alignment vertical="center"/>
    </xf>
    <xf numFmtId="0" fontId="39" fillId="0" borderId="0">
      <alignment vertical="center"/>
    </xf>
    <xf numFmtId="0" fontId="25" fillId="0" borderId="0">
      <alignment vertical="center"/>
    </xf>
    <xf numFmtId="0" fontId="30" fillId="0" borderId="13" applyNumberFormat="0" applyFill="0" applyAlignment="0" applyProtection="0">
      <alignment vertical="center"/>
    </xf>
    <xf numFmtId="0" fontId="39" fillId="0" borderId="0">
      <alignment vertical="center"/>
    </xf>
    <xf numFmtId="0" fontId="25" fillId="0" borderId="0">
      <alignment vertical="center"/>
    </xf>
    <xf numFmtId="0" fontId="30" fillId="0" borderId="13" applyNumberFormat="0" applyFill="0" applyAlignment="0" applyProtection="0">
      <alignment vertical="center"/>
    </xf>
    <xf numFmtId="0" fontId="53" fillId="4" borderId="19" applyNumberFormat="0" applyAlignment="0" applyProtection="0">
      <alignment vertical="center"/>
    </xf>
    <xf numFmtId="0" fontId="30" fillId="0" borderId="13" applyNumberFormat="0" applyFill="0" applyAlignment="0" applyProtection="0">
      <alignment vertical="center"/>
    </xf>
    <xf numFmtId="0" fontId="25" fillId="0" borderId="0">
      <alignment vertical="center"/>
    </xf>
    <xf numFmtId="0" fontId="28" fillId="15"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3" fillId="4" borderId="19" applyNumberForma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58" fillId="30" borderId="0" applyNumberFormat="0" applyBorder="0" applyAlignment="0" applyProtection="0"/>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58" fillId="30" borderId="0" applyNumberFormat="0" applyBorder="0" applyAlignment="0" applyProtection="0"/>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177" fontId="0" fillId="0" borderId="0" applyFon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30" fillId="0" borderId="13" applyNumberFormat="0" applyFill="0" applyAlignment="0" applyProtection="0">
      <alignment vertical="center"/>
    </xf>
    <xf numFmtId="0" fontId="39" fillId="18" borderId="16" applyNumberFormat="0" applyFont="0" applyAlignment="0" applyProtection="0">
      <alignment vertical="center"/>
    </xf>
    <xf numFmtId="0" fontId="49" fillId="17" borderId="0" applyNumberFormat="0" applyBorder="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18" borderId="16" applyNumberFormat="0" applyFont="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0" fillId="0" borderId="0">
      <alignment vertical="center"/>
    </xf>
    <xf numFmtId="0" fontId="0" fillId="0" borderId="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0" fillId="22"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3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89" fontId="39" fillId="0" borderId="0" applyFont="0" applyFill="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68" borderId="0" applyNumberFormat="0" applyBorder="0" applyAlignment="0" applyProtection="0">
      <alignment vertical="center"/>
    </xf>
    <xf numFmtId="0" fontId="31" fillId="0" borderId="14" applyNumberFormat="0" applyFill="0" applyAlignment="0" applyProtection="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6"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113"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114"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7"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94"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43" fontId="39"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6"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115"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16"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63" fillId="0" borderId="20"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2" fillId="0" borderId="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9" fillId="0" borderId="0">
      <alignment vertical="center"/>
    </xf>
    <xf numFmtId="0" fontId="39" fillId="0" borderId="0">
      <alignment vertical="center"/>
    </xf>
    <xf numFmtId="0" fontId="31" fillId="0" borderId="14" applyNumberFormat="0" applyFill="0" applyAlignment="0" applyProtection="0">
      <alignment vertical="center"/>
    </xf>
    <xf numFmtId="0" fontId="39" fillId="0" borderId="0"/>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9" fillId="0" borderId="0">
      <alignment vertical="center"/>
    </xf>
    <xf numFmtId="0" fontId="39" fillId="0" borderId="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3" fillId="4" borderId="19"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25" fillId="0" borderId="0">
      <alignment vertical="center"/>
    </xf>
    <xf numFmtId="0" fontId="39" fillId="0" borderId="0">
      <alignment vertical="center"/>
    </xf>
    <xf numFmtId="0" fontId="31" fillId="0" borderId="14" applyNumberFormat="0" applyFill="0" applyAlignment="0" applyProtection="0">
      <alignment vertical="center"/>
    </xf>
    <xf numFmtId="0" fontId="39" fillId="0" borderId="0">
      <alignment vertical="center"/>
    </xf>
    <xf numFmtId="0" fontId="25" fillId="0" borderId="0">
      <alignment vertical="center"/>
    </xf>
    <xf numFmtId="0" fontId="39" fillId="0" borderId="0">
      <alignment vertical="center"/>
    </xf>
    <xf numFmtId="0" fontId="31" fillId="0" borderId="14" applyNumberFormat="0" applyFill="0" applyAlignment="0" applyProtection="0">
      <alignment vertical="center"/>
    </xf>
    <xf numFmtId="0" fontId="25" fillId="0" borderId="0">
      <alignment vertical="center"/>
    </xf>
    <xf numFmtId="0" fontId="25" fillId="0" borderId="0">
      <alignment vertical="center"/>
    </xf>
    <xf numFmtId="0" fontId="31" fillId="0" borderId="14" applyNumberFormat="0" applyFill="0" applyAlignment="0" applyProtection="0">
      <alignment vertical="center"/>
    </xf>
    <xf numFmtId="0" fontId="49" fillId="1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9" fillId="0" borderId="0">
      <alignment vertical="center"/>
    </xf>
    <xf numFmtId="0" fontId="31" fillId="0" borderId="14" applyNumberFormat="0" applyFill="0" applyAlignment="0" applyProtection="0">
      <alignment vertical="center"/>
    </xf>
    <xf numFmtId="0" fontId="39" fillId="0" borderId="0">
      <alignment vertical="center"/>
    </xf>
    <xf numFmtId="0" fontId="39" fillId="0" borderId="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7" fillId="0" borderId="0" applyNumberForma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7"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52" fillId="0" borderId="0"/>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52" fillId="0" borderId="0"/>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65" fillId="4" borderId="22" applyNumberFormat="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1"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5"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49" fillId="30"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28" fillId="15"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0"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68" borderId="0" applyNumberFormat="0" applyBorder="0" applyAlignment="0" applyProtection="0">
      <alignment vertical="center"/>
    </xf>
    <xf numFmtId="0" fontId="31" fillId="0" borderId="14" applyNumberFormat="0" applyFill="0" applyAlignment="0" applyProtection="0">
      <alignment vertical="center"/>
    </xf>
    <xf numFmtId="0" fontId="40" fillId="6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6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68" borderId="0" applyNumberFormat="0" applyBorder="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77"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40" fillId="28" borderId="0" applyNumberFormat="0" applyBorder="0" applyAlignment="0" applyProtection="0">
      <alignment vertical="center"/>
    </xf>
    <xf numFmtId="0" fontId="77"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0" fillId="0" borderId="0">
      <alignment vertical="center"/>
    </xf>
    <xf numFmtId="0" fontId="25" fillId="0" borderId="0">
      <alignment vertical="center"/>
    </xf>
    <xf numFmtId="0" fontId="31" fillId="0" borderId="14" applyNumberFormat="0" applyFill="0" applyAlignment="0" applyProtection="0">
      <alignment vertical="center"/>
    </xf>
    <xf numFmtId="0" fontId="25"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9" fillId="0" borderId="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93" fillId="11" borderId="0" applyNumberFormat="0" applyBorder="0" applyAlignment="0" applyProtection="0"/>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1" fillId="0" borderId="14"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28" fillId="11" borderId="0" applyNumberFormat="0" applyBorder="0" applyAlignment="0" applyProtection="0">
      <alignment vertical="center"/>
    </xf>
    <xf numFmtId="0" fontId="97" fillId="0" borderId="6" applyNumberFormat="0" applyFill="0" applyProtection="0">
      <alignment horizont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115" fillId="11" borderId="0" applyNumberFormat="0" applyBorder="0" applyAlignment="0" applyProtection="0">
      <alignment vertical="center"/>
    </xf>
    <xf numFmtId="0" fontId="0" fillId="18" borderId="16" applyNumberFormat="0" applyFont="0" applyAlignment="0" applyProtection="0">
      <alignment vertical="center"/>
    </xf>
    <xf numFmtId="0" fontId="115" fillId="11" borderId="0" applyNumberFormat="0" applyBorder="0" applyAlignment="0" applyProtection="0">
      <alignment vertical="center"/>
    </xf>
    <xf numFmtId="0" fontId="115" fillId="11" borderId="0" applyNumberFormat="0" applyBorder="0" applyAlignment="0" applyProtection="0">
      <alignment vertical="center"/>
    </xf>
    <xf numFmtId="0" fontId="115" fillId="11" borderId="0" applyNumberFormat="0" applyBorder="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115" fillId="11" borderId="0" applyNumberFormat="0" applyBorder="0" applyAlignment="0" applyProtection="0">
      <alignment vertical="center"/>
    </xf>
    <xf numFmtId="0" fontId="0" fillId="18" borderId="16" applyNumberFormat="0" applyFont="0" applyAlignment="0" applyProtection="0">
      <alignment vertical="center"/>
    </xf>
    <xf numFmtId="0" fontId="115" fillId="11" borderId="0" applyNumberFormat="0" applyBorder="0" applyAlignment="0" applyProtection="0">
      <alignment vertical="center"/>
    </xf>
    <xf numFmtId="0" fontId="115" fillId="11" borderId="0" applyNumberFormat="0" applyBorder="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80"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39" fillId="0" borderId="0">
      <alignment vertical="center"/>
    </xf>
    <xf numFmtId="0" fontId="25" fillId="0" borderId="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3" fillId="4" borderId="19"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93" fillId="11" borderId="0" applyNumberFormat="0" applyBorder="0" applyAlignment="0" applyProtection="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49" fillId="30" borderId="0" applyNumberFormat="0" applyBorder="0" applyAlignment="0" applyProtection="0">
      <alignment vertical="center"/>
    </xf>
    <xf numFmtId="0" fontId="66" fillId="11"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0" fontId="0" fillId="18" borderId="16" applyNumberFormat="0" applyFont="0" applyAlignment="0" applyProtection="0">
      <alignment vertical="center"/>
    </xf>
    <xf numFmtId="0" fontId="66"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39"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177" fontId="0" fillId="0" borderId="0" applyFont="0" applyFill="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1" fillId="34" borderId="19" applyNumberFormat="0" applyAlignment="0" applyProtection="0">
      <alignment vertical="center"/>
    </xf>
    <xf numFmtId="0" fontId="40" fillId="28"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93" fillId="11" borderId="0" applyNumberFormat="0" applyBorder="0" applyAlignment="0" applyProtection="0"/>
    <xf numFmtId="0" fontId="80" fillId="11" borderId="0" applyNumberFormat="0" applyBorder="0" applyAlignment="0" applyProtection="0">
      <alignment vertical="center"/>
    </xf>
    <xf numFmtId="0" fontId="37"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94" fillId="11" borderId="0" applyNumberFormat="0" applyBorder="0" applyAlignment="0" applyProtection="0">
      <alignment vertical="center"/>
    </xf>
    <xf numFmtId="0" fontId="11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93" fillId="11" borderId="0" applyNumberFormat="0" applyBorder="0" applyAlignment="0" applyProtection="0"/>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63" fillId="0" borderId="20" applyNumberFormat="0" applyFill="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118" fillId="11" borderId="0" applyNumberFormat="0" applyBorder="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177" fontId="0" fillId="0" borderId="0" applyFont="0" applyFill="0" applyBorder="0" applyAlignment="0" applyProtection="0">
      <alignment vertical="center"/>
    </xf>
    <xf numFmtId="0" fontId="94"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6" fillId="30" borderId="0" applyNumberFormat="0" applyBorder="0" applyAlignment="0" applyProtection="0">
      <alignment vertical="center"/>
    </xf>
    <xf numFmtId="0" fontId="94" fillId="11" borderId="0" applyNumberFormat="0" applyBorder="0" applyAlignment="0" applyProtection="0">
      <alignment vertical="center"/>
    </xf>
    <xf numFmtId="0" fontId="94"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177" fontId="0" fillId="0" borderId="0" applyFont="0" applyFill="0" applyBorder="0" applyAlignment="0" applyProtection="0">
      <alignment vertical="center"/>
    </xf>
    <xf numFmtId="0" fontId="63" fillId="0" borderId="32"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1" fillId="0" borderId="0">
      <alignment vertical="center"/>
    </xf>
    <xf numFmtId="0" fontId="28" fillId="11" borderId="0" applyNumberFormat="0" applyBorder="0" applyAlignment="0" applyProtection="0">
      <alignment vertical="center"/>
    </xf>
    <xf numFmtId="0" fontId="111" fillId="75" borderId="0" applyNumberFormat="0" applyBorder="0" applyAlignment="0" applyProtection="0"/>
    <xf numFmtId="0" fontId="28" fillId="11" borderId="0" applyNumberFormat="0" applyBorder="0" applyAlignment="0" applyProtection="0">
      <alignment vertical="center"/>
    </xf>
    <xf numFmtId="0" fontId="111" fillId="75" borderId="0" applyNumberFormat="0" applyBorder="0" applyAlignment="0" applyProtection="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39"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80" fillId="15"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82" fillId="31" borderId="19" applyNumberFormat="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0" borderId="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49" fillId="30"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93" fillId="11" borderId="0" applyNumberFormat="0" applyBorder="0" applyAlignment="0" applyProtection="0"/>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0" fontId="40" fillId="65" borderId="0" applyNumberFormat="0" applyBorder="0" applyAlignment="0" applyProtection="0">
      <alignment vertical="center"/>
    </xf>
    <xf numFmtId="0" fontId="66"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28" fillId="11" borderId="0" applyNumberFormat="0" applyBorder="0" applyAlignment="0" applyProtection="0">
      <alignment vertical="center"/>
    </xf>
    <xf numFmtId="0" fontId="0" fillId="0" borderId="0">
      <alignment vertical="center"/>
    </xf>
    <xf numFmtId="0" fontId="39"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7" fillId="0" borderId="0" applyNumberForma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40" fillId="37"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4" fillId="0" borderId="0" applyNumberForma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3" fillId="0" borderId="32" applyNumberFormat="0" applyFill="0" applyAlignment="0" applyProtection="0">
      <alignment vertical="center"/>
    </xf>
    <xf numFmtId="0" fontId="28" fillId="11" borderId="0" applyNumberFormat="0" applyBorder="0" applyAlignment="0" applyProtection="0">
      <alignment vertical="center"/>
    </xf>
    <xf numFmtId="0" fontId="63" fillId="0" borderId="32"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39"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51" fillId="34" borderId="19" applyNumberForma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28" fillId="15" borderId="0" applyNumberFormat="0" applyBorder="0" applyAlignment="0" applyProtection="0">
      <alignment vertical="center"/>
    </xf>
    <xf numFmtId="0" fontId="66"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63" fillId="0" borderId="32" applyNumberFormat="0" applyFill="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82" fillId="31" borderId="19" applyNumberFormat="0" applyAlignment="0" applyProtection="0">
      <alignment vertical="center"/>
    </xf>
    <xf numFmtId="0" fontId="28" fillId="11" borderId="0" applyNumberFormat="0" applyBorder="0" applyAlignment="0" applyProtection="0">
      <alignment vertical="center"/>
    </xf>
    <xf numFmtId="0" fontId="46" fillId="30"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0" fillId="18" borderId="16" applyNumberFormat="0" applyFont="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197" fontId="39" fillId="0" borderId="0" applyFont="0" applyFill="0" applyBorder="0" applyAlignment="0" applyProtection="0"/>
    <xf numFmtId="0" fontId="28" fillId="11" borderId="0" applyNumberFormat="0" applyBorder="0" applyAlignment="0" applyProtection="0">
      <alignment vertical="center"/>
    </xf>
    <xf numFmtId="0" fontId="65" fillId="4" borderId="22" applyNumberFormat="0" applyAlignment="0" applyProtection="0">
      <alignment vertical="center"/>
    </xf>
    <xf numFmtId="0" fontId="28" fillId="11" borderId="0" applyNumberFormat="0" applyBorder="0" applyAlignment="0" applyProtection="0">
      <alignment vertical="center"/>
    </xf>
    <xf numFmtId="0" fontId="0" fillId="0" borderId="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80" fillId="15" borderId="0" applyNumberFormat="0" applyBorder="0" applyAlignment="0" applyProtection="0">
      <alignment vertical="center"/>
    </xf>
    <xf numFmtId="0" fontId="0" fillId="0" borderId="0">
      <alignment vertical="center"/>
    </xf>
    <xf numFmtId="0" fontId="39" fillId="0" borderId="0">
      <alignment vertical="center"/>
    </xf>
    <xf numFmtId="0" fontId="80" fillId="15" borderId="0" applyNumberFormat="0" applyBorder="0" applyAlignment="0" applyProtection="0">
      <alignment vertical="center"/>
    </xf>
    <xf numFmtId="0" fontId="0" fillId="0" borderId="0">
      <alignment vertical="center"/>
    </xf>
    <xf numFmtId="0" fontId="66" fillId="11" borderId="0" applyNumberFormat="0" applyBorder="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66"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52" fillId="0" borderId="0"/>
    <xf numFmtId="0" fontId="0" fillId="0" borderId="0"/>
    <xf numFmtId="0" fontId="0" fillId="0" borderId="0"/>
    <xf numFmtId="0" fontId="0" fillId="0" borderId="0"/>
    <xf numFmtId="0" fontId="40" fillId="68" borderId="0" applyNumberFormat="0" applyBorder="0" applyAlignment="0" applyProtection="0">
      <alignment vertical="center"/>
    </xf>
    <xf numFmtId="0" fontId="0" fillId="0" borderId="0"/>
    <xf numFmtId="0" fontId="39" fillId="0" borderId="0">
      <alignment vertical="center"/>
    </xf>
    <xf numFmtId="0" fontId="0" fillId="0" borderId="0">
      <alignment vertical="center"/>
    </xf>
    <xf numFmtId="0" fontId="0" fillId="0" borderId="0">
      <alignment vertical="center"/>
    </xf>
    <xf numFmtId="0" fontId="0" fillId="18" borderId="1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17" borderId="0" applyNumberFormat="0" applyBorder="0" applyAlignment="0" applyProtection="0">
      <alignment vertical="center"/>
    </xf>
    <xf numFmtId="0" fontId="0" fillId="0" borderId="0">
      <alignment vertical="center"/>
    </xf>
    <xf numFmtId="0" fontId="0" fillId="0" borderId="0">
      <alignment vertical="center"/>
    </xf>
    <xf numFmtId="0" fontId="49" fillId="17" borderId="0" applyNumberFormat="0" applyBorder="0" applyAlignment="0" applyProtection="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37" borderId="0" applyNumberFormat="0" applyBorder="0" applyAlignment="0" applyProtection="0">
      <alignment vertical="center"/>
    </xf>
    <xf numFmtId="0" fontId="0" fillId="0" borderId="0">
      <alignment vertical="center"/>
    </xf>
    <xf numFmtId="0" fontId="0" fillId="0" borderId="0">
      <alignment vertical="center"/>
    </xf>
    <xf numFmtId="0" fontId="40" fillId="37" borderId="0" applyNumberFormat="0" applyBorder="0" applyAlignment="0" applyProtection="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0" fillId="18" borderId="16" applyNumberFormat="0" applyFont="0" applyAlignment="0" applyProtection="0">
      <alignment vertical="center"/>
    </xf>
    <xf numFmtId="0" fontId="0" fillId="0" borderId="0">
      <alignment vertical="center"/>
    </xf>
    <xf numFmtId="0" fontId="0" fillId="0" borderId="0">
      <alignment vertical="center"/>
    </xf>
    <xf numFmtId="0" fontId="0" fillId="18" borderId="16" applyNumberFormat="0" applyFont="0" applyAlignment="0" applyProtection="0">
      <alignment vertical="center"/>
    </xf>
    <xf numFmtId="0" fontId="0" fillId="0" borderId="0">
      <alignment vertical="center"/>
    </xf>
    <xf numFmtId="0" fontId="0" fillId="0" borderId="0">
      <alignment vertical="center"/>
    </xf>
    <xf numFmtId="0" fontId="0" fillId="18" borderId="16" applyNumberFormat="0" applyFont="0" applyAlignment="0" applyProtection="0">
      <alignment vertical="center"/>
    </xf>
    <xf numFmtId="0" fontId="0" fillId="0" borderId="0">
      <alignment vertical="center"/>
    </xf>
    <xf numFmtId="0" fontId="0" fillId="0" borderId="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18" borderId="1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xf numFmtId="0" fontId="3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39" fillId="0" borderId="0">
      <alignment vertical="center"/>
    </xf>
    <xf numFmtId="0" fontId="0" fillId="0" borderId="0">
      <alignment vertical="center"/>
    </xf>
    <xf numFmtId="0" fontId="39" fillId="0" borderId="0">
      <alignment vertical="center"/>
    </xf>
    <xf numFmtId="0" fontId="25" fillId="0" borderId="0">
      <alignment vertical="center"/>
    </xf>
    <xf numFmtId="0" fontId="39" fillId="0" borderId="0">
      <alignment vertical="center"/>
    </xf>
    <xf numFmtId="0" fontId="25" fillId="0" borderId="0">
      <alignment vertical="center"/>
    </xf>
    <xf numFmtId="0" fontId="39" fillId="0" borderId="0">
      <alignment vertical="center"/>
    </xf>
    <xf numFmtId="0" fontId="49" fillId="3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25"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xf numFmtId="0" fontId="39" fillId="0" borderId="0"/>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65" fillId="4" borderId="22" applyNumberFormat="0" applyAlignment="0" applyProtection="0">
      <alignment vertical="center"/>
    </xf>
    <xf numFmtId="0" fontId="0" fillId="0" borderId="0">
      <alignment vertical="center"/>
    </xf>
    <xf numFmtId="0" fontId="65" fillId="4" borderId="2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28" applyNumberFormat="0" applyFill="0" applyAlignment="0" applyProtection="0">
      <alignment vertical="center"/>
    </xf>
    <xf numFmtId="0" fontId="0" fillId="0" borderId="0">
      <alignment vertical="center"/>
    </xf>
    <xf numFmtId="0" fontId="119" fillId="0" borderId="2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4" borderId="19" applyNumberFormat="0" applyAlignment="0" applyProtection="0">
      <alignment vertical="center"/>
    </xf>
    <xf numFmtId="0" fontId="0" fillId="0" borderId="0">
      <alignment vertical="center"/>
    </xf>
    <xf numFmtId="0" fontId="25" fillId="0" borderId="0">
      <alignment vertical="center"/>
    </xf>
    <xf numFmtId="0" fontId="25" fillId="0" borderId="0">
      <alignment vertical="center"/>
    </xf>
    <xf numFmtId="0" fontId="52" fillId="0" borderId="0"/>
    <xf numFmtId="0" fontId="52" fillId="0" borderId="0"/>
    <xf numFmtId="0" fontId="39" fillId="0" borderId="0">
      <alignment vertical="center"/>
    </xf>
    <xf numFmtId="0" fontId="39" fillId="0" borderId="0"/>
    <xf numFmtId="0" fontId="39" fillId="0" borderId="0">
      <alignment vertical="center"/>
    </xf>
    <xf numFmtId="0" fontId="25" fillId="0" borderId="0">
      <alignment vertical="center"/>
    </xf>
    <xf numFmtId="0" fontId="39" fillId="0" borderId="0">
      <alignment vertical="center"/>
    </xf>
    <xf numFmtId="0" fontId="25" fillId="0" borderId="0">
      <alignment vertical="center"/>
    </xf>
    <xf numFmtId="0" fontId="39" fillId="0" borderId="0">
      <alignment vertical="center"/>
    </xf>
    <xf numFmtId="0" fontId="25" fillId="0" borderId="0">
      <alignment vertical="center"/>
    </xf>
    <xf numFmtId="0" fontId="39" fillId="0" borderId="0">
      <alignment vertical="center"/>
    </xf>
    <xf numFmtId="0" fontId="25" fillId="0" borderId="0">
      <alignment vertical="center"/>
    </xf>
    <xf numFmtId="0" fontId="39" fillId="0" borderId="0">
      <alignment vertical="center"/>
    </xf>
    <xf numFmtId="0" fontId="25"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0" borderId="0">
      <alignment vertical="center"/>
    </xf>
    <xf numFmtId="0" fontId="25" fillId="0" borderId="0">
      <alignment vertical="center"/>
    </xf>
    <xf numFmtId="0" fontId="39" fillId="0" borderId="0">
      <alignment vertical="center"/>
    </xf>
    <xf numFmtId="0" fontId="25" fillId="0" borderId="0">
      <alignment vertical="center"/>
    </xf>
    <xf numFmtId="0" fontId="53" fillId="4" borderId="19" applyNumberFormat="0" applyAlignment="0" applyProtection="0">
      <alignment vertical="center"/>
    </xf>
    <xf numFmtId="0" fontId="39"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39" fillId="0" borderId="0">
      <alignment vertical="center"/>
    </xf>
    <xf numFmtId="0" fontId="65" fillId="4" borderId="22" applyNumberFormat="0" applyAlignment="0" applyProtection="0">
      <alignment vertical="center"/>
    </xf>
    <xf numFmtId="0" fontId="39" fillId="0" borderId="0">
      <alignment vertical="center"/>
    </xf>
    <xf numFmtId="0" fontId="39" fillId="0" borderId="0">
      <alignment vertical="center"/>
    </xf>
    <xf numFmtId="0" fontId="53" fillId="4" borderId="19" applyNumberFormat="0" applyAlignment="0" applyProtection="0">
      <alignment vertical="center"/>
    </xf>
    <xf numFmtId="0" fontId="39" fillId="0" borderId="0"/>
    <xf numFmtId="0" fontId="65" fillId="31" borderId="22" applyNumberFormat="0" applyAlignment="0" applyProtection="0">
      <alignment vertical="center"/>
    </xf>
    <xf numFmtId="0" fontId="39" fillId="0" borderId="0">
      <alignment vertical="center"/>
    </xf>
    <xf numFmtId="0" fontId="65" fillId="31" borderId="22" applyNumberFormat="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65" fillId="31" borderId="22" applyNumberFormat="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9" fillId="17" borderId="0" applyNumberFormat="0" applyBorder="0" applyAlignment="0" applyProtection="0">
      <alignment vertical="center"/>
    </xf>
    <xf numFmtId="0" fontId="39" fillId="0" borderId="0">
      <alignment vertical="center"/>
    </xf>
    <xf numFmtId="0" fontId="39" fillId="0" borderId="0"/>
    <xf numFmtId="0" fontId="65" fillId="31" borderId="22" applyNumberFormat="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65" fillId="31" borderId="2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xf numFmtId="0" fontId="39" fillId="0" borderId="0"/>
    <xf numFmtId="0" fontId="39" fillId="0" borderId="0"/>
    <xf numFmtId="0" fontId="39" fillId="0" borderId="0"/>
    <xf numFmtId="0" fontId="82" fillId="31" borderId="19" applyNumberFormat="0" applyAlignment="0" applyProtection="0">
      <alignment vertical="center"/>
    </xf>
    <xf numFmtId="0" fontId="39" fillId="0" borderId="0"/>
    <xf numFmtId="0" fontId="39" fillId="0" borderId="0"/>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0" fillId="0" borderId="0">
      <alignment vertical="center"/>
    </xf>
    <xf numFmtId="0" fontId="39" fillId="0" borderId="0"/>
    <xf numFmtId="0" fontId="0" fillId="0" borderId="0">
      <alignment vertical="center"/>
    </xf>
    <xf numFmtId="0" fontId="0" fillId="0" borderId="0">
      <alignment vertical="center"/>
    </xf>
    <xf numFmtId="0" fontId="0" fillId="0" borderId="0">
      <alignment vertical="center"/>
    </xf>
    <xf numFmtId="0" fontId="39" fillId="0" borderId="0"/>
    <xf numFmtId="0" fontId="0" fillId="0" borderId="0">
      <alignment vertical="center"/>
    </xf>
    <xf numFmtId="0" fontId="39" fillId="0" borderId="0"/>
    <xf numFmtId="0" fontId="65" fillId="31" borderId="22" applyNumberFormat="0" applyAlignment="0" applyProtection="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39" fillId="0" borderId="0"/>
    <xf numFmtId="0" fontId="7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18" borderId="16" applyNumberFormat="0" applyFont="0" applyAlignment="0" applyProtection="0">
      <alignment vertical="center"/>
    </xf>
    <xf numFmtId="0" fontId="39" fillId="0" borderId="0"/>
    <xf numFmtId="0" fontId="39" fillId="0" borderId="0"/>
    <xf numFmtId="0" fontId="39" fillId="0" borderId="0"/>
    <xf numFmtId="0" fontId="39" fillId="0" borderId="0"/>
    <xf numFmtId="0" fontId="49" fillId="30" borderId="0" applyNumberFormat="0" applyBorder="0" applyAlignment="0" applyProtection="0">
      <alignment vertical="center"/>
    </xf>
    <xf numFmtId="0" fontId="39" fillId="0" borderId="0"/>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3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51" fillId="34" borderId="19" applyNumberFormat="0" applyAlignment="0" applyProtection="0">
      <alignment vertical="center"/>
    </xf>
    <xf numFmtId="0" fontId="39" fillId="0" borderId="0">
      <alignment vertical="center"/>
    </xf>
    <xf numFmtId="0" fontId="51" fillId="34" borderId="19" applyNumberFormat="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63" fillId="0" borderId="20" applyNumberFormat="0" applyFill="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63"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0" borderId="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0" borderId="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63"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9" fillId="3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9" fillId="30"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25"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25" fillId="0" borderId="0">
      <alignment vertical="center"/>
    </xf>
    <xf numFmtId="0" fontId="0" fillId="0" borderId="0">
      <alignment vertical="center"/>
    </xf>
    <xf numFmtId="0" fontId="76" fillId="0" borderId="28"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28" applyNumberFormat="0" applyFill="0" applyAlignment="0" applyProtection="0">
      <alignment vertical="center"/>
    </xf>
    <xf numFmtId="0" fontId="0" fillId="0" borderId="0">
      <alignment vertical="center"/>
    </xf>
    <xf numFmtId="0" fontId="0" fillId="0" borderId="0">
      <alignment vertical="center"/>
    </xf>
    <xf numFmtId="0" fontId="76" fillId="0" borderId="2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65" fillId="4" borderId="22" applyNumberFormat="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0"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0" borderId="0" applyNumberFormat="0" applyFill="0" applyBorder="0" applyAlignment="0" applyProtection="0">
      <alignment vertical="top"/>
      <protection locked="0"/>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7" fontId="0" fillId="0" borderId="0" applyFont="0" applyFill="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30"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177" fontId="0"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xf numFmtId="0" fontId="39"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4"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34" borderId="19" applyNumberFormat="0" applyAlignment="0" applyProtection="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40"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40" fillId="6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0" fillId="2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25" fillId="0" borderId="0">
      <alignment vertical="center"/>
    </xf>
    <xf numFmtId="0" fontId="0" fillId="0" borderId="0">
      <alignment vertical="center"/>
    </xf>
    <xf numFmtId="0" fontId="52" fillId="0" borderId="0"/>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28" borderId="0" applyNumberFormat="0" applyBorder="0" applyAlignment="0" applyProtection="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38" fontId="39" fillId="0" borderId="0" applyFont="0" applyFill="0" applyBorder="0" applyAlignment="0" applyProtection="0"/>
    <xf numFmtId="0" fontId="0" fillId="0" borderId="0">
      <alignment vertical="center"/>
    </xf>
    <xf numFmtId="0" fontId="0" fillId="0" borderId="0">
      <alignment vertical="center"/>
    </xf>
    <xf numFmtId="0" fontId="40"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16" borderId="0" applyNumberFormat="0" applyBorder="0" applyAlignment="0" applyProtection="0">
      <alignment vertical="center"/>
    </xf>
    <xf numFmtId="0" fontId="0" fillId="0" borderId="0">
      <alignment vertical="center"/>
    </xf>
    <xf numFmtId="0" fontId="25" fillId="0" borderId="0">
      <alignment vertical="center"/>
    </xf>
    <xf numFmtId="0" fontId="40" fillId="16" borderId="0" applyNumberFormat="0" applyBorder="0" applyAlignment="0" applyProtection="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40" fillId="16" borderId="0" applyNumberFormat="0" applyBorder="0" applyAlignment="0" applyProtection="0">
      <alignment vertical="center"/>
    </xf>
    <xf numFmtId="0" fontId="0" fillId="0" borderId="0">
      <alignment vertical="center"/>
    </xf>
    <xf numFmtId="0" fontId="0" fillId="0" borderId="0">
      <alignment vertical="center"/>
    </xf>
    <xf numFmtId="0" fontId="40" fillId="16" borderId="0" applyNumberFormat="0" applyBorder="0" applyAlignment="0" applyProtection="0">
      <alignment vertical="center"/>
    </xf>
    <xf numFmtId="0" fontId="0" fillId="0" borderId="0">
      <alignment vertical="center"/>
    </xf>
    <xf numFmtId="0" fontId="40"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40" fillId="27" borderId="0" applyNumberFormat="0" applyBorder="0" applyAlignment="0" applyProtection="0">
      <alignment vertical="center"/>
    </xf>
    <xf numFmtId="0" fontId="0" fillId="0" borderId="0">
      <alignment vertical="center"/>
    </xf>
    <xf numFmtId="0" fontId="25" fillId="0" borderId="0">
      <alignment vertical="center"/>
    </xf>
    <xf numFmtId="0" fontId="40" fillId="27" borderId="0" applyNumberFormat="0" applyBorder="0" applyAlignment="0" applyProtection="0">
      <alignment vertical="center"/>
    </xf>
    <xf numFmtId="0" fontId="0" fillId="0" borderId="0">
      <alignment vertical="center"/>
    </xf>
    <xf numFmtId="0" fontId="0" fillId="0" borderId="0">
      <alignment vertical="center"/>
    </xf>
    <xf numFmtId="0" fontId="40" fillId="27" borderId="0" applyNumberFormat="0" applyBorder="0" applyAlignment="0" applyProtection="0">
      <alignment vertical="center"/>
    </xf>
    <xf numFmtId="0" fontId="0" fillId="0" borderId="0">
      <alignment vertical="center"/>
    </xf>
    <xf numFmtId="0" fontId="0" fillId="0" borderId="0">
      <alignment vertical="center"/>
    </xf>
    <xf numFmtId="0" fontId="40"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0" fillId="27" borderId="0" applyNumberFormat="0" applyBorder="0" applyAlignment="0" applyProtection="0">
      <alignment vertical="center"/>
    </xf>
    <xf numFmtId="0" fontId="0" fillId="0" borderId="0">
      <alignment vertical="center"/>
    </xf>
    <xf numFmtId="0" fontId="0" fillId="0" borderId="0">
      <alignment vertical="center"/>
    </xf>
    <xf numFmtId="0" fontId="40"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18" borderId="16"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0" borderId="0">
      <alignment vertical="center"/>
    </xf>
    <xf numFmtId="0" fontId="63" fillId="0" borderId="20" applyNumberFormat="0" applyFill="0" applyAlignment="0" applyProtection="0">
      <alignment vertical="center"/>
    </xf>
    <xf numFmtId="0" fontId="107"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39" fillId="0" borderId="0" applyNumberFormat="0" applyFill="0" applyBorder="0" applyAlignment="0" applyProtection="0"/>
    <xf numFmtId="0" fontId="120" fillId="0" borderId="0" applyNumberFormat="0" applyFill="0" applyBorder="0" applyAlignment="0" applyProtection="0"/>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8" fillId="17" borderId="0" applyNumberFormat="0" applyBorder="0" applyAlignment="0" applyProtection="0">
      <alignment vertical="center"/>
    </xf>
    <xf numFmtId="0" fontId="56"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8" fillId="30" borderId="0" applyNumberFormat="0" applyBorder="0" applyAlignment="0" applyProtection="0"/>
    <xf numFmtId="0" fontId="58" fillId="17" borderId="0" applyNumberFormat="0" applyBorder="0" applyAlignment="0" applyProtection="0">
      <alignment vertical="center"/>
    </xf>
    <xf numFmtId="0" fontId="58"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119" fillId="0" borderId="28" applyNumberFormat="0" applyFill="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58" fillId="17" borderId="0" applyNumberFormat="0" applyBorder="0" applyAlignment="0" applyProtection="0">
      <alignment vertical="center"/>
    </xf>
    <xf numFmtId="0" fontId="49" fillId="17" borderId="0" applyNumberFormat="0" applyBorder="0" applyAlignment="0" applyProtection="0">
      <alignment vertical="center"/>
    </xf>
    <xf numFmtId="0" fontId="46" fillId="30" borderId="0" applyNumberFormat="0" applyBorder="0" applyAlignment="0" applyProtection="0">
      <alignment vertical="center"/>
    </xf>
    <xf numFmtId="0" fontId="46" fillId="30"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63" fillId="0" borderId="32" applyNumberFormat="0" applyFill="0" applyAlignment="0" applyProtection="0">
      <alignment vertical="center"/>
    </xf>
    <xf numFmtId="0" fontId="46" fillId="30" borderId="0" applyNumberFormat="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8" fillId="30" borderId="0" applyNumberFormat="0" applyBorder="0" applyAlignment="0" applyProtection="0"/>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8" fillId="30" borderId="0" applyNumberFormat="0" applyBorder="0" applyAlignment="0" applyProtection="0">
      <alignment vertical="center"/>
    </xf>
    <xf numFmtId="0" fontId="58"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43" fontId="39"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39" fillId="18" borderId="16" applyNumberFormat="0" applyFont="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71" fillId="12"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177" fontId="0" fillId="0" borderId="0" applyFont="0" applyFill="0" applyBorder="0" applyAlignment="0" applyProtection="0">
      <alignment vertical="center"/>
    </xf>
    <xf numFmtId="0" fontId="49" fillId="17" borderId="0" applyNumberFormat="0" applyBorder="0" applyAlignment="0" applyProtection="0">
      <alignment vertical="center"/>
    </xf>
    <xf numFmtId="0" fontId="58"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58" fillId="30" borderId="0" applyNumberFormat="0" applyBorder="0" applyAlignment="0" applyProtection="0"/>
    <xf numFmtId="0" fontId="56" fillId="30" borderId="0" applyNumberFormat="0" applyBorder="0" applyAlignment="0" applyProtection="0">
      <alignment vertical="center"/>
    </xf>
    <xf numFmtId="0" fontId="56" fillId="30" borderId="0" applyNumberFormat="0" applyBorder="0" applyAlignment="0" applyProtection="0">
      <alignment vertical="center"/>
    </xf>
    <xf numFmtId="0" fontId="39" fillId="18" borderId="16" applyNumberFormat="0" applyFont="0" applyAlignment="0" applyProtection="0">
      <alignment vertical="center"/>
    </xf>
    <xf numFmtId="0" fontId="58" fillId="30" borderId="0" applyNumberFormat="0" applyBorder="0" applyAlignment="0" applyProtection="0">
      <alignment vertical="center"/>
    </xf>
    <xf numFmtId="0" fontId="58"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62" fillId="30" borderId="0" applyNumberFormat="0" applyBorder="0" applyAlignment="0" applyProtection="0">
      <alignment vertical="center"/>
    </xf>
    <xf numFmtId="0" fontId="58" fillId="30" borderId="0" applyNumberFormat="0" applyBorder="0" applyAlignment="0" applyProtection="0"/>
    <xf numFmtId="0" fontId="58" fillId="30" borderId="0" applyNumberFormat="0" applyBorder="0" applyAlignment="0" applyProtection="0"/>
    <xf numFmtId="0" fontId="65" fillId="4" borderId="22" applyNumberFormat="0" applyAlignment="0" applyProtection="0">
      <alignment vertical="center"/>
    </xf>
    <xf numFmtId="0" fontId="58" fillId="30" borderId="0" applyNumberFormat="0" applyBorder="0" applyAlignment="0" applyProtection="0"/>
    <xf numFmtId="0" fontId="65" fillId="4" borderId="22" applyNumberFormat="0" applyAlignment="0" applyProtection="0">
      <alignment vertical="center"/>
    </xf>
    <xf numFmtId="0" fontId="49" fillId="30" borderId="0" applyNumberFormat="0" applyBorder="0" applyAlignment="0" applyProtection="0">
      <alignment vertical="center"/>
    </xf>
    <xf numFmtId="0" fontId="121"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8" fillId="30" borderId="0" applyNumberFormat="0" applyBorder="0" applyAlignment="0" applyProtection="0"/>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49"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62" fillId="30" borderId="0" applyNumberFormat="0" applyBorder="0" applyAlignment="0" applyProtection="0">
      <alignment vertical="center"/>
    </xf>
    <xf numFmtId="0" fontId="49" fillId="30" borderId="0" applyNumberFormat="0" applyBorder="0" applyAlignment="0" applyProtection="0">
      <alignment vertical="center"/>
    </xf>
    <xf numFmtId="0" fontId="56" fillId="17" borderId="0" applyNumberFormat="0" applyBorder="0" applyAlignment="0" applyProtection="0">
      <alignment vertical="center"/>
    </xf>
    <xf numFmtId="0" fontId="49" fillId="30" borderId="0" applyNumberFormat="0" applyBorder="0" applyAlignment="0" applyProtection="0">
      <alignment vertical="center"/>
    </xf>
    <xf numFmtId="0" fontId="58" fillId="30" borderId="0" applyNumberFormat="0" applyBorder="0" applyAlignment="0" applyProtection="0">
      <alignment vertical="center"/>
    </xf>
    <xf numFmtId="177" fontId="0" fillId="0" borderId="0" applyFont="0" applyFill="0" applyBorder="0" applyAlignment="0" applyProtection="0">
      <alignment vertical="center"/>
    </xf>
    <xf numFmtId="0" fontId="58" fillId="17" borderId="0" applyNumberFormat="0" applyBorder="0" applyAlignment="0" applyProtection="0">
      <alignment vertical="center"/>
    </xf>
    <xf numFmtId="0" fontId="58" fillId="17" borderId="0" applyNumberFormat="0" applyBorder="0" applyAlignment="0" applyProtection="0">
      <alignment vertical="center"/>
    </xf>
    <xf numFmtId="0" fontId="56" fillId="17" borderId="0" applyNumberFormat="0" applyBorder="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7" fillId="0" borderId="0" applyNumberFormat="0" applyFill="0" applyBorder="0" applyAlignment="0" applyProtection="0">
      <alignment vertical="center"/>
    </xf>
    <xf numFmtId="0" fontId="49" fillId="30" borderId="0" applyNumberFormat="0" applyBorder="0" applyAlignment="0" applyProtection="0">
      <alignment vertical="center"/>
    </xf>
    <xf numFmtId="0" fontId="47" fillId="0" borderId="0" applyNumberForma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65" fillId="4" borderId="22" applyNumberFormat="0" applyAlignment="0" applyProtection="0">
      <alignment vertical="center"/>
    </xf>
    <xf numFmtId="0" fontId="49" fillId="30"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0" fillId="36" borderId="0" applyNumberFormat="0" applyBorder="0" applyAlignment="0" applyProtection="0">
      <alignment vertical="center"/>
    </xf>
    <xf numFmtId="0" fontId="49" fillId="30" borderId="0" applyNumberFormat="0" applyBorder="0" applyAlignment="0" applyProtection="0">
      <alignment vertical="center"/>
    </xf>
    <xf numFmtId="0" fontId="122" fillId="0" borderId="0"/>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1" fillId="34" borderId="19" applyNumberFormat="0" applyAlignment="0" applyProtection="0">
      <alignment vertical="center"/>
    </xf>
    <xf numFmtId="0" fontId="49" fillId="30" borderId="0" applyNumberFormat="0" applyBorder="0" applyAlignment="0" applyProtection="0">
      <alignment vertical="center"/>
    </xf>
    <xf numFmtId="0" fontId="51" fillId="34" borderId="19" applyNumberFormat="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177" fontId="0" fillId="0" borderId="0" applyFont="0" applyFill="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63" fillId="0" borderId="20" applyNumberFormat="0" applyFill="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65" fillId="4" borderId="22" applyNumberFormat="0" applyAlignment="0" applyProtection="0">
      <alignment vertical="center"/>
    </xf>
    <xf numFmtId="0" fontId="49" fillId="30" borderId="0" applyNumberFormat="0" applyBorder="0" applyAlignment="0" applyProtection="0">
      <alignment vertical="center"/>
    </xf>
    <xf numFmtId="0" fontId="65" fillId="4" borderId="22" applyNumberFormat="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19" fillId="0" borderId="28" applyNumberFormat="0" applyFill="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71" fillId="12"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0" fillId="27" borderId="0" applyNumberFormat="0" applyBorder="0" applyAlignment="0" applyProtection="0">
      <alignment vertical="center"/>
    </xf>
    <xf numFmtId="0" fontId="49" fillId="30"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0" fillId="22"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177" fontId="0" fillId="0" borderId="0" applyFont="0" applyFill="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0" fillId="18" borderId="16" applyNumberFormat="0" applyFont="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63" fillId="0" borderId="20" applyNumberFormat="0" applyFill="0" applyAlignment="0" applyProtection="0">
      <alignment vertical="center"/>
    </xf>
    <xf numFmtId="0" fontId="49" fillId="30" borderId="0" applyNumberFormat="0" applyBorder="0" applyAlignment="0" applyProtection="0">
      <alignment vertical="center"/>
    </xf>
    <xf numFmtId="0" fontId="63" fillId="0" borderId="20" applyNumberFormat="0" applyFill="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56" fillId="17" borderId="0" applyNumberFormat="0" applyBorder="0" applyAlignment="0" applyProtection="0">
      <alignment vertical="center"/>
    </xf>
    <xf numFmtId="0" fontId="56" fillId="17" borderId="0" applyNumberFormat="0" applyBorder="0" applyAlignment="0" applyProtection="0">
      <alignment vertical="center"/>
    </xf>
    <xf numFmtId="0" fontId="46"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20" applyNumberFormat="0" applyFill="0" applyAlignment="0" applyProtection="0">
      <alignment vertical="center"/>
    </xf>
    <xf numFmtId="0" fontId="63" fillId="0" borderId="32"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51" fillId="34" borderId="19" applyNumberFormat="0" applyAlignment="0" applyProtection="0">
      <alignment vertical="center"/>
    </xf>
    <xf numFmtId="0" fontId="63" fillId="0" borderId="20" applyNumberFormat="0" applyFill="0" applyAlignment="0" applyProtection="0">
      <alignment vertical="center"/>
    </xf>
    <xf numFmtId="177" fontId="0" fillId="0" borderId="0" applyFont="0" applyFill="0" applyBorder="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177" fontId="0" fillId="0" borderId="0" applyFont="0" applyFill="0" applyBorder="0" applyAlignment="0" applyProtection="0">
      <alignment vertical="center"/>
    </xf>
    <xf numFmtId="0" fontId="63" fillId="0" borderId="32" applyNumberFormat="0" applyFill="0" applyAlignment="0" applyProtection="0">
      <alignment vertical="center"/>
    </xf>
    <xf numFmtId="177" fontId="0" fillId="0" borderId="0" applyFont="0" applyFill="0" applyBorder="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177" fontId="0" fillId="0" borderId="0" applyFont="0" applyFill="0" applyBorder="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177" fontId="0" fillId="0" borderId="0" applyFont="0" applyFill="0" applyBorder="0" applyAlignment="0" applyProtection="0">
      <alignment vertical="center"/>
    </xf>
    <xf numFmtId="0" fontId="63" fillId="0" borderId="20" applyNumberFormat="0" applyFill="0" applyAlignment="0" applyProtection="0">
      <alignment vertical="center"/>
    </xf>
    <xf numFmtId="177" fontId="0" fillId="0" borderId="0" applyFont="0" applyFill="0" applyBorder="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177" fontId="0" fillId="0" borderId="0" applyFont="0" applyFill="0" applyBorder="0" applyAlignment="0" applyProtection="0">
      <alignment vertical="center"/>
    </xf>
    <xf numFmtId="0" fontId="63" fillId="0" borderId="20" applyNumberFormat="0" applyFill="0" applyAlignment="0" applyProtection="0">
      <alignment vertical="center"/>
    </xf>
    <xf numFmtId="177" fontId="0" fillId="0" borderId="0" applyFont="0" applyFill="0" applyBorder="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20"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0" fontId="63" fillId="0" borderId="32" applyNumberFormat="0" applyFill="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65" fillId="4" borderId="22"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65" fillId="4" borderId="22"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65" fillId="4" borderId="22"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53" fillId="4" borderId="19"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65" fillId="4" borderId="22"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53" fillId="4" borderId="19"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65" fillId="4" borderId="22"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111" fillId="73" borderId="0" applyNumberFormat="0" applyBorder="0" applyAlignment="0" applyProtection="0"/>
    <xf numFmtId="177" fontId="0" fillId="0" borderId="0" applyFont="0" applyFill="0" applyBorder="0" applyAlignment="0" applyProtection="0">
      <alignment vertical="center"/>
    </xf>
    <xf numFmtId="0" fontId="111" fillId="75" borderId="0" applyNumberFormat="0" applyBorder="0" applyAlignment="0" applyProtection="0"/>
    <xf numFmtId="177" fontId="0" fillId="0" borderId="0" applyFont="0" applyFill="0" applyBorder="0" applyAlignment="0" applyProtection="0">
      <alignment vertical="center"/>
    </xf>
    <xf numFmtId="0" fontId="111" fillId="75" borderId="0" applyNumberFormat="0" applyBorder="0" applyAlignment="0" applyProtection="0"/>
    <xf numFmtId="177" fontId="0" fillId="0" borderId="0" applyFont="0" applyFill="0" applyBorder="0" applyAlignment="0" applyProtection="0">
      <alignment vertical="center"/>
    </xf>
    <xf numFmtId="0" fontId="111" fillId="74" borderId="0" applyNumberFormat="0" applyBorder="0" applyAlignment="0" applyProtection="0"/>
    <xf numFmtId="177" fontId="0" fillId="0" borderId="0" applyFont="0" applyFill="0" applyBorder="0" applyAlignment="0" applyProtection="0">
      <alignment vertical="center"/>
    </xf>
    <xf numFmtId="0" fontId="111" fillId="74" borderId="0" applyNumberFormat="0" applyBorder="0" applyAlignment="0" applyProtection="0"/>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206" fontId="39" fillId="0" borderId="0" applyFont="0" applyFill="0" applyBorder="0" applyAlignment="0" applyProtection="0"/>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206" fontId="39" fillId="0" borderId="0" applyFont="0" applyFill="0" applyBorder="0" applyAlignment="0" applyProtection="0"/>
    <xf numFmtId="0" fontId="39" fillId="18" borderId="16" applyNumberFormat="0" applyFont="0" applyAlignment="0" applyProtection="0">
      <alignment vertical="center"/>
    </xf>
    <xf numFmtId="0" fontId="65" fillId="4" borderId="22" applyNumberFormat="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51" fillId="34" borderId="19"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0" fontId="39" fillId="18" borderId="16" applyNumberFormat="0" applyFon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53" fillId="4" borderId="19" applyNumberForma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0" fontId="0" fillId="18" borderId="16" applyNumberFormat="0" applyFont="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77" fontId="0" fillId="0" borderId="0" applyFont="0" applyFill="0" applyBorder="0" applyAlignment="0" applyProtection="0">
      <alignment vertical="center"/>
    </xf>
    <xf numFmtId="190" fontId="39" fillId="0" borderId="0" applyFont="0" applyFill="0" applyBorder="0" applyAlignment="0" applyProtection="0"/>
    <xf numFmtId="0" fontId="51" fillId="34" borderId="19" applyNumberFormat="0" applyAlignment="0" applyProtection="0">
      <alignment vertical="center"/>
    </xf>
    <xf numFmtId="208" fontId="39" fillId="0" borderId="0" applyFont="0" applyFill="0" applyBorder="0" applyAlignment="0" applyProtection="0"/>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53" fillId="4"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2" fillId="31" borderId="19" applyNumberFormat="0" applyAlignment="0" applyProtection="0">
      <alignment vertical="center"/>
    </xf>
    <xf numFmtId="0" fontId="81" fillId="65" borderId="29" applyNumberFormat="0" applyAlignment="0" applyProtection="0">
      <alignment vertical="center"/>
    </xf>
    <xf numFmtId="0" fontId="81" fillId="65" borderId="29" applyNumberFormat="0" applyAlignment="0" applyProtection="0">
      <alignment vertical="center"/>
    </xf>
    <xf numFmtId="0" fontId="81" fillId="65" borderId="29" applyNumberFormat="0" applyAlignment="0" applyProtection="0">
      <alignment vertical="center"/>
    </xf>
    <xf numFmtId="0" fontId="81" fillId="65" borderId="29" applyNumberFormat="0" applyAlignment="0" applyProtection="0">
      <alignment vertical="center"/>
    </xf>
    <xf numFmtId="0" fontId="81" fillId="65" borderId="29" applyNumberFormat="0" applyAlignment="0" applyProtection="0">
      <alignment vertical="center"/>
    </xf>
    <xf numFmtId="0" fontId="81" fillId="65" borderId="29" applyNumberFormat="0" applyAlignment="0" applyProtection="0">
      <alignment vertical="center"/>
    </xf>
    <xf numFmtId="0" fontId="81" fillId="65" borderId="29" applyNumberForma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76"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76" fillId="0" borderId="28" applyNumberFormat="0" applyFill="0" applyAlignment="0" applyProtection="0">
      <alignment vertical="center"/>
    </xf>
    <xf numFmtId="0" fontId="119" fillId="0" borderId="28" applyNumberFormat="0" applyFill="0" applyAlignment="0" applyProtection="0">
      <alignment vertical="center"/>
    </xf>
    <xf numFmtId="0" fontId="119"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76" fillId="0" borderId="28" applyNumberFormat="0" applyFill="0" applyAlignment="0" applyProtection="0">
      <alignment vertical="center"/>
    </xf>
    <xf numFmtId="0" fontId="0" fillId="18" borderId="16" applyNumberFormat="0" applyFont="0" applyAlignment="0" applyProtection="0">
      <alignment vertical="center"/>
    </xf>
    <xf numFmtId="200" fontId="39" fillId="0" borderId="0" applyFont="0" applyFill="0" applyBorder="0" applyAlignment="0" applyProtection="0"/>
    <xf numFmtId="41" fontId="39" fillId="0" borderId="0" applyFont="0" applyFill="0" applyBorder="0" applyAlignment="0" applyProtection="0"/>
    <xf numFmtId="43" fontId="39"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3" fontId="39" fillId="0" borderId="0" applyFont="0" applyFill="0" applyBorder="0" applyAlignment="0" applyProtection="0">
      <alignment vertical="center"/>
    </xf>
    <xf numFmtId="41" fontId="39" fillId="0" borderId="0" applyFont="0" applyFill="0" applyBorder="0" applyAlignment="0" applyProtection="0"/>
    <xf numFmtId="41" fontId="39" fillId="0" borderId="0" applyFont="0" applyFill="0" applyBorder="0" applyAlignment="0" applyProtection="0"/>
    <xf numFmtId="197" fontId="39" fillId="0" borderId="0" applyFont="0" applyFill="0" applyBorder="0" applyAlignment="0" applyProtection="0"/>
    <xf numFmtId="0" fontId="112" fillId="0" borderId="0"/>
    <xf numFmtId="0" fontId="111" fillId="73" borderId="0" applyNumberFormat="0" applyBorder="0" applyAlignment="0" applyProtection="0"/>
    <xf numFmtId="0" fontId="111" fillId="73" borderId="0" applyNumberFormat="0" applyBorder="0" applyAlignment="0" applyProtection="0"/>
    <xf numFmtId="0" fontId="111" fillId="73" borderId="0" applyNumberFormat="0" applyBorder="0" applyAlignment="0" applyProtection="0"/>
    <xf numFmtId="0" fontId="111" fillId="73" borderId="0" applyNumberFormat="0" applyBorder="0" applyAlignment="0" applyProtection="0"/>
    <xf numFmtId="0" fontId="111" fillId="73" borderId="0" applyNumberFormat="0" applyBorder="0" applyAlignment="0" applyProtection="0"/>
    <xf numFmtId="0" fontId="111" fillId="75" borderId="0" applyNumberFormat="0" applyBorder="0" applyAlignment="0" applyProtection="0"/>
    <xf numFmtId="0" fontId="111" fillId="75" borderId="0" applyNumberFormat="0" applyBorder="0" applyAlignment="0" applyProtection="0"/>
    <xf numFmtId="0" fontId="111" fillId="74" borderId="0" applyNumberFormat="0" applyBorder="0" applyAlignment="0" applyProtection="0"/>
    <xf numFmtId="0" fontId="111" fillId="74" borderId="0" applyNumberFormat="0" applyBorder="0" applyAlignment="0" applyProtection="0"/>
    <xf numFmtId="0" fontId="111" fillId="74" borderId="0" applyNumberFormat="0" applyBorder="0" applyAlignment="0" applyProtection="0"/>
    <xf numFmtId="0" fontId="111" fillId="74" borderId="0" applyNumberFormat="0" applyBorder="0" applyAlignment="0" applyProtection="0"/>
    <xf numFmtId="0" fontId="40" fillId="6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8"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2"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2" borderId="0" applyNumberFormat="0" applyBorder="0" applyAlignment="0" applyProtection="0">
      <alignment vertical="center"/>
    </xf>
    <xf numFmtId="0" fontId="40" fillId="22"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65" borderId="0" applyNumberFormat="0" applyBorder="0" applyAlignment="0" applyProtection="0">
      <alignment vertical="center"/>
    </xf>
    <xf numFmtId="0" fontId="40" fillId="65"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6"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36" borderId="0" applyNumberFormat="0" applyBorder="0" applyAlignment="0" applyProtection="0">
      <alignment vertical="center"/>
    </xf>
    <xf numFmtId="0" fontId="40" fillId="1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40" fillId="16" borderId="0" applyNumberFormat="0" applyBorder="0" applyAlignment="0" applyProtection="0">
      <alignment vertical="center"/>
    </xf>
    <xf numFmtId="0" fontId="65" fillId="31" borderId="22" applyNumberFormat="0" applyAlignment="0" applyProtection="0">
      <alignment vertical="center"/>
    </xf>
    <xf numFmtId="0" fontId="40" fillId="1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65" fillId="31" borderId="22" applyNumberFormat="0" applyAlignment="0" applyProtection="0">
      <alignment vertical="center"/>
    </xf>
    <xf numFmtId="0" fontId="40" fillId="16" borderId="0" applyNumberFormat="0" applyBorder="0" applyAlignment="0" applyProtection="0">
      <alignment vertical="center"/>
    </xf>
    <xf numFmtId="0" fontId="40" fillId="2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27" borderId="0" applyNumberFormat="0" applyBorder="0" applyAlignment="0" applyProtection="0">
      <alignment vertical="center"/>
    </xf>
    <xf numFmtId="0" fontId="40" fillId="3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40" fillId="27" borderId="0" applyNumberFormat="0" applyBorder="0" applyAlignment="0" applyProtection="0">
      <alignment vertical="center"/>
    </xf>
    <xf numFmtId="0" fontId="52" fillId="0" borderId="2" applyNumberFormat="0" applyFill="0" applyProtection="0">
      <alignment horizontal="left"/>
    </xf>
    <xf numFmtId="0" fontId="106" fillId="12" borderId="0" applyNumberFormat="0" applyBorder="0" applyAlignment="0" applyProtection="0">
      <alignment vertical="center"/>
    </xf>
    <xf numFmtId="0" fontId="106" fillId="12" borderId="0" applyNumberFormat="0" applyBorder="0" applyAlignment="0" applyProtection="0">
      <alignment vertical="center"/>
    </xf>
    <xf numFmtId="0" fontId="106" fillId="12" borderId="0" applyNumberFormat="0" applyBorder="0" applyAlignment="0" applyProtection="0">
      <alignment vertical="center"/>
    </xf>
    <xf numFmtId="0" fontId="71" fillId="12" borderId="0" applyNumberFormat="0" applyBorder="0" applyAlignment="0" applyProtection="0">
      <alignment vertical="center"/>
    </xf>
    <xf numFmtId="0" fontId="71" fillId="12" borderId="0" applyNumberFormat="0" applyBorder="0" applyAlignment="0" applyProtection="0">
      <alignment vertical="center"/>
    </xf>
    <xf numFmtId="0" fontId="71" fillId="12" borderId="0" applyNumberFormat="0" applyBorder="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0" fillId="18" borderId="16" applyNumberFormat="0" applyFont="0" applyAlignment="0" applyProtection="0">
      <alignment vertical="center"/>
    </xf>
    <xf numFmtId="0" fontId="65" fillId="31" borderId="22" applyNumberFormat="0" applyAlignment="0" applyProtection="0">
      <alignment vertical="center"/>
    </xf>
    <xf numFmtId="0" fontId="0" fillId="18" borderId="16" applyNumberFormat="0" applyFont="0" applyAlignment="0" applyProtection="0">
      <alignment vertical="center"/>
    </xf>
    <xf numFmtId="0" fontId="65" fillId="31"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4"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65" fillId="31" borderId="22"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51" fillId="34" borderId="19" applyNumberFormat="0" applyAlignment="0" applyProtection="0">
      <alignment vertical="center"/>
    </xf>
    <xf numFmtId="0" fontId="39" fillId="18" borderId="16" applyNumberFormat="0" applyFont="0" applyAlignment="0" applyProtection="0">
      <alignment vertical="center"/>
    </xf>
    <xf numFmtId="0" fontId="51" fillId="34" borderId="19" applyNumberFormat="0" applyAlignment="0" applyProtection="0">
      <alignment vertical="center"/>
    </xf>
    <xf numFmtId="1" fontId="52" fillId="0" borderId="6" applyFill="0" applyProtection="0">
      <alignment horizontal="center"/>
    </xf>
    <xf numFmtId="0" fontId="52" fillId="0" borderId="0"/>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0"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0"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18" borderId="16" applyNumberFormat="0" applyFont="0" applyAlignment="0" applyProtection="0">
      <alignment vertical="center"/>
    </xf>
    <xf numFmtId="0" fontId="39" fillId="0" borderId="0" applyFont="0" applyFill="0" applyBorder="0" applyAlignment="0" applyProtection="0"/>
    <xf numFmtId="0" fontId="0" fillId="0" borderId="0">
      <alignment vertical="center"/>
    </xf>
    <xf numFmtId="0" fontId="0" fillId="0" borderId="0">
      <alignment vertical="center"/>
    </xf>
  </cellStyleXfs>
  <cellXfs count="413">
    <xf numFmtId="0" fontId="0" fillId="0" borderId="0" xfId="0">
      <alignment vertical="center"/>
    </xf>
    <xf numFmtId="0" fontId="1" fillId="2" borderId="0" xfId="0" applyFont="1" applyFill="1" applyAlignment="1">
      <alignment vertical="center"/>
    </xf>
    <xf numFmtId="0" fontId="1" fillId="2" borderId="1" xfId="23930" applyFont="1" applyFill="1" applyBorder="1" applyAlignment="1">
      <alignment horizontal="center" vertical="center" wrapText="1"/>
    </xf>
    <xf numFmtId="0" fontId="1" fillId="2" borderId="2" xfId="23930" applyFont="1" applyFill="1" applyBorder="1" applyAlignment="1">
      <alignment horizontal="left" vertical="center" wrapText="1"/>
    </xf>
    <xf numFmtId="0" fontId="2" fillId="2" borderId="2" xfId="2393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2" xfId="23930" applyNumberFormat="1" applyFont="1" applyFill="1" applyBorder="1" applyAlignment="1">
      <alignment horizontal="center" vertical="center" wrapText="1"/>
    </xf>
    <xf numFmtId="0" fontId="1" fillId="2" borderId="3" xfId="23930" applyFont="1" applyFill="1" applyBorder="1" applyAlignment="1">
      <alignment horizontal="center" vertical="center" wrapText="1"/>
    </xf>
    <xf numFmtId="0" fontId="1" fillId="2" borderId="3" xfId="23930" applyFont="1" applyFill="1" applyBorder="1" applyAlignment="1">
      <alignment horizontal="left" vertical="center" wrapText="1"/>
    </xf>
    <xf numFmtId="0" fontId="2" fillId="2" borderId="3" xfId="23930" applyFont="1" applyFill="1" applyBorder="1" applyAlignment="1">
      <alignment horizontal="center" vertical="center" wrapText="1"/>
    </xf>
    <xf numFmtId="0" fontId="1" fillId="2" borderId="3" xfId="23930" applyNumberFormat="1" applyFont="1" applyFill="1" applyBorder="1" applyAlignment="1">
      <alignment horizontal="center" vertical="center" wrapText="1"/>
    </xf>
    <xf numFmtId="0" fontId="1" fillId="2" borderId="2" xfId="23930" applyFont="1" applyFill="1" applyBorder="1" applyAlignment="1">
      <alignment horizontal="center" vertical="center" wrapText="1"/>
    </xf>
    <xf numFmtId="191" fontId="1" fillId="2" borderId="3" xfId="0" applyNumberFormat="1" applyFont="1" applyFill="1" applyBorder="1" applyAlignment="1">
      <alignment horizontal="center" vertical="center" wrapText="1"/>
    </xf>
    <xf numFmtId="0" fontId="1" fillId="2" borderId="0" xfId="0" applyFont="1" applyFill="1" applyAlignment="1">
      <alignment horizontal="center" vertical="center"/>
    </xf>
    <xf numFmtId="210" fontId="1" fillId="2" borderId="2" xfId="23930" applyNumberFormat="1" applyFont="1" applyFill="1" applyBorder="1" applyAlignment="1">
      <alignment horizontal="center" vertical="center" wrapText="1"/>
    </xf>
    <xf numFmtId="210" fontId="1" fillId="2" borderId="3" xfId="23930" applyNumberFormat="1" applyFont="1" applyFill="1" applyBorder="1" applyAlignment="1">
      <alignment horizontal="center" vertical="center" wrapText="1"/>
    </xf>
    <xf numFmtId="0" fontId="1" fillId="2" borderId="0" xfId="23930" applyFont="1" applyFill="1" applyAlignment="1">
      <alignment vertical="center"/>
    </xf>
    <xf numFmtId="0" fontId="3" fillId="0" borderId="0" xfId="0" applyFont="1">
      <alignment vertical="center"/>
    </xf>
    <xf numFmtId="0" fontId="4" fillId="0" borderId="0" xfId="0" applyFont="1" applyAlignment="1">
      <alignment vertical="center"/>
    </xf>
    <xf numFmtId="0" fontId="3" fillId="3" borderId="0" xfId="0" applyFont="1" applyFill="1" applyAlignment="1">
      <alignment vertical="center"/>
    </xf>
    <xf numFmtId="0" fontId="3" fillId="0" borderId="0" xfId="0" applyFont="1" applyAlignment="1">
      <alignment vertical="center"/>
    </xf>
    <xf numFmtId="0" fontId="1" fillId="3" borderId="0" xfId="0" applyFont="1" applyFill="1" applyAlignment="1">
      <alignment vertical="center"/>
    </xf>
    <xf numFmtId="0" fontId="1" fillId="0" borderId="0" xfId="0" applyFont="1" applyFill="1" applyAlignment="1">
      <alignment vertical="center"/>
    </xf>
    <xf numFmtId="0" fontId="1" fillId="4" borderId="0" xfId="0" applyFont="1" applyFill="1" applyAlignment="1">
      <alignment vertical="center"/>
    </xf>
    <xf numFmtId="0" fontId="1" fillId="3" borderId="0" xfId="0" applyFont="1" applyFill="1" applyAlignment="1">
      <alignment vertical="center" wrapText="1"/>
    </xf>
    <xf numFmtId="0" fontId="3" fillId="0" borderId="0" xfId="0" applyFont="1" applyFill="1" applyBorder="1" applyAlignment="1">
      <alignment vertical="center"/>
    </xf>
    <xf numFmtId="0" fontId="3" fillId="0" borderId="0" xfId="0" applyFont="1" applyFill="1" applyAlignment="1">
      <alignment vertical="center"/>
    </xf>
    <xf numFmtId="0" fontId="1" fillId="0" borderId="0" xfId="0" applyFont="1" applyFill="1" applyAlignment="1">
      <alignment horizontal="center" vertical="center"/>
    </xf>
    <xf numFmtId="0" fontId="5" fillId="3" borderId="0" xfId="0" applyFont="1" applyFill="1" applyAlignment="1">
      <alignment vertical="center"/>
    </xf>
    <xf numFmtId="0" fontId="5" fillId="4" borderId="0" xfId="0" applyFont="1" applyFill="1" applyAlignment="1">
      <alignment vertical="center"/>
    </xf>
    <xf numFmtId="0" fontId="1" fillId="3" borderId="0" xfId="0" applyFont="1" applyFill="1" applyBorder="1" applyAlignment="1">
      <alignment vertical="center"/>
    </xf>
    <xf numFmtId="0" fontId="6" fillId="3" borderId="0" xfId="0" applyFont="1" applyFill="1" applyAlignment="1">
      <alignment vertical="center"/>
    </xf>
    <xf numFmtId="0" fontId="6" fillId="0" borderId="0" xfId="0" applyFont="1" applyFill="1" applyAlignment="1">
      <alignment vertical="center"/>
    </xf>
    <xf numFmtId="0" fontId="6" fillId="0" borderId="0" xfId="0" applyFont="1" applyAlignment="1">
      <alignment vertical="center"/>
    </xf>
    <xf numFmtId="0" fontId="1" fillId="0" borderId="0" xfId="0" applyFont="1" applyAlignment="1">
      <alignment vertical="center"/>
    </xf>
    <xf numFmtId="0" fontId="2" fillId="3" borderId="0" xfId="0" applyFont="1" applyFill="1" applyBorder="1" applyAlignment="1">
      <alignment vertical="center" wrapText="1"/>
    </xf>
    <xf numFmtId="0" fontId="1" fillId="3" borderId="0" xfId="0" applyFont="1" applyFill="1" applyBorder="1" applyAlignment="1">
      <alignment vertical="center" wrapText="1"/>
    </xf>
    <xf numFmtId="0" fontId="7" fillId="0" borderId="0" xfId="0" applyFont="1" applyFill="1" applyBorder="1" applyAlignment="1">
      <alignment horizontal="center" vertical="center"/>
    </xf>
    <xf numFmtId="0" fontId="5" fillId="3" borderId="0" xfId="0" applyFont="1" applyFill="1" applyAlignment="1">
      <alignment horizontal="center" vertical="center"/>
    </xf>
    <xf numFmtId="0" fontId="5" fillId="0" borderId="0" xfId="0" applyFont="1" applyFill="1" applyBorder="1" applyAlignment="1">
      <alignment horizontal="center" vertical="center" wrapText="1"/>
    </xf>
    <xf numFmtId="0" fontId="1" fillId="4" borderId="0" xfId="0" applyFont="1" applyFill="1" applyBorder="1" applyAlignment="1">
      <alignment vertical="center" wrapText="1"/>
    </xf>
    <xf numFmtId="0" fontId="1" fillId="0" borderId="0" xfId="0" applyFont="1" applyFill="1" applyAlignment="1">
      <alignment vertical="center" wrapText="1"/>
    </xf>
    <xf numFmtId="0" fontId="1" fillId="0" borderId="0" xfId="0" applyFont="1" applyFill="1" applyBorder="1" applyAlignment="1">
      <alignment vertical="center" wrapText="1"/>
    </xf>
    <xf numFmtId="0" fontId="8" fillId="0" borderId="0" xfId="0" applyFont="1" applyFill="1" applyAlignment="1">
      <alignment vertical="center"/>
    </xf>
    <xf numFmtId="0" fontId="1" fillId="0" borderId="0" xfId="0" applyFont="1">
      <alignment vertical="center"/>
    </xf>
    <xf numFmtId="0" fontId="1" fillId="5" borderId="0" xfId="0" applyFont="1" applyFill="1" applyAlignment="1">
      <alignment vertical="center"/>
    </xf>
    <xf numFmtId="0" fontId="1" fillId="3" borderId="0" xfId="0" applyFont="1" applyFill="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NumberFormat="1" applyFont="1" applyAlignment="1">
      <alignment horizontal="center" vertical="center"/>
    </xf>
    <xf numFmtId="0" fontId="1" fillId="0" borderId="0" xfId="0" applyFont="1" applyAlignment="1">
      <alignment horizontal="left" vertical="center" wrapText="1"/>
    </xf>
    <xf numFmtId="191" fontId="9" fillId="0" borderId="0" xfId="0" applyNumberFormat="1" applyFont="1" applyFill="1" applyBorder="1" applyAlignment="1">
      <alignment horizontal="center" vertical="center" wrapText="1"/>
    </xf>
    <xf numFmtId="0" fontId="1" fillId="0" borderId="0" xfId="0" applyFont="1" applyAlignment="1">
      <alignment horizontal="center" vertical="center" wrapText="1"/>
    </xf>
    <xf numFmtId="0" fontId="6" fillId="0" borderId="0" xfId="13370" applyFont="1" applyFill="1" applyAlignment="1">
      <alignment horizontal="left" vertical="center" wrapText="1"/>
    </xf>
    <xf numFmtId="0" fontId="3" fillId="0" borderId="0" xfId="13370" applyFont="1" applyFill="1" applyAlignment="1">
      <alignment horizontal="center" vertical="center" wrapText="1"/>
    </xf>
    <xf numFmtId="0" fontId="3" fillId="0" borderId="0" xfId="13370" applyNumberFormat="1" applyFont="1" applyFill="1" applyAlignment="1">
      <alignment horizontal="center" vertical="center" wrapText="1"/>
    </xf>
    <xf numFmtId="0" fontId="1" fillId="0" borderId="0" xfId="13370" applyFont="1" applyFill="1" applyAlignment="1">
      <alignment horizontal="left" vertical="center" wrapText="1"/>
    </xf>
    <xf numFmtId="0" fontId="10" fillId="0" borderId="0" xfId="0" applyFont="1" applyBorder="1" applyAlignment="1">
      <alignment horizontal="center" vertical="center" wrapText="1"/>
    </xf>
    <xf numFmtId="0" fontId="10" fillId="0" borderId="0" xfId="0" applyFont="1" applyBorder="1" applyAlignment="1">
      <alignment horizontal="left" vertical="center" wrapText="1"/>
    </xf>
    <xf numFmtId="0" fontId="11" fillId="0" borderId="0" xfId="0" applyFont="1" applyBorder="1" applyAlignment="1">
      <alignment horizontal="left" vertical="center" wrapText="1"/>
    </xf>
    <xf numFmtId="0" fontId="10" fillId="0" borderId="0" xfId="0" applyNumberFormat="1" applyFont="1" applyBorder="1" applyAlignment="1">
      <alignment horizontal="center" vertical="center" wrapText="1"/>
    </xf>
    <xf numFmtId="0" fontId="12" fillId="0" borderId="4" xfId="13370" applyFont="1" applyFill="1" applyBorder="1" applyAlignment="1">
      <alignment vertical="center" wrapText="1"/>
    </xf>
    <xf numFmtId="0" fontId="13" fillId="0" borderId="4" xfId="13370" applyFont="1" applyFill="1" applyBorder="1" applyAlignment="1">
      <alignment horizontal="left" vertical="center" wrapText="1"/>
    </xf>
    <xf numFmtId="0" fontId="13" fillId="0" borderId="4" xfId="13370" applyFont="1" applyFill="1" applyBorder="1" applyAlignment="1">
      <alignment vertical="center" wrapText="1"/>
    </xf>
    <xf numFmtId="0" fontId="2" fillId="0" borderId="4" xfId="13370" applyFont="1" applyFill="1" applyBorder="1" applyAlignment="1">
      <alignment horizontal="left" vertical="center" wrapText="1"/>
    </xf>
    <xf numFmtId="0" fontId="13" fillId="0" borderId="4" xfId="13370" applyNumberFormat="1" applyFont="1" applyFill="1" applyBorder="1" applyAlignment="1">
      <alignment horizontal="center" vertical="center" wrapText="1"/>
    </xf>
    <xf numFmtId="0" fontId="2" fillId="3" borderId="1" xfId="23930" applyFont="1" applyFill="1" applyBorder="1" applyAlignment="1">
      <alignment horizontal="center" vertical="center" wrapText="1"/>
    </xf>
    <xf numFmtId="0" fontId="14" fillId="0" borderId="1" xfId="23930" applyFont="1" applyFill="1" applyBorder="1" applyAlignment="1">
      <alignment horizontal="left" vertical="center" wrapText="1"/>
    </xf>
    <xf numFmtId="0" fontId="14" fillId="0" borderId="3" xfId="23930" applyFont="1" applyFill="1" applyBorder="1" applyAlignment="1">
      <alignment horizontal="center" vertical="center" wrapText="1"/>
    </xf>
    <xf numFmtId="0" fontId="14" fillId="0" borderId="3" xfId="23930" applyFont="1" applyBorder="1" applyAlignment="1">
      <alignment horizontal="center" vertical="center"/>
    </xf>
    <xf numFmtId="0" fontId="14" fillId="0" borderId="3" xfId="23930" applyNumberFormat="1" applyFont="1" applyFill="1" applyBorder="1" applyAlignment="1">
      <alignment horizontal="center" vertical="center" wrapText="1"/>
    </xf>
    <xf numFmtId="0" fontId="2" fillId="0" borderId="1" xfId="23930" applyFont="1" applyFill="1" applyBorder="1" applyAlignment="1">
      <alignment horizontal="left" vertical="center" wrapText="1"/>
    </xf>
    <xf numFmtId="0" fontId="14" fillId="0" borderId="3" xfId="23930" applyNumberFormat="1" applyFont="1" applyBorder="1" applyAlignment="1">
      <alignment horizontal="center" vertical="center" wrapText="1"/>
    </xf>
    <xf numFmtId="0" fontId="2" fillId="3" borderId="5" xfId="23930" applyFont="1" applyFill="1" applyBorder="1" applyAlignment="1">
      <alignment horizontal="center" vertical="center" wrapText="1"/>
    </xf>
    <xf numFmtId="0" fontId="14" fillId="0" borderId="5" xfId="23930" applyFont="1" applyFill="1" applyBorder="1" applyAlignment="1">
      <alignment horizontal="left" vertical="center" wrapText="1"/>
    </xf>
    <xf numFmtId="0" fontId="2" fillId="0" borderId="2" xfId="23930" applyFont="1" applyFill="1" applyBorder="1" applyAlignment="1">
      <alignment horizontal="left" vertical="center" wrapText="1"/>
    </xf>
    <xf numFmtId="0" fontId="2" fillId="3" borderId="2" xfId="23930" applyFont="1" applyFill="1" applyBorder="1" applyAlignment="1">
      <alignment horizontal="center" vertical="center" wrapText="1"/>
    </xf>
    <xf numFmtId="0" fontId="14" fillId="0" borderId="2" xfId="23930" applyFont="1" applyFill="1" applyBorder="1" applyAlignment="1">
      <alignment horizontal="left" vertical="center" wrapText="1"/>
    </xf>
    <xf numFmtId="0" fontId="2" fillId="0" borderId="3" xfId="23930" applyFont="1" applyFill="1" applyBorder="1" applyAlignment="1">
      <alignment horizontal="left" vertical="center" wrapText="1"/>
    </xf>
    <xf numFmtId="0" fontId="1" fillId="3" borderId="3"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6" borderId="3" xfId="0"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209" fontId="2" fillId="6" borderId="3" xfId="0" applyNumberFormat="1" applyFont="1" applyFill="1" applyBorder="1" applyAlignment="1">
      <alignment horizontal="center" vertical="center" wrapText="1"/>
    </xf>
    <xf numFmtId="0" fontId="6" fillId="7" borderId="3" xfId="0" applyFont="1" applyFill="1" applyBorder="1" applyAlignment="1">
      <alignment horizontal="left" vertical="center" wrapText="1"/>
    </xf>
    <xf numFmtId="0" fontId="6" fillId="7" borderId="3" xfId="0" applyFont="1" applyFill="1" applyBorder="1" applyAlignment="1">
      <alignment horizontal="center" vertical="center" wrapText="1"/>
    </xf>
    <xf numFmtId="0" fontId="6" fillId="7" borderId="3" xfId="0" applyNumberFormat="1" applyFont="1" applyFill="1" applyBorder="1" applyAlignment="1">
      <alignment horizontal="center" vertical="center" wrapText="1"/>
    </xf>
    <xf numFmtId="0" fontId="2" fillId="7" borderId="3" xfId="0" applyFont="1" applyFill="1" applyBorder="1" applyAlignment="1">
      <alignment horizontal="left" vertical="center" wrapText="1"/>
    </xf>
    <xf numFmtId="209" fontId="1" fillId="7" borderId="3"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8" borderId="3" xfId="0" applyFont="1" applyFill="1" applyBorder="1" applyAlignment="1">
      <alignment horizontal="left" vertical="center" wrapText="1"/>
    </xf>
    <xf numFmtId="0" fontId="1" fillId="8" borderId="3" xfId="0" applyFont="1" applyFill="1" applyBorder="1" applyAlignment="1">
      <alignment horizontal="center" vertical="center" wrapText="1"/>
    </xf>
    <xf numFmtId="0" fontId="1" fillId="8" borderId="3" xfId="0" applyNumberFormat="1" applyFont="1" applyFill="1" applyBorder="1" applyAlignment="1">
      <alignment horizontal="center" vertical="center" wrapText="1"/>
    </xf>
    <xf numFmtId="0" fontId="1" fillId="8" borderId="3"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9" borderId="2" xfId="0" applyFont="1" applyFill="1" applyBorder="1" applyAlignment="1">
      <alignment horizontal="left" vertical="center" wrapText="1"/>
    </xf>
    <xf numFmtId="0" fontId="1" fillId="9" borderId="2" xfId="0" applyFont="1" applyFill="1" applyBorder="1" applyAlignment="1">
      <alignment horizontal="center" vertical="center" wrapText="1"/>
    </xf>
    <xf numFmtId="0" fontId="1" fillId="9" borderId="6" xfId="0" applyFont="1" applyFill="1" applyBorder="1" applyAlignment="1">
      <alignment horizontal="center" vertical="center" wrapText="1"/>
    </xf>
    <xf numFmtId="0" fontId="1" fillId="9" borderId="6" xfId="0" applyNumberFormat="1" applyFont="1" applyFill="1" applyBorder="1" applyAlignment="1">
      <alignment horizontal="center" vertical="center" wrapText="1"/>
    </xf>
    <xf numFmtId="0" fontId="1" fillId="9" borderId="3" xfId="0" applyNumberFormat="1" applyFont="1" applyFill="1" applyBorder="1" applyAlignment="1">
      <alignment horizontal="center" vertical="center" wrapText="1"/>
    </xf>
    <xf numFmtId="0" fontId="1" fillId="4" borderId="3" xfId="23930" applyFont="1" applyFill="1" applyBorder="1" applyAlignment="1">
      <alignment horizontal="center" vertical="center" wrapText="1"/>
    </xf>
    <xf numFmtId="0" fontId="1" fillId="4" borderId="3" xfId="2393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3" borderId="3" xfId="23930" applyFont="1" applyFill="1" applyBorder="1" applyAlignment="1">
      <alignment horizontal="center" vertical="center" wrapText="1"/>
    </xf>
    <xf numFmtId="0" fontId="1" fillId="3" borderId="3" xfId="23930" applyFont="1" applyFill="1" applyBorder="1" applyAlignment="1">
      <alignment horizontal="left" vertical="center" wrapText="1"/>
    </xf>
    <xf numFmtId="0" fontId="1" fillId="3" borderId="3" xfId="23930" applyNumberFormat="1" applyFont="1" applyFill="1" applyBorder="1" applyAlignment="1">
      <alignment horizontal="center" vertical="center" wrapText="1"/>
    </xf>
    <xf numFmtId="0" fontId="1" fillId="4" borderId="3" xfId="3444" applyFont="1" applyFill="1" applyBorder="1" applyAlignment="1">
      <alignment horizontal="center" vertical="center" wrapText="1"/>
    </xf>
    <xf numFmtId="0" fontId="1" fillId="4" borderId="3" xfId="23930" applyNumberFormat="1" applyFont="1" applyFill="1" applyBorder="1" applyAlignment="1">
      <alignment horizontal="center" vertical="center" wrapText="1"/>
    </xf>
    <xf numFmtId="0" fontId="1" fillId="4" borderId="2" xfId="23930" applyFont="1" applyFill="1" applyBorder="1" applyAlignment="1">
      <alignment horizontal="left" vertical="center" wrapText="1"/>
    </xf>
    <xf numFmtId="0" fontId="1" fillId="4" borderId="2" xfId="23930" applyFont="1" applyFill="1" applyBorder="1" applyAlignment="1">
      <alignment horizontal="center" vertical="center" wrapText="1"/>
    </xf>
    <xf numFmtId="0" fontId="1" fillId="4" borderId="6" xfId="23930" applyFont="1" applyFill="1" applyBorder="1" applyAlignment="1">
      <alignment horizontal="center" vertical="center" wrapText="1"/>
    </xf>
    <xf numFmtId="0" fontId="1" fillId="4" borderId="6" xfId="23930" applyNumberFormat="1" applyFont="1" applyFill="1" applyBorder="1" applyAlignment="1">
      <alignment horizontal="center" vertical="center" wrapText="1"/>
    </xf>
    <xf numFmtId="0" fontId="2" fillId="3" borderId="3" xfId="23930" applyFont="1" applyFill="1" applyBorder="1" applyAlignment="1">
      <alignment horizontal="center" vertical="center" wrapText="1"/>
    </xf>
    <xf numFmtId="0" fontId="1" fillId="3" borderId="3" xfId="23929" applyFont="1" applyFill="1" applyBorder="1" applyAlignment="1">
      <alignment horizontal="left" vertical="center" wrapText="1"/>
    </xf>
    <xf numFmtId="0" fontId="1" fillId="3" borderId="3" xfId="23929" applyFont="1" applyFill="1" applyBorder="1" applyAlignment="1">
      <alignment horizontal="center" vertical="center" wrapText="1"/>
    </xf>
    <xf numFmtId="0" fontId="1" fillId="3" borderId="3" xfId="23929"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3" xfId="0" applyNumberFormat="1" applyFont="1" applyFill="1" applyBorder="1" applyAlignment="1">
      <alignment horizontal="center" vertical="center" wrapText="1"/>
    </xf>
    <xf numFmtId="0" fontId="1" fillId="4" borderId="3" xfId="23461" applyFont="1" applyFill="1" applyBorder="1" applyAlignment="1" applyProtection="1">
      <alignment horizontal="left" vertical="center" wrapText="1"/>
      <protection locked="0"/>
    </xf>
    <xf numFmtId="0" fontId="1" fillId="4" borderId="3" xfId="0" applyFont="1" applyFill="1" applyBorder="1" applyAlignment="1">
      <alignment horizontal="center" vertical="center" wrapText="1"/>
    </xf>
    <xf numFmtId="0" fontId="1" fillId="0" borderId="3" xfId="18946" applyFont="1" applyFill="1" applyBorder="1" applyAlignment="1">
      <alignment horizontal="left" vertical="center" wrapText="1"/>
    </xf>
    <xf numFmtId="0" fontId="1" fillId="0" borderId="3" xfId="23461" applyFont="1" applyFill="1" applyBorder="1" applyAlignment="1" applyProtection="1">
      <alignment horizontal="left" vertical="center" wrapText="1"/>
      <protection locked="0"/>
    </xf>
    <xf numFmtId="0" fontId="1" fillId="3" borderId="2" xfId="23930" applyFont="1" applyFill="1" applyBorder="1" applyAlignment="1">
      <alignment horizontal="left" vertical="center" wrapText="1"/>
    </xf>
    <xf numFmtId="0" fontId="1" fillId="3" borderId="3" xfId="0" applyFont="1" applyFill="1" applyBorder="1" applyAlignment="1">
      <alignment horizontal="center" vertical="center"/>
    </xf>
    <xf numFmtId="0" fontId="1" fillId="3" borderId="2" xfId="23930" applyNumberFormat="1" applyFont="1" applyFill="1" applyBorder="1" applyAlignment="1">
      <alignment horizontal="center" vertical="center" wrapText="1"/>
    </xf>
    <xf numFmtId="0" fontId="1" fillId="3" borderId="1" xfId="23930" applyFont="1" applyFill="1" applyBorder="1" applyAlignment="1">
      <alignment horizontal="center" vertical="center" wrapText="1"/>
    </xf>
    <xf numFmtId="0" fontId="1" fillId="0" borderId="3" xfId="0" applyFont="1" applyFill="1" applyBorder="1" applyAlignment="1">
      <alignment horizontal="center" vertical="center"/>
    </xf>
    <xf numFmtId="0" fontId="1" fillId="9" borderId="3" xfId="0" applyFont="1" applyFill="1" applyBorder="1" applyAlignment="1">
      <alignment horizontal="center" vertical="center" wrapText="1"/>
    </xf>
    <xf numFmtId="0" fontId="1" fillId="8" borderId="3" xfId="23930" applyFont="1" applyFill="1" applyBorder="1" applyAlignment="1">
      <alignment horizontal="left" vertical="center" wrapText="1"/>
    </xf>
    <xf numFmtId="0" fontId="2" fillId="4" borderId="3" xfId="23930" applyFont="1" applyFill="1" applyBorder="1" applyAlignment="1">
      <alignment horizontal="center" vertical="center" wrapText="1"/>
    </xf>
    <xf numFmtId="0" fontId="1" fillId="3" borderId="2" xfId="0" applyFont="1" applyFill="1" applyBorder="1" applyAlignment="1">
      <alignment horizontal="left" vertical="center" wrapText="1"/>
    </xf>
    <xf numFmtId="0" fontId="1" fillId="3" borderId="6" xfId="0" applyFont="1" applyFill="1" applyBorder="1" applyAlignment="1">
      <alignment horizontal="center" vertical="center" wrapText="1"/>
    </xf>
    <xf numFmtId="0" fontId="1" fillId="3" borderId="6"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left" vertical="center" wrapText="1"/>
    </xf>
    <xf numFmtId="0" fontId="15" fillId="3" borderId="3" xfId="20006" applyFont="1" applyFill="1" applyBorder="1" applyAlignment="1">
      <alignment horizontal="center" vertical="center" wrapText="1"/>
    </xf>
    <xf numFmtId="0" fontId="16" fillId="8" borderId="3" xfId="20006" applyFont="1" applyFill="1" applyBorder="1" applyAlignment="1">
      <alignment horizontal="left" vertical="center" wrapText="1"/>
    </xf>
    <xf numFmtId="0" fontId="15" fillId="8" borderId="3" xfId="20006" applyFont="1" applyFill="1" applyBorder="1" applyAlignment="1">
      <alignment horizontal="center" vertical="center" wrapText="1"/>
    </xf>
    <xf numFmtId="0" fontId="15" fillId="8" borderId="3" xfId="20006" applyNumberFormat="1" applyFont="1" applyFill="1" applyBorder="1" applyAlignment="1">
      <alignment horizontal="center" vertical="center" wrapText="1"/>
    </xf>
    <xf numFmtId="0" fontId="15" fillId="8" borderId="3" xfId="20006" applyFont="1" applyFill="1" applyBorder="1" applyAlignment="1">
      <alignment horizontal="left" vertical="center" wrapText="1"/>
    </xf>
    <xf numFmtId="0" fontId="1" fillId="0" borderId="3" xfId="24405" applyFont="1" applyFill="1" applyBorder="1" applyAlignment="1">
      <alignment horizontal="left" vertical="center" wrapText="1"/>
    </xf>
    <xf numFmtId="0" fontId="1" fillId="0" borderId="3" xfId="23930" applyFont="1" applyFill="1" applyBorder="1" applyAlignment="1">
      <alignment horizontal="left" vertical="center" wrapText="1"/>
    </xf>
    <xf numFmtId="0" fontId="2" fillId="0" borderId="3" xfId="23930" applyFont="1" applyFill="1" applyBorder="1" applyAlignment="1">
      <alignment horizontal="center" vertical="center" wrapText="1"/>
    </xf>
    <xf numFmtId="0" fontId="1" fillId="0" borderId="3" xfId="23930" applyFont="1" applyFill="1" applyBorder="1" applyAlignment="1">
      <alignment horizontal="center" vertical="center" wrapText="1"/>
    </xf>
    <xf numFmtId="0" fontId="1" fillId="0" borderId="3" xfId="2393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3" xfId="0" applyNumberFormat="1" applyFont="1" applyFill="1" applyBorder="1" applyAlignment="1">
      <alignment horizontal="center" vertical="center" wrapText="1"/>
    </xf>
    <xf numFmtId="191" fontId="9" fillId="0" borderId="0" xfId="13370" applyNumberFormat="1" applyFont="1" applyFill="1" applyBorder="1" applyAlignment="1">
      <alignment horizontal="center" vertical="center" wrapText="1"/>
    </xf>
    <xf numFmtId="191" fontId="17" fillId="0" borderId="0" xfId="0" applyNumberFormat="1" applyFont="1" applyFill="1" applyBorder="1" applyAlignment="1">
      <alignment horizontal="center" vertical="center" wrapText="1"/>
    </xf>
    <xf numFmtId="0" fontId="13" fillId="0" borderId="4" xfId="13370" applyFont="1" applyFill="1" applyBorder="1" applyAlignment="1">
      <alignment horizontal="center" vertical="center" wrapText="1"/>
    </xf>
    <xf numFmtId="0" fontId="13" fillId="0" borderId="0" xfId="13370" applyFont="1" applyFill="1" applyBorder="1" applyAlignment="1">
      <alignment horizontal="center" vertical="center" wrapText="1"/>
    </xf>
    <xf numFmtId="191" fontId="18" fillId="0" borderId="0" xfId="13370" applyNumberFormat="1" applyFont="1" applyFill="1" applyBorder="1" applyAlignment="1">
      <alignment horizontal="center" vertical="center" wrapText="1"/>
    </xf>
    <xf numFmtId="0" fontId="14" fillId="0" borderId="3" xfId="13370" applyNumberFormat="1" applyFont="1" applyFill="1" applyBorder="1" applyAlignment="1">
      <alignment horizontal="center" vertical="center" wrapText="1"/>
    </xf>
    <xf numFmtId="0" fontId="14" fillId="0" borderId="7" xfId="13370" applyNumberFormat="1" applyFont="1" applyFill="1" applyBorder="1" applyAlignment="1">
      <alignment horizontal="center" vertical="center" wrapText="1"/>
    </xf>
    <xf numFmtId="0" fontId="14" fillId="0" borderId="8" xfId="13370" applyNumberFormat="1" applyFont="1" applyFill="1" applyBorder="1" applyAlignment="1">
      <alignment horizontal="center" vertical="center" wrapText="1"/>
    </xf>
    <xf numFmtId="0" fontId="14" fillId="4" borderId="3" xfId="23930" applyNumberFormat="1" applyFont="1" applyFill="1" applyBorder="1" applyAlignment="1">
      <alignment horizontal="center" vertical="center" wrapText="1"/>
    </xf>
    <xf numFmtId="191" fontId="2" fillId="0" borderId="1" xfId="0" applyNumberFormat="1" applyFont="1" applyFill="1" applyBorder="1" applyAlignment="1">
      <alignment horizontal="center" vertical="center" wrapText="1"/>
    </xf>
    <xf numFmtId="191" fontId="19" fillId="0" borderId="2" xfId="0" applyNumberFormat="1" applyFont="1" applyFill="1" applyBorder="1" applyAlignment="1">
      <alignment horizontal="center" vertical="center" wrapText="1"/>
    </xf>
    <xf numFmtId="210" fontId="1" fillId="7" borderId="3" xfId="0" applyNumberFormat="1" applyFont="1" applyFill="1" applyBorder="1" applyAlignment="1">
      <alignment horizontal="center" vertical="center" wrapText="1"/>
    </xf>
    <xf numFmtId="191" fontId="1" fillId="0" borderId="3" xfId="0" applyNumberFormat="1" applyFont="1" applyFill="1" applyBorder="1" applyAlignment="1">
      <alignment horizontal="center" vertical="center" wrapText="1"/>
    </xf>
    <xf numFmtId="191" fontId="1" fillId="0" borderId="2" xfId="0" applyNumberFormat="1" applyFont="1" applyFill="1" applyBorder="1" applyAlignment="1">
      <alignment horizontal="center" vertical="center" wrapText="1"/>
    </xf>
    <xf numFmtId="210" fontId="1" fillId="4" borderId="3" xfId="23930" applyNumberFormat="1" applyFont="1" applyFill="1" applyBorder="1" applyAlignment="1">
      <alignment horizontal="center" vertical="center" wrapText="1"/>
    </xf>
    <xf numFmtId="210" fontId="1" fillId="0" borderId="3" xfId="0" applyNumberFormat="1" applyFont="1" applyFill="1" applyBorder="1" applyAlignment="1">
      <alignment horizontal="center" vertical="center" wrapText="1"/>
    </xf>
    <xf numFmtId="0" fontId="1" fillId="3" borderId="3" xfId="0" applyNumberFormat="1" applyFont="1" applyFill="1" applyBorder="1" applyAlignment="1">
      <alignment horizontal="center" vertical="center" wrapText="1"/>
    </xf>
    <xf numFmtId="191" fontId="1" fillId="3" borderId="3" xfId="0" applyNumberFormat="1" applyFont="1" applyFill="1" applyBorder="1" applyAlignment="1">
      <alignment horizontal="center" vertical="center" wrapText="1"/>
    </xf>
    <xf numFmtId="0" fontId="1" fillId="3" borderId="2" xfId="23930" applyFont="1" applyFill="1" applyBorder="1" applyAlignment="1">
      <alignment horizontal="center" vertical="center" wrapText="1"/>
    </xf>
    <xf numFmtId="191" fontId="2" fillId="0" borderId="3" xfId="0" applyNumberFormat="1" applyFont="1" applyFill="1" applyBorder="1" applyAlignment="1">
      <alignment horizontal="center" vertical="center" wrapText="1"/>
    </xf>
    <xf numFmtId="191" fontId="20" fillId="0" borderId="3" xfId="0" applyNumberFormat="1" applyFont="1" applyFill="1" applyBorder="1" applyAlignment="1">
      <alignment horizontal="center" vertical="center" wrapText="1"/>
    </xf>
    <xf numFmtId="0" fontId="10" fillId="0" borderId="0" xfId="0" applyFont="1" applyBorder="1" applyAlignment="1">
      <alignment vertical="center" wrapText="1"/>
    </xf>
    <xf numFmtId="0" fontId="14" fillId="0" borderId="9" xfId="13370" applyNumberFormat="1" applyFont="1" applyFill="1" applyBorder="1" applyAlignment="1">
      <alignment horizontal="center" vertical="center" wrapText="1"/>
    </xf>
    <xf numFmtId="0" fontId="14" fillId="0" borderId="3" xfId="13370" applyFont="1" applyFill="1" applyBorder="1" applyAlignment="1">
      <alignment horizontal="center" vertical="center" wrapText="1"/>
    </xf>
    <xf numFmtId="0" fontId="14" fillId="0" borderId="1" xfId="13370" applyFont="1" applyFill="1" applyBorder="1" applyAlignment="1">
      <alignment horizontal="center" vertical="center" wrapText="1"/>
    </xf>
    <xf numFmtId="0" fontId="4" fillId="0" borderId="0" xfId="23930" applyFont="1" applyAlignment="1">
      <alignment vertical="center"/>
    </xf>
    <xf numFmtId="0" fontId="14" fillId="0" borderId="3" xfId="23930" applyFont="1" applyBorder="1" applyAlignment="1">
      <alignment horizontal="center" vertical="center" wrapText="1"/>
    </xf>
    <xf numFmtId="0" fontId="14" fillId="0" borderId="2" xfId="13370" applyFont="1" applyFill="1" applyBorder="1" applyAlignment="1">
      <alignment horizontal="center" vertical="center" wrapText="1"/>
    </xf>
    <xf numFmtId="0" fontId="3" fillId="0" borderId="0" xfId="23930" applyFont="1" applyAlignment="1">
      <alignment vertical="center"/>
    </xf>
    <xf numFmtId="0" fontId="1" fillId="6" borderId="3" xfId="0" applyFont="1" applyFill="1" applyBorder="1" applyAlignment="1">
      <alignment horizontal="center" vertical="center" wrapText="1"/>
    </xf>
    <xf numFmtId="191" fontId="2" fillId="7" borderId="3" xfId="0" applyNumberFormat="1" applyFont="1" applyFill="1" applyBorder="1" applyAlignment="1">
      <alignment horizontal="center" vertical="center" wrapText="1"/>
    </xf>
    <xf numFmtId="0" fontId="2" fillId="7" borderId="3" xfId="0" applyFont="1" applyFill="1" applyBorder="1" applyAlignment="1">
      <alignment horizontal="center" vertical="center" wrapText="1"/>
    </xf>
    <xf numFmtId="0" fontId="1" fillId="7" borderId="3" xfId="0" applyFont="1" applyFill="1" applyBorder="1" applyAlignment="1">
      <alignment horizontal="center" vertical="center" wrapText="1"/>
    </xf>
    <xf numFmtId="191" fontId="1" fillId="8" borderId="3" xfId="0" applyNumberFormat="1" applyFont="1" applyFill="1" applyBorder="1" applyAlignment="1">
      <alignment horizontal="center" vertical="center" wrapText="1"/>
    </xf>
    <xf numFmtId="191" fontId="1" fillId="9" borderId="3" xfId="0" applyNumberFormat="1" applyFont="1" applyFill="1" applyBorder="1" applyAlignment="1">
      <alignment horizontal="center" vertical="center" wrapText="1"/>
    </xf>
    <xf numFmtId="0" fontId="1" fillId="4" borderId="0" xfId="23930" applyFont="1" applyFill="1" applyAlignment="1">
      <alignment vertical="center"/>
    </xf>
    <xf numFmtId="210" fontId="1" fillId="3" borderId="3" xfId="23930" applyNumberFormat="1" applyFont="1" applyFill="1" applyBorder="1" applyAlignment="1">
      <alignment horizontal="center" vertical="center" wrapText="1"/>
    </xf>
    <xf numFmtId="0" fontId="1" fillId="3" borderId="0" xfId="23930" applyFont="1" applyFill="1" applyAlignment="1">
      <alignment vertical="center" wrapText="1"/>
    </xf>
    <xf numFmtId="0" fontId="1" fillId="3" borderId="0" xfId="23930" applyFont="1" applyFill="1" applyAlignment="1">
      <alignment vertical="center"/>
    </xf>
    <xf numFmtId="191" fontId="1" fillId="0" borderId="3" xfId="23930" applyNumberFormat="1" applyFont="1" applyFill="1" applyBorder="1" applyAlignment="1">
      <alignment horizontal="center" vertical="center" wrapText="1"/>
    </xf>
    <xf numFmtId="0" fontId="1" fillId="4" borderId="10" xfId="3444" applyFont="1" applyFill="1" applyBorder="1" applyAlignment="1">
      <alignment vertical="center"/>
    </xf>
    <xf numFmtId="0" fontId="1" fillId="4" borderId="0" xfId="3444" applyFont="1" applyFill="1" applyBorder="1" applyAlignment="1">
      <alignment vertical="center"/>
    </xf>
    <xf numFmtId="191" fontId="1" fillId="3" borderId="3" xfId="23929" applyNumberFormat="1" applyFont="1" applyFill="1" applyBorder="1" applyAlignment="1">
      <alignment horizontal="center" vertical="center" wrapText="1"/>
    </xf>
    <xf numFmtId="210" fontId="1" fillId="3" borderId="2" xfId="23930" applyNumberFormat="1" applyFont="1" applyFill="1" applyBorder="1" applyAlignment="1">
      <alignment horizontal="center" vertical="center" wrapText="1"/>
    </xf>
    <xf numFmtId="0" fontId="15" fillId="9" borderId="3" xfId="20006" applyFont="1" applyFill="1" applyBorder="1" applyAlignment="1">
      <alignment horizontal="center" vertical="center" wrapText="1"/>
    </xf>
    <xf numFmtId="0" fontId="1" fillId="9" borderId="3" xfId="23929" applyNumberFormat="1" applyFont="1" applyFill="1" applyBorder="1" applyAlignment="1">
      <alignment horizontal="center" vertical="center" wrapText="1"/>
    </xf>
    <xf numFmtId="191" fontId="15" fillId="8" borderId="3" xfId="20006" applyNumberFormat="1" applyFont="1" applyFill="1" applyBorder="1" applyAlignment="1">
      <alignment horizontal="center" vertical="center" wrapText="1"/>
    </xf>
    <xf numFmtId="0" fontId="15" fillId="8" borderId="3" xfId="0" applyFont="1" applyFill="1" applyBorder="1" applyAlignment="1">
      <alignment horizontal="center" vertical="center" wrapText="1"/>
    </xf>
    <xf numFmtId="210" fontId="1" fillId="0" borderId="3" xfId="23930" applyNumberFormat="1" applyFont="1" applyFill="1" applyBorder="1" applyAlignment="1">
      <alignment horizontal="center" vertical="center" wrapText="1"/>
    </xf>
    <xf numFmtId="0" fontId="1" fillId="0" borderId="0" xfId="23930" applyFont="1" applyFill="1" applyAlignment="1">
      <alignment vertical="center"/>
    </xf>
    <xf numFmtId="0" fontId="15" fillId="0" borderId="3" xfId="0" applyFont="1" applyFill="1" applyBorder="1" applyAlignment="1">
      <alignment horizontal="center" vertical="center"/>
    </xf>
    <xf numFmtId="0" fontId="1" fillId="0" borderId="3" xfId="20006" applyFont="1" applyFill="1" applyBorder="1" applyAlignment="1">
      <alignment horizontal="center" vertical="center" wrapText="1"/>
    </xf>
    <xf numFmtId="0" fontId="1" fillId="0" borderId="3" xfId="20006" applyNumberFormat="1" applyFont="1" applyFill="1" applyBorder="1" applyAlignment="1">
      <alignment horizontal="center" vertical="center" wrapText="1"/>
    </xf>
    <xf numFmtId="0" fontId="1" fillId="0" borderId="3" xfId="20006" applyFont="1" applyFill="1" applyBorder="1" applyAlignment="1">
      <alignment horizontal="left" vertical="center" wrapText="1"/>
    </xf>
    <xf numFmtId="0" fontId="1" fillId="4" borderId="1" xfId="23930" applyFont="1" applyFill="1" applyBorder="1" applyAlignment="1">
      <alignment horizontal="left" vertical="center" wrapText="1"/>
    </xf>
    <xf numFmtId="0" fontId="1" fillId="0" borderId="9" xfId="20006" applyFont="1" applyFill="1" applyBorder="1" applyAlignment="1">
      <alignment horizontal="center" vertical="center" wrapText="1"/>
    </xf>
    <xf numFmtId="0" fontId="1" fillId="0" borderId="9" xfId="20006" applyNumberFormat="1" applyFont="1" applyFill="1" applyBorder="1" applyAlignment="1">
      <alignment horizontal="center" vertical="center" wrapText="1"/>
    </xf>
    <xf numFmtId="0" fontId="1" fillId="0" borderId="9" xfId="20006" applyFont="1" applyFill="1" applyBorder="1" applyAlignment="1">
      <alignment horizontal="left" vertical="center" wrapText="1"/>
    </xf>
    <xf numFmtId="0" fontId="14" fillId="8" borderId="1" xfId="0" applyFont="1" applyFill="1" applyBorder="1" applyAlignment="1">
      <alignment horizontal="left" vertical="center" wrapText="1"/>
    </xf>
    <xf numFmtId="0" fontId="1" fillId="8" borderId="9" xfId="0" applyFont="1" applyFill="1" applyBorder="1" applyAlignment="1">
      <alignment horizontal="center" vertical="center" wrapText="1"/>
    </xf>
    <xf numFmtId="0" fontId="1" fillId="8" borderId="9" xfId="0" applyNumberFormat="1" applyFont="1" applyFill="1" applyBorder="1" applyAlignment="1">
      <alignment horizontal="center" vertical="center" wrapText="1"/>
    </xf>
    <xf numFmtId="203" fontId="1" fillId="8" borderId="9" xfId="0" applyNumberFormat="1" applyFont="1" applyFill="1" applyBorder="1" applyAlignment="1">
      <alignment horizontal="left" vertical="center" wrapText="1"/>
    </xf>
    <xf numFmtId="0" fontId="5" fillId="3" borderId="3" xfId="23930" applyFont="1" applyFill="1" applyBorder="1" applyAlignment="1">
      <alignment horizontal="center" vertical="center" wrapText="1"/>
    </xf>
    <xf numFmtId="0" fontId="5" fillId="3" borderId="3" xfId="23930" applyFont="1" applyFill="1" applyBorder="1" applyAlignment="1">
      <alignment horizontal="left" vertical="center" wrapText="1"/>
    </xf>
    <xf numFmtId="0" fontId="21" fillId="3" borderId="3" xfId="23930" applyFont="1" applyFill="1" applyBorder="1" applyAlignment="1">
      <alignment horizontal="center" vertical="center" wrapText="1"/>
    </xf>
    <xf numFmtId="0" fontId="5" fillId="3" borderId="3" xfId="23930" applyNumberFormat="1" applyFont="1" applyFill="1" applyBorder="1" applyAlignment="1">
      <alignment horizontal="center" vertical="center" wrapText="1"/>
    </xf>
    <xf numFmtId="0" fontId="5" fillId="3" borderId="3" xfId="23930" applyFont="1" applyFill="1" applyBorder="1" applyAlignment="1">
      <alignment vertical="center" wrapText="1"/>
    </xf>
    <xf numFmtId="0" fontId="5" fillId="4" borderId="3" xfId="2393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1" fillId="0" borderId="3" xfId="23110" applyFont="1" applyBorder="1" applyAlignment="1">
      <alignment horizontal="left" vertical="center"/>
    </xf>
    <xf numFmtId="0" fontId="1" fillId="0" borderId="3" xfId="4809" applyFont="1" applyBorder="1" applyAlignment="1">
      <alignment horizontal="left" vertical="center" wrapText="1"/>
    </xf>
    <xf numFmtId="0" fontId="3" fillId="0" borderId="3" xfId="4802" applyFont="1" applyBorder="1" applyAlignment="1">
      <alignment horizontal="center" vertical="center"/>
    </xf>
    <xf numFmtId="0" fontId="1" fillId="0" borderId="2" xfId="23110" applyFont="1" applyBorder="1" applyAlignment="1">
      <alignment horizontal="left" vertical="center"/>
    </xf>
    <xf numFmtId="0" fontId="1" fillId="0" borderId="2" xfId="4809" applyFont="1" applyBorder="1" applyAlignment="1">
      <alignment horizontal="left" vertical="center" wrapText="1"/>
    </xf>
    <xf numFmtId="0" fontId="1" fillId="0" borderId="3" xfId="3444" applyFont="1" applyFill="1" applyBorder="1" applyAlignment="1">
      <alignment horizontal="center" vertical="center" wrapText="1"/>
    </xf>
    <xf numFmtId="203" fontId="1" fillId="0" borderId="3" xfId="0" applyNumberFormat="1" applyFont="1" applyFill="1" applyBorder="1" applyAlignment="1">
      <alignment horizontal="left" vertical="center" wrapText="1"/>
    </xf>
    <xf numFmtId="0" fontId="1" fillId="0" borderId="9" xfId="0" applyNumberFormat="1" applyFont="1" applyFill="1" applyBorder="1" applyAlignment="1">
      <alignment horizontal="center" vertical="center" wrapText="1"/>
    </xf>
    <xf numFmtId="203" fontId="1" fillId="8" borderId="3" xfId="0" applyNumberFormat="1" applyFont="1" applyFill="1" applyBorder="1" applyAlignment="1">
      <alignment horizontal="left" vertical="center" wrapText="1"/>
    </xf>
    <xf numFmtId="209" fontId="1" fillId="8" borderId="3" xfId="0" applyNumberFormat="1" applyFont="1" applyFill="1" applyBorder="1" applyAlignment="1">
      <alignment horizontal="center" vertical="center" wrapText="1"/>
    </xf>
    <xf numFmtId="0" fontId="1" fillId="9" borderId="3" xfId="23930" applyFont="1" applyFill="1" applyBorder="1" applyAlignment="1">
      <alignment horizontal="left" vertical="center" wrapText="1"/>
    </xf>
    <xf numFmtId="0" fontId="2" fillId="9" borderId="3" xfId="23930" applyFont="1" applyFill="1" applyBorder="1" applyAlignment="1">
      <alignment horizontal="center" vertical="center" wrapText="1"/>
    </xf>
    <xf numFmtId="0" fontId="1" fillId="9" borderId="3" xfId="23930" applyFont="1" applyFill="1" applyBorder="1" applyAlignment="1">
      <alignment horizontal="center" vertical="center" wrapText="1"/>
    </xf>
    <xf numFmtId="0" fontId="1" fillId="9" borderId="3" xfId="23930" applyNumberFormat="1" applyFont="1" applyFill="1" applyBorder="1" applyAlignment="1">
      <alignment horizontal="center" vertical="center" wrapText="1"/>
    </xf>
    <xf numFmtId="0" fontId="1" fillId="9" borderId="3" xfId="23461" applyFont="1" applyFill="1" applyBorder="1" applyAlignment="1" applyProtection="1">
      <alignment horizontal="left" vertical="center" wrapText="1"/>
      <protection locked="0"/>
    </xf>
    <xf numFmtId="0" fontId="3" fillId="0" borderId="3" xfId="0" applyFont="1" applyFill="1" applyBorder="1" applyAlignment="1">
      <alignment horizontal="center" vertical="center"/>
    </xf>
    <xf numFmtId="0" fontId="1" fillId="3" borderId="3" xfId="23930" applyFont="1" applyFill="1" applyBorder="1" applyAlignment="1">
      <alignment horizontal="center" vertical="center"/>
    </xf>
    <xf numFmtId="0" fontId="22" fillId="0" borderId="11" xfId="0" applyFont="1" applyFill="1" applyBorder="1" applyAlignment="1">
      <alignment horizontal="center" vertical="center"/>
    </xf>
    <xf numFmtId="0" fontId="2" fillId="0" borderId="3" xfId="0" applyFont="1" applyFill="1" applyBorder="1" applyAlignment="1">
      <alignment horizontal="left" vertical="center" wrapText="1"/>
    </xf>
    <xf numFmtId="209" fontId="1" fillId="0" borderId="3" xfId="0" applyNumberFormat="1" applyFont="1" applyFill="1" applyBorder="1" applyAlignment="1">
      <alignment horizontal="center" vertical="center" wrapText="1"/>
    </xf>
    <xf numFmtId="0" fontId="6" fillId="7" borderId="3" xfId="23461" applyFont="1" applyFill="1" applyBorder="1" applyAlignment="1" applyProtection="1">
      <alignment horizontal="left" vertical="center" wrapText="1"/>
      <protection locked="0"/>
    </xf>
    <xf numFmtId="0" fontId="3" fillId="7" borderId="3" xfId="0" applyNumberFormat="1" applyFont="1" applyFill="1" applyBorder="1" applyAlignment="1">
      <alignment horizontal="center" vertical="center" wrapText="1"/>
    </xf>
    <xf numFmtId="191" fontId="5" fillId="0" borderId="3" xfId="0" applyNumberFormat="1" applyFont="1" applyFill="1" applyBorder="1" applyAlignment="1">
      <alignment vertical="center" wrapText="1"/>
    </xf>
    <xf numFmtId="191" fontId="5" fillId="0" borderId="3" xfId="0" applyNumberFormat="1" applyFont="1" applyFill="1" applyBorder="1" applyAlignment="1">
      <alignment horizontal="center" vertical="center" wrapText="1"/>
    </xf>
    <xf numFmtId="0" fontId="5" fillId="4" borderId="3" xfId="23930" applyNumberFormat="1" applyFont="1" applyFill="1" applyBorder="1" applyAlignment="1">
      <alignment horizontal="center" vertical="center" wrapText="1"/>
    </xf>
    <xf numFmtId="205" fontId="1" fillId="0" borderId="3" xfId="0" applyNumberFormat="1" applyFont="1" applyFill="1" applyBorder="1" applyAlignment="1">
      <alignment horizontal="center" vertical="center" wrapText="1"/>
    </xf>
    <xf numFmtId="0" fontId="3" fillId="0" borderId="2" xfId="4802" applyFont="1" applyBorder="1" applyAlignment="1">
      <alignment horizontal="center" vertical="center"/>
    </xf>
    <xf numFmtId="191" fontId="1" fillId="3" borderId="3" xfId="23930" applyNumberFormat="1" applyFont="1" applyFill="1" applyBorder="1" applyAlignment="1">
      <alignment horizontal="center" vertical="center" wrapText="1"/>
    </xf>
    <xf numFmtId="191" fontId="1" fillId="3" borderId="9" xfId="23930" applyNumberFormat="1" applyFont="1" applyFill="1" applyBorder="1" applyAlignment="1">
      <alignment horizontal="center" vertical="center" wrapText="1"/>
    </xf>
    <xf numFmtId="191" fontId="1" fillId="0" borderId="12" xfId="0" applyNumberFormat="1" applyFont="1" applyFill="1" applyBorder="1" applyAlignment="1">
      <alignment horizontal="center" vertical="center"/>
    </xf>
    <xf numFmtId="0" fontId="3" fillId="7" borderId="3" xfId="0" applyFont="1" applyFill="1" applyBorder="1" applyAlignment="1">
      <alignment horizontal="center" vertical="center" wrapText="1"/>
    </xf>
    <xf numFmtId="191" fontId="1" fillId="0" borderId="3" xfId="20006" applyNumberFormat="1" applyFont="1" applyFill="1" applyBorder="1" applyAlignment="1">
      <alignment horizontal="center" vertical="center" wrapText="1"/>
    </xf>
    <xf numFmtId="0" fontId="2" fillId="8" borderId="3" xfId="0" applyFont="1" applyFill="1" applyBorder="1" applyAlignment="1">
      <alignment horizontal="center" vertical="center" wrapText="1"/>
    </xf>
    <xf numFmtId="210" fontId="5" fillId="3" borderId="3" xfId="23930" applyNumberFormat="1" applyFont="1" applyFill="1" applyBorder="1" applyAlignment="1">
      <alignment horizontal="center" vertical="center" wrapText="1"/>
    </xf>
    <xf numFmtId="0" fontId="5" fillId="0" borderId="3" xfId="23930" applyNumberFormat="1" applyFont="1" applyFill="1" applyBorder="1" applyAlignment="1">
      <alignment horizontal="center" vertical="center" wrapText="1"/>
    </xf>
    <xf numFmtId="0" fontId="5" fillId="3" borderId="0" xfId="23930" applyFont="1" applyFill="1" applyAlignment="1">
      <alignment vertical="center"/>
    </xf>
    <xf numFmtId="210" fontId="5" fillId="4" borderId="3" xfId="23930" applyNumberFormat="1" applyFont="1" applyFill="1" applyBorder="1" applyAlignment="1">
      <alignment horizontal="center" vertical="center" wrapText="1"/>
    </xf>
    <xf numFmtId="0" fontId="5" fillId="4" borderId="0" xfId="23930" applyFont="1" applyFill="1" applyAlignment="1">
      <alignment vertical="center"/>
    </xf>
    <xf numFmtId="0" fontId="1" fillId="3" borderId="0" xfId="23930" applyFont="1" applyFill="1" applyBorder="1" applyAlignment="1">
      <alignment vertical="center"/>
    </xf>
    <xf numFmtId="0" fontId="1" fillId="0" borderId="2" xfId="23930" applyNumberFormat="1" applyFont="1" applyFill="1" applyBorder="1" applyAlignment="1">
      <alignment horizontal="center" vertical="center" wrapText="1"/>
    </xf>
    <xf numFmtId="0" fontId="1" fillId="8" borderId="3" xfId="13453" applyFont="1" applyFill="1" applyBorder="1" applyAlignment="1">
      <alignment horizontal="center" vertical="center" wrapText="1"/>
    </xf>
    <xf numFmtId="194" fontId="1" fillId="8" borderId="3" xfId="0" applyNumberFormat="1" applyFont="1" applyFill="1" applyBorder="1" applyAlignment="1">
      <alignment horizontal="center" vertical="center" wrapText="1"/>
    </xf>
    <xf numFmtId="191" fontId="1" fillId="9" borderId="3" xfId="23930" applyNumberFormat="1" applyFont="1" applyFill="1" applyBorder="1" applyAlignment="1">
      <alignment horizontal="center" vertical="center" wrapText="1"/>
    </xf>
    <xf numFmtId="0" fontId="23" fillId="9" borderId="3" xfId="23930" applyNumberFormat="1" applyFont="1" applyFill="1" applyBorder="1" applyAlignment="1">
      <alignment horizontal="center" vertical="center" wrapText="1"/>
    </xf>
    <xf numFmtId="0" fontId="23" fillId="0" borderId="3" xfId="23930" applyNumberFormat="1" applyFont="1" applyFill="1" applyBorder="1" applyAlignment="1">
      <alignment horizontal="center" vertical="center" wrapText="1"/>
    </xf>
    <xf numFmtId="191" fontId="1" fillId="0" borderId="9" xfId="0" applyNumberFormat="1" applyFont="1" applyFill="1" applyBorder="1" applyAlignment="1">
      <alignment horizontal="center" vertical="center"/>
    </xf>
    <xf numFmtId="0" fontId="1" fillId="0" borderId="3" xfId="13453" applyFont="1" applyFill="1" applyBorder="1" applyAlignment="1">
      <alignment horizontal="center" vertical="center" wrapText="1"/>
    </xf>
    <xf numFmtId="194" fontId="1"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91" fontId="1" fillId="7" borderId="3" xfId="0" applyNumberFormat="1" applyFont="1" applyFill="1" applyBorder="1" applyAlignment="1">
      <alignment horizontal="center" vertical="center" wrapText="1"/>
    </xf>
    <xf numFmtId="210" fontId="3" fillId="7" borderId="3" xfId="0" applyNumberFormat="1" applyFont="1" applyFill="1" applyBorder="1" applyAlignment="1">
      <alignment horizontal="center" vertical="center" wrapText="1"/>
    </xf>
    <xf numFmtId="210" fontId="1" fillId="8" borderId="3" xfId="0" applyNumberFormat="1" applyFont="1" applyFill="1" applyBorder="1" applyAlignment="1">
      <alignment horizontal="center" vertical="center" wrapText="1"/>
    </xf>
    <xf numFmtId="0" fontId="1" fillId="5" borderId="3" xfId="23930" applyFont="1" applyFill="1" applyBorder="1" applyAlignment="1">
      <alignment horizontal="center" vertical="center" wrapText="1"/>
    </xf>
    <xf numFmtId="0" fontId="1" fillId="5" borderId="3" xfId="23930" applyFont="1" applyFill="1" applyBorder="1" applyAlignment="1">
      <alignment horizontal="left" vertical="center" wrapText="1"/>
    </xf>
    <xf numFmtId="0" fontId="1" fillId="10" borderId="3" xfId="23930" applyNumberFormat="1" applyFont="1" applyFill="1" applyBorder="1" applyAlignment="1">
      <alignment horizontal="center" vertical="center" wrapText="1"/>
    </xf>
    <xf numFmtId="0" fontId="1" fillId="8" borderId="3" xfId="0" applyNumberFormat="1" applyFont="1" applyFill="1" applyBorder="1" applyAlignment="1">
      <alignment horizontal="center" vertical="center"/>
    </xf>
    <xf numFmtId="0" fontId="1" fillId="9" borderId="3" xfId="0" applyFont="1" applyFill="1" applyBorder="1" applyAlignment="1">
      <alignment horizontal="left" vertical="center" wrapText="1"/>
    </xf>
    <xf numFmtId="0" fontId="2" fillId="9" borderId="3" xfId="0" applyFont="1" applyFill="1" applyBorder="1" applyAlignment="1">
      <alignment horizontal="center" vertical="center" wrapText="1"/>
    </xf>
    <xf numFmtId="0" fontId="1" fillId="0" borderId="3" xfId="0" applyFont="1" applyFill="1" applyBorder="1" applyAlignment="1">
      <alignment horizontal="right" vertical="center" wrapText="1"/>
    </xf>
    <xf numFmtId="0" fontId="1" fillId="0" borderId="3" xfId="23930"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1" fillId="7" borderId="3" xfId="0" applyNumberFormat="1" applyFont="1" applyFill="1" applyBorder="1" applyAlignment="1">
      <alignment horizontal="center" vertical="center" wrapText="1"/>
    </xf>
    <xf numFmtId="0" fontId="1" fillId="7" borderId="3" xfId="0" applyFont="1" applyFill="1" applyBorder="1" applyAlignment="1">
      <alignment horizontal="left" vertical="center" wrapText="1"/>
    </xf>
    <xf numFmtId="0" fontId="1" fillId="1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210" fontId="1" fillId="9" borderId="3" xfId="23930" applyNumberFormat="1" applyFont="1" applyFill="1" applyBorder="1" applyAlignment="1">
      <alignment horizontal="center" vertical="center" wrapText="1"/>
    </xf>
    <xf numFmtId="210" fontId="1" fillId="9" borderId="3" xfId="0" applyNumberFormat="1" applyFont="1" applyFill="1" applyBorder="1" applyAlignment="1">
      <alignment horizontal="center" vertical="center" wrapText="1"/>
    </xf>
    <xf numFmtId="210" fontId="1" fillId="8" borderId="3" xfId="23930" applyNumberFormat="1" applyFont="1" applyFill="1" applyBorder="1" applyAlignment="1">
      <alignment horizontal="center" vertical="center" wrapText="1"/>
    </xf>
    <xf numFmtId="191" fontId="3" fillId="7" borderId="3" xfId="0" applyNumberFormat="1" applyFont="1" applyFill="1" applyBorder="1" applyAlignment="1">
      <alignment horizontal="center" vertical="center" wrapText="1"/>
    </xf>
    <xf numFmtId="191" fontId="3" fillId="0" borderId="3" xfId="0" applyNumberFormat="1" applyFont="1" applyFill="1" applyBorder="1" applyAlignment="1">
      <alignment horizontal="center" vertical="center" wrapText="1"/>
    </xf>
    <xf numFmtId="0" fontId="15" fillId="3" borderId="3" xfId="0" applyFont="1" applyFill="1" applyBorder="1" applyAlignment="1">
      <alignment horizontal="center" vertical="center"/>
    </xf>
    <xf numFmtId="210" fontId="24" fillId="4" borderId="3" xfId="23930" applyNumberFormat="1" applyFont="1" applyFill="1" applyBorder="1" applyAlignment="1">
      <alignment horizontal="center" vertical="center" wrapText="1"/>
    </xf>
    <xf numFmtId="0" fontId="1" fillId="4" borderId="0" xfId="23930" applyFont="1" applyFill="1" applyBorder="1" applyAlignment="1">
      <alignment vertical="center"/>
    </xf>
    <xf numFmtId="0" fontId="25" fillId="0" borderId="3" xfId="0" applyFont="1" applyFill="1" applyBorder="1" applyAlignment="1">
      <alignment horizontal="center" vertical="center"/>
    </xf>
    <xf numFmtId="49" fontId="25" fillId="8" borderId="3" xfId="0" applyNumberFormat="1" applyFont="1" applyFill="1" applyBorder="1" applyAlignment="1">
      <alignment vertical="center"/>
    </xf>
    <xf numFmtId="49" fontId="25" fillId="8" borderId="3" xfId="0" applyNumberFormat="1" applyFont="1" applyFill="1" applyBorder="1" applyAlignment="1">
      <alignment horizontal="center" vertical="center"/>
    </xf>
    <xf numFmtId="49" fontId="25" fillId="0" borderId="3" xfId="0" applyNumberFormat="1" applyFont="1" applyFill="1" applyBorder="1" applyAlignment="1">
      <alignment vertical="center"/>
    </xf>
    <xf numFmtId="49" fontId="25" fillId="0" borderId="3"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49" fontId="1" fillId="0" borderId="3" xfId="23930" applyNumberFormat="1" applyFont="1" applyFill="1" applyBorder="1" applyAlignment="1">
      <alignment horizontal="center" vertical="center" wrapText="1"/>
    </xf>
    <xf numFmtId="193" fontId="1" fillId="0" borderId="3" xfId="0" applyNumberFormat="1" applyFont="1" applyFill="1" applyBorder="1" applyAlignment="1">
      <alignment horizontal="center" vertical="center" wrapText="1"/>
    </xf>
    <xf numFmtId="0" fontId="1" fillId="8" borderId="3" xfId="23930" applyFont="1" applyFill="1" applyBorder="1" applyAlignment="1">
      <alignment horizontal="center" vertical="center" wrapText="1"/>
    </xf>
    <xf numFmtId="0" fontId="2" fillId="8" borderId="3" xfId="23930" applyFont="1" applyFill="1" applyBorder="1" applyAlignment="1">
      <alignment horizontal="center" vertical="center" wrapText="1"/>
    </xf>
    <xf numFmtId="0" fontId="1" fillId="8" borderId="3" xfId="23930" applyNumberFormat="1" applyFont="1" applyFill="1" applyBorder="1" applyAlignment="1">
      <alignment horizontal="center" vertical="center" wrapText="1"/>
    </xf>
    <xf numFmtId="0" fontId="1" fillId="3" borderId="3" xfId="13370" applyFont="1" applyFill="1" applyBorder="1" applyAlignment="1">
      <alignment horizontal="center" vertical="center" wrapText="1"/>
    </xf>
    <xf numFmtId="0" fontId="1" fillId="8" borderId="3" xfId="13370" applyFont="1" applyFill="1" applyBorder="1" applyAlignment="1">
      <alignment horizontal="left" vertical="center" wrapText="1"/>
    </xf>
    <xf numFmtId="0" fontId="1" fillId="8" borderId="3" xfId="13370" applyFont="1" applyFill="1" applyBorder="1" applyAlignment="1">
      <alignment horizontal="center" vertical="center" wrapText="1"/>
    </xf>
    <xf numFmtId="0" fontId="1" fillId="8" borderId="3" xfId="13370" applyNumberFormat="1" applyFont="1" applyFill="1" applyBorder="1" applyAlignment="1">
      <alignment horizontal="center" vertical="center"/>
    </xf>
    <xf numFmtId="0" fontId="1" fillId="8" borderId="3" xfId="13370" applyFont="1" applyFill="1" applyBorder="1" applyAlignment="1">
      <alignment horizontal="center" vertical="center"/>
    </xf>
    <xf numFmtId="0" fontId="1" fillId="0" borderId="3" xfId="13370" applyFont="1" applyFill="1" applyBorder="1" applyAlignment="1">
      <alignment horizontal="center" vertical="center" wrapText="1"/>
    </xf>
    <xf numFmtId="0" fontId="1" fillId="0" borderId="3" xfId="13370" applyFont="1" applyFill="1" applyBorder="1" applyAlignment="1">
      <alignment horizontal="left" vertical="center" wrapText="1"/>
    </xf>
    <xf numFmtId="0" fontId="3" fillId="8" borderId="3" xfId="0" applyFont="1" applyFill="1" applyBorder="1" applyAlignment="1">
      <alignment horizontal="center" vertical="center" wrapText="1"/>
    </xf>
    <xf numFmtId="0" fontId="3" fillId="8" borderId="3" xfId="0" applyNumberFormat="1" applyFont="1" applyFill="1" applyBorder="1" applyAlignment="1">
      <alignment horizontal="center" vertical="center" wrapText="1"/>
    </xf>
    <xf numFmtId="0" fontId="1" fillId="8" borderId="3" xfId="23930" applyNumberFormat="1" applyFont="1" applyFill="1" applyBorder="1" applyAlignment="1">
      <alignment horizontal="center" vertical="center"/>
    </xf>
    <xf numFmtId="0" fontId="1" fillId="8" borderId="3" xfId="13370" applyNumberFormat="1" applyFont="1" applyFill="1" applyBorder="1" applyAlignment="1">
      <alignment horizontal="center" vertical="center" wrapText="1"/>
    </xf>
    <xf numFmtId="210" fontId="1" fillId="0" borderId="3" xfId="0" applyNumberFormat="1" applyFont="1" applyFill="1" applyBorder="1" applyAlignment="1">
      <alignment horizontal="center" vertical="center"/>
    </xf>
    <xf numFmtId="191" fontId="1" fillId="8" borderId="3" xfId="23930" applyNumberFormat="1" applyFont="1" applyFill="1" applyBorder="1" applyAlignment="1">
      <alignment horizontal="center" vertical="center" wrapText="1"/>
    </xf>
    <xf numFmtId="191" fontId="1" fillId="3" borderId="3" xfId="13370" applyNumberFormat="1" applyFont="1" applyFill="1" applyBorder="1" applyAlignment="1">
      <alignment horizontal="center" vertical="center" wrapText="1"/>
    </xf>
    <xf numFmtId="191" fontId="1" fillId="8" borderId="3" xfId="13370" applyNumberFormat="1" applyFont="1" applyFill="1" applyBorder="1" applyAlignment="1">
      <alignment horizontal="center" vertical="center" wrapText="1"/>
    </xf>
    <xf numFmtId="0" fontId="1" fillId="3" borderId="0" xfId="13370" applyFont="1" applyFill="1" applyAlignment="1">
      <alignment vertical="center"/>
    </xf>
    <xf numFmtId="0" fontId="1" fillId="0" borderId="3" xfId="17498" applyFont="1" applyBorder="1" applyAlignment="1">
      <alignment horizontal="center" vertical="center"/>
    </xf>
    <xf numFmtId="0" fontId="1" fillId="0" borderId="3" xfId="23930" applyNumberFormat="1" applyFont="1" applyFill="1" applyBorder="1" applyAlignment="1">
      <alignment horizontal="left" vertical="center" wrapText="1"/>
    </xf>
    <xf numFmtId="0" fontId="1" fillId="0" borderId="3" xfId="23930" applyFont="1" applyFill="1" applyBorder="1" applyAlignment="1">
      <alignment horizontal="center" vertical="center"/>
    </xf>
    <xf numFmtId="0" fontId="1" fillId="0" borderId="3" xfId="0" applyNumberFormat="1" applyFont="1" applyFill="1" applyBorder="1" applyAlignment="1">
      <alignment horizontal="left" vertical="center" wrapText="1"/>
    </xf>
    <xf numFmtId="0" fontId="1" fillId="0" borderId="3" xfId="17498" applyFont="1" applyBorder="1" applyAlignment="1">
      <alignment horizontal="left" vertical="center" wrapText="1"/>
    </xf>
    <xf numFmtId="0" fontId="1" fillId="0" borderId="3" xfId="25373" applyFont="1" applyFill="1" applyBorder="1" applyAlignment="1">
      <alignment horizontal="center" vertical="center" wrapText="1"/>
    </xf>
    <xf numFmtId="0" fontId="1" fillId="0" borderId="3" xfId="9485" applyFont="1" applyBorder="1" applyAlignment="1">
      <alignment horizontal="left" vertical="center" wrapText="1"/>
    </xf>
    <xf numFmtId="0" fontId="1" fillId="0" borderId="3" xfId="9485" applyFont="1" applyBorder="1" applyAlignment="1">
      <alignment horizontal="center" vertical="center"/>
    </xf>
    <xf numFmtId="0" fontId="1" fillId="0" borderId="1" xfId="25373" applyFont="1" applyFill="1" applyBorder="1" applyAlignment="1">
      <alignment horizontal="center" vertical="center" wrapText="1"/>
    </xf>
    <xf numFmtId="0" fontId="8" fillId="3" borderId="3" xfId="20006" applyFont="1" applyFill="1" applyBorder="1" applyAlignment="1">
      <alignment horizontal="left" vertical="center" wrapText="1"/>
    </xf>
    <xf numFmtId="0" fontId="5" fillId="4" borderId="3" xfId="3444" applyFont="1" applyFill="1" applyBorder="1" applyAlignment="1">
      <alignment horizontal="center" vertical="center" wrapText="1"/>
    </xf>
    <xf numFmtId="0" fontId="5" fillId="4" borderId="3" xfId="3444" applyFont="1" applyFill="1" applyBorder="1" applyAlignment="1">
      <alignment horizontal="left" vertical="center" wrapText="1"/>
    </xf>
    <xf numFmtId="0" fontId="5" fillId="4" borderId="3" xfId="3444"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26" fillId="3" borderId="3" xfId="20006" applyFont="1" applyFill="1" applyBorder="1" applyAlignment="1">
      <alignment horizontal="center" vertical="center" wrapText="1"/>
    </xf>
    <xf numFmtId="0" fontId="5" fillId="0" borderId="3" xfId="23930" applyFont="1" applyFill="1" applyBorder="1" applyAlignment="1">
      <alignment horizontal="center" vertical="center" wrapText="1"/>
    </xf>
    <xf numFmtId="0" fontId="5" fillId="0" borderId="3" xfId="23930" applyFont="1" applyFill="1" applyBorder="1" applyAlignment="1">
      <alignment horizontal="left" vertical="center" wrapText="1"/>
    </xf>
    <xf numFmtId="0" fontId="1" fillId="0" borderId="3" xfId="23930" applyNumberFormat="1" applyFont="1" applyFill="1" applyBorder="1" applyAlignment="1">
      <alignment horizontal="center" vertical="center"/>
    </xf>
    <xf numFmtId="0" fontId="1" fillId="0" borderId="3" xfId="0" applyNumberFormat="1" applyFont="1" applyFill="1" applyBorder="1" applyAlignment="1">
      <alignment horizontal="center" vertical="center"/>
    </xf>
    <xf numFmtId="203" fontId="1" fillId="0" borderId="3" xfId="23930" applyNumberFormat="1" applyFont="1" applyFill="1" applyBorder="1" applyAlignment="1">
      <alignment horizontal="center" vertical="center" wrapText="1"/>
    </xf>
    <xf numFmtId="191" fontId="1" fillId="0" borderId="3" xfId="25373" applyNumberFormat="1" applyFont="1" applyFill="1" applyBorder="1" applyAlignment="1">
      <alignment horizontal="center" vertical="center" wrapText="1"/>
    </xf>
    <xf numFmtId="0" fontId="1" fillId="0" borderId="10" xfId="3444" applyFont="1" applyFill="1" applyBorder="1" applyAlignment="1">
      <alignment vertical="center"/>
    </xf>
    <xf numFmtId="0" fontId="1" fillId="4" borderId="0" xfId="23930" applyFont="1" applyFill="1" applyBorder="1" applyAlignment="1">
      <alignment horizontal="center" vertical="center"/>
    </xf>
    <xf numFmtId="49" fontId="5" fillId="4" borderId="3" xfId="3444" applyNumberFormat="1" applyFont="1" applyFill="1" applyBorder="1" applyAlignment="1">
      <alignment horizontal="center" vertical="center" wrapText="1"/>
    </xf>
    <xf numFmtId="210" fontId="5" fillId="4" borderId="3" xfId="3444" applyNumberFormat="1" applyFont="1" applyFill="1" applyBorder="1" applyAlignment="1">
      <alignment horizontal="center" vertical="center" wrapText="1"/>
    </xf>
    <xf numFmtId="0" fontId="5" fillId="0" borderId="3" xfId="3444" applyNumberFormat="1" applyFont="1" applyFill="1" applyBorder="1" applyAlignment="1">
      <alignment horizontal="center" vertical="center" wrapText="1"/>
    </xf>
    <xf numFmtId="0" fontId="5" fillId="4" borderId="10" xfId="3444" applyFont="1" applyFill="1" applyBorder="1" applyAlignment="1">
      <alignment horizontal="center" vertical="center"/>
    </xf>
    <xf numFmtId="0" fontId="5" fillId="3" borderId="0" xfId="23930" applyFont="1" applyFill="1" applyAlignment="1">
      <alignment horizontal="center" vertical="center"/>
    </xf>
    <xf numFmtId="191" fontId="5" fillId="3" borderId="3" xfId="0" applyNumberFormat="1" applyFont="1" applyFill="1" applyBorder="1" applyAlignment="1">
      <alignment horizontal="center" vertical="center" wrapText="1"/>
    </xf>
    <xf numFmtId="191" fontId="5" fillId="0" borderId="3" xfId="23930" applyNumberFormat="1" applyFont="1" applyFill="1" applyBorder="1" applyAlignment="1">
      <alignment horizontal="center" vertical="center" wrapText="1"/>
    </xf>
    <xf numFmtId="0" fontId="1" fillId="0" borderId="3" xfId="0" applyFont="1" applyBorder="1" applyAlignment="1">
      <alignment vertical="center"/>
    </xf>
    <xf numFmtId="0" fontId="1" fillId="0" borderId="3" xfId="0" applyFont="1" applyBorder="1" applyAlignment="1">
      <alignment horizontal="left" vertical="center" wrapText="1"/>
    </xf>
    <xf numFmtId="0" fontId="1" fillId="0" borderId="3" xfId="0" applyFont="1" applyBorder="1" applyAlignment="1">
      <alignment horizontal="center" vertical="center"/>
    </xf>
    <xf numFmtId="0" fontId="15" fillId="3" borderId="3" xfId="23461" applyFont="1" applyFill="1" applyBorder="1" applyAlignment="1" applyProtection="1">
      <alignment horizontal="left" vertical="center" wrapText="1"/>
      <protection locked="0"/>
    </xf>
    <xf numFmtId="0" fontId="15" fillId="3" borderId="3" xfId="0"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15" fillId="3" borderId="3" xfId="0" applyFont="1" applyFill="1" applyBorder="1" applyAlignment="1">
      <alignment horizontal="left" vertical="center" wrapText="1"/>
    </xf>
    <xf numFmtId="0" fontId="1" fillId="0" borderId="3" xfId="23912" applyFont="1" applyBorder="1" applyAlignment="1">
      <alignment horizontal="left" vertical="center" wrapText="1"/>
    </xf>
    <xf numFmtId="0" fontId="1" fillId="0" borderId="3" xfId="23912" applyFont="1" applyBorder="1" applyAlignment="1">
      <alignment horizontal="center" vertical="center"/>
    </xf>
    <xf numFmtId="0" fontId="1" fillId="0" borderId="0" xfId="0" applyFont="1" applyFill="1" applyBorder="1" applyAlignment="1">
      <alignment horizontal="center" vertical="center"/>
    </xf>
    <xf numFmtId="0" fontId="8" fillId="0" borderId="3" xfId="20006" applyNumberFormat="1" applyFont="1" applyBorder="1" applyAlignment="1">
      <alignment horizontal="left" vertical="center" wrapText="1"/>
    </xf>
    <xf numFmtId="0" fontId="8" fillId="3" borderId="3" xfId="20006" applyNumberFormat="1" applyFont="1" applyFill="1" applyBorder="1" applyAlignment="1">
      <alignment horizontal="left" vertical="center" wrapText="1"/>
    </xf>
    <xf numFmtId="0" fontId="8" fillId="0" borderId="3" xfId="20006" applyNumberFormat="1" applyFont="1" applyFill="1" applyBorder="1" applyAlignment="1">
      <alignment horizontal="left" vertical="center" wrapText="1"/>
    </xf>
    <xf numFmtId="203" fontId="1" fillId="3" borderId="3" xfId="0" applyNumberFormat="1" applyFont="1" applyFill="1" applyBorder="1" applyAlignment="1">
      <alignment horizontal="left" vertical="center" wrapText="1"/>
    </xf>
    <xf numFmtId="0" fontId="6" fillId="7" borderId="3" xfId="23930" applyFont="1" applyFill="1" applyBorder="1" applyAlignment="1">
      <alignment horizontal="left" vertical="center" wrapText="1"/>
    </xf>
    <xf numFmtId="0" fontId="2" fillId="7" borderId="3" xfId="23930" applyFont="1" applyFill="1" applyBorder="1" applyAlignment="1">
      <alignment horizontal="center" vertical="center" wrapText="1"/>
    </xf>
    <xf numFmtId="0" fontId="1" fillId="7" borderId="3" xfId="23930" applyFont="1" applyFill="1" applyBorder="1" applyAlignment="1">
      <alignment horizontal="center" vertical="center" wrapText="1"/>
    </xf>
    <xf numFmtId="0" fontId="1" fillId="7" borderId="3" xfId="23930" applyNumberFormat="1" applyFont="1" applyFill="1" applyBorder="1" applyAlignment="1">
      <alignment horizontal="center" vertical="center" wrapText="1"/>
    </xf>
    <xf numFmtId="0" fontId="1" fillId="7" borderId="3" xfId="23930" applyFont="1" applyFill="1" applyBorder="1" applyAlignment="1">
      <alignment horizontal="left" vertical="center" wrapText="1"/>
    </xf>
    <xf numFmtId="207" fontId="1" fillId="0" borderId="3" xfId="23912" applyNumberFormat="1" applyFont="1" applyBorder="1" applyAlignment="1">
      <alignment horizontal="center" vertical="center"/>
    </xf>
    <xf numFmtId="0" fontId="1" fillId="4" borderId="0" xfId="0" applyFont="1" applyFill="1" applyAlignment="1">
      <alignment horizontal="center" vertical="center"/>
    </xf>
    <xf numFmtId="210" fontId="1" fillId="4" borderId="7" xfId="23930" applyNumberFormat="1" applyFont="1" applyFill="1" applyBorder="1" applyAlignment="1">
      <alignment horizontal="center" vertical="center" wrapText="1"/>
    </xf>
    <xf numFmtId="0" fontId="1" fillId="0" borderId="0" xfId="0" applyFont="1" applyBorder="1" applyAlignment="1">
      <alignment vertical="center"/>
    </xf>
    <xf numFmtId="0" fontId="1" fillId="0" borderId="0" xfId="23930" applyFont="1" applyFill="1" applyBorder="1" applyAlignment="1">
      <alignment horizontal="center" vertical="center"/>
    </xf>
    <xf numFmtId="191" fontId="1" fillId="0" borderId="7" xfId="0" applyNumberFormat="1" applyFont="1" applyFill="1" applyBorder="1" applyAlignment="1">
      <alignment horizontal="center" vertical="center" wrapText="1"/>
    </xf>
    <xf numFmtId="0" fontId="1" fillId="0" borderId="2" xfId="23930" applyFont="1" applyFill="1" applyBorder="1" applyAlignment="1">
      <alignment horizontal="center" vertical="center" wrapText="1"/>
    </xf>
    <xf numFmtId="191" fontId="1" fillId="7" borderId="3" xfId="23930" applyNumberFormat="1" applyFont="1" applyFill="1" applyBorder="1" applyAlignment="1">
      <alignment horizontal="center" vertical="center" wrapText="1"/>
    </xf>
    <xf numFmtId="0" fontId="15" fillId="0" borderId="3" xfId="23461" applyFont="1" applyFill="1" applyBorder="1" applyAlignment="1" applyProtection="1">
      <alignment horizontal="left" vertical="center" wrapText="1"/>
      <protection locked="0"/>
    </xf>
    <xf numFmtId="0" fontId="15" fillId="0" borderId="3" xfId="0" applyFont="1" applyFill="1" applyBorder="1" applyAlignment="1">
      <alignment horizontal="left" vertical="center" wrapText="1"/>
    </xf>
    <xf numFmtId="0" fontId="1" fillId="0" borderId="3" xfId="27646" applyFont="1" applyFill="1" applyBorder="1" applyAlignment="1">
      <alignment horizontal="left" vertical="center"/>
    </xf>
    <xf numFmtId="0" fontId="1" fillId="0" borderId="3" xfId="27646" applyFont="1" applyFill="1" applyBorder="1" applyAlignment="1">
      <alignment horizontal="center" vertical="center"/>
    </xf>
    <xf numFmtId="0" fontId="1" fillId="0" borderId="3" xfId="27646" applyFont="1" applyFill="1" applyBorder="1" applyAlignment="1">
      <alignment horizontal="left" vertical="center" wrapText="1"/>
    </xf>
    <xf numFmtId="203" fontId="8" fillId="0" borderId="3" xfId="20006" applyNumberFormat="1" applyFont="1" applyFill="1" applyBorder="1" applyAlignment="1">
      <alignment horizontal="left" vertical="center" wrapText="1"/>
    </xf>
    <xf numFmtId="0" fontId="8" fillId="0" borderId="3" xfId="23930" applyFont="1" applyFill="1" applyBorder="1" applyAlignment="1">
      <alignment horizontal="center" vertical="center" wrapText="1"/>
    </xf>
    <xf numFmtId="0" fontId="8" fillId="0" borderId="3" xfId="23461" applyFont="1" applyFill="1" applyBorder="1" applyAlignment="1" applyProtection="1">
      <alignment horizontal="left" vertical="center" wrapText="1"/>
      <protection locked="0"/>
    </xf>
    <xf numFmtId="0" fontId="8" fillId="0" borderId="3" xfId="0" applyFont="1" applyFill="1" applyBorder="1" applyAlignment="1">
      <alignment horizontal="center" vertical="center" wrapText="1"/>
    </xf>
    <xf numFmtId="49" fontId="1" fillId="0" borderId="3" xfId="0" applyNumberFormat="1" applyFont="1" applyFill="1" applyBorder="1" applyAlignment="1">
      <alignment horizontal="center" vertical="center"/>
    </xf>
    <xf numFmtId="0" fontId="8" fillId="0" borderId="3" xfId="23930" applyNumberFormat="1" applyFont="1" applyFill="1" applyBorder="1" applyAlignment="1">
      <alignment horizontal="center" vertical="center" wrapText="1"/>
    </xf>
    <xf numFmtId="191" fontId="8" fillId="0" borderId="3" xfId="0" applyNumberFormat="1" applyFont="1" applyFill="1" applyBorder="1" applyAlignment="1">
      <alignment horizontal="center" vertical="center" wrapText="1"/>
    </xf>
    <xf numFmtId="0" fontId="8" fillId="0" borderId="0" xfId="0" applyFont="1" applyFill="1" applyAlignment="1">
      <alignment horizontal="center" vertical="center"/>
    </xf>
    <xf numFmtId="49" fontId="1" fillId="0" borderId="2" xfId="23930" applyNumberFormat="1" applyFont="1" applyFill="1" applyBorder="1" applyAlignment="1">
      <alignment horizontal="center" vertical="center" wrapText="1"/>
    </xf>
    <xf numFmtId="0" fontId="1" fillId="0" borderId="0" xfId="23930" applyFont="1" applyFill="1" applyAlignment="1">
      <alignment vertical="center" wrapText="1"/>
    </xf>
    <xf numFmtId="210" fontId="8" fillId="0" borderId="3" xfId="23930" applyNumberFormat="1" applyFont="1" applyFill="1" applyBorder="1" applyAlignment="1">
      <alignment horizontal="center" vertical="center" wrapText="1"/>
    </xf>
    <xf numFmtId="0" fontId="8" fillId="0" borderId="0" xfId="23930" applyFont="1" applyFill="1" applyAlignment="1">
      <alignment vertical="center"/>
    </xf>
    <xf numFmtId="0" fontId="8" fillId="0" borderId="3" xfId="20006" applyFont="1" applyFill="1" applyBorder="1" applyAlignment="1">
      <alignment horizontal="left" vertical="center" wrapText="1"/>
    </xf>
    <xf numFmtId="0" fontId="8" fillId="0" borderId="3" xfId="20006" applyFont="1" applyBorder="1" applyAlignment="1">
      <alignment horizontal="left" vertical="center" wrapText="1"/>
    </xf>
    <xf numFmtId="0" fontId="1" fillId="0" borderId="3" xfId="0" applyFont="1" applyBorder="1" applyAlignment="1">
      <alignment horizontal="left" vertical="center"/>
    </xf>
    <xf numFmtId="0" fontId="1" fillId="3" borderId="3" xfId="0" applyFont="1" applyFill="1" applyBorder="1" applyAlignment="1">
      <alignment horizontal="left" vertical="center"/>
    </xf>
    <xf numFmtId="0" fontId="1" fillId="3" borderId="3" xfId="0" applyFont="1" applyFill="1" applyBorder="1" applyAlignment="1">
      <alignment vertical="center"/>
    </xf>
    <xf numFmtId="0" fontId="1" fillId="3" borderId="3" xfId="0" applyFont="1" applyFill="1" applyBorder="1" applyAlignment="1">
      <alignment horizontal="left" vertical="center" wrapText="1"/>
    </xf>
    <xf numFmtId="0" fontId="1" fillId="3" borderId="3" xfId="23461" applyFont="1" applyFill="1" applyBorder="1" applyAlignment="1" applyProtection="1">
      <alignment horizontal="left" vertical="center" wrapText="1"/>
      <protection locked="0"/>
    </xf>
    <xf numFmtId="0" fontId="1" fillId="3" borderId="3" xfId="18946" applyFont="1" applyFill="1" applyBorder="1" applyAlignment="1">
      <alignment horizontal="left" vertical="center" wrapText="1"/>
    </xf>
    <xf numFmtId="0" fontId="1" fillId="0" borderId="1" xfId="23930" applyNumberFormat="1" applyFont="1" applyFill="1" applyBorder="1" applyAlignment="1">
      <alignment horizontal="center" vertical="center" wrapText="1"/>
    </xf>
    <xf numFmtId="0" fontId="5" fillId="5" borderId="3" xfId="23930" applyFont="1" applyFill="1" applyBorder="1" applyAlignment="1">
      <alignment horizontal="left" vertical="center" wrapText="1"/>
    </xf>
    <xf numFmtId="0" fontId="2" fillId="3" borderId="3" xfId="0" applyFont="1" applyFill="1" applyBorder="1" applyAlignment="1">
      <alignment horizontal="center"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210" fontId="5" fillId="5" borderId="3" xfId="23930" applyNumberFormat="1" applyFont="1" applyFill="1" applyBorder="1" applyAlignment="1">
      <alignment horizontal="left" vertical="center" wrapText="1"/>
    </xf>
    <xf numFmtId="191" fontId="27" fillId="0" borderId="0" xfId="0" applyNumberFormat="1" applyFont="1" applyFill="1" applyBorder="1" applyAlignment="1">
      <alignment horizontal="center" vertical="center" wrapText="1"/>
    </xf>
  </cellXfs>
  <cellStyles count="27648">
    <cellStyle name="常规" xfId="0" builtinId="0"/>
    <cellStyle name="货币[0]" xfId="1" builtinId="7"/>
    <cellStyle name="差_gdp" xfId="2"/>
    <cellStyle name="_Book1_3 2 2 3" xfId="3"/>
    <cellStyle name="Accent6 26" xfId="4"/>
    <cellStyle name="PSHeading 16 4 2 4" xfId="5"/>
    <cellStyle name="20% - 强调文字颜色 3" xfId="6" builtinId="38"/>
    <cellStyle name="输入" xfId="7" builtinId="20"/>
    <cellStyle name="标题 3 2 4 12 2 2 3 2" xfId="8"/>
    <cellStyle name="Accent5 9" xfId="9"/>
    <cellStyle name="20% - 强调文字颜色 3 2 3 3" xfId="10"/>
    <cellStyle name="标题 3 2 2 2 2 6 5 3" xfId="11"/>
    <cellStyle name="20% - 强调文字颜色 2 3 6" xfId="12"/>
    <cellStyle name="货币" xfId="13" builtinId="4"/>
    <cellStyle name="标题 3 3 2 14 2 2 2" xfId="14"/>
    <cellStyle name="标题 2 3 3 18 2" xfId="15"/>
    <cellStyle name="标题 2 2 2 14 3 2 3" xfId="16"/>
    <cellStyle name="40% - 强调文字颜色 2 2 3 2 2" xfId="17"/>
    <cellStyle name="Accent2 - 40%" xfId="18"/>
    <cellStyle name="千位分隔[0]" xfId="19" builtinId="6"/>
    <cellStyle name="差_县市旗测算20080508" xfId="20"/>
    <cellStyle name="20% - 强调文字颜色 4 2 4 3" xfId="21"/>
    <cellStyle name="常规 52 2 5" xfId="22"/>
    <cellStyle name="常规 47 2 5" xfId="23"/>
    <cellStyle name="40% - 强调文字颜色 3" xfId="24" builtinId="39"/>
    <cellStyle name="PSHeading 14 5 3 2 2 2" xfId="25"/>
    <cellStyle name="PSHeading 12 2 4 2" xfId="26"/>
    <cellStyle name="40% - 强调文字颜色 3 3 3 2" xfId="27"/>
    <cellStyle name="PSDate 2 3" xfId="28"/>
    <cellStyle name="20% - 强调文字颜色 3 2 2 2 4" xfId="29"/>
    <cellStyle name="PSHeading 3 2 4 2" xfId="30"/>
    <cellStyle name="PSHeading 11 4 3 2" xfId="31"/>
    <cellStyle name="注释 2 3 2 5" xfId="32"/>
    <cellStyle name="差" xfId="33" builtinId="27"/>
    <cellStyle name="标题 2 3 2 2 4 4 2" xfId="34"/>
    <cellStyle name="Accent3 - 40% 2 2 3" xfId="35"/>
    <cellStyle name="标题 3 2 4 5 5" xfId="36"/>
    <cellStyle name="20% - 强调文字颜色 2 2 4 2 3" xfId="37"/>
    <cellStyle name="千位分隔" xfId="38" builtinId="3"/>
    <cellStyle name="PSHeading 3 8" xfId="39"/>
    <cellStyle name="60% - 强调文字颜色 3" xfId="40" builtinId="40"/>
    <cellStyle name="超链接" xfId="41" builtinId="8"/>
    <cellStyle name="标题 3 2 3 2 3 3 3 2" xfId="42"/>
    <cellStyle name="百分比" xfId="43" builtinId="5"/>
    <cellStyle name="标题 3 3 2 2 4 4 3" xfId="44"/>
    <cellStyle name="标题 3 2 2 3 3 2 2 2 2" xfId="45"/>
    <cellStyle name="标题 3 2 2 2 2 3 3 4" xfId="46"/>
    <cellStyle name="Accent4 - 40% 2 2 4" xfId="47"/>
    <cellStyle name="已访问的超链接" xfId="48" builtinId="9"/>
    <cellStyle name="20% - 强调文字颜色 4 5" xfId="49"/>
    <cellStyle name="20% - Accent4 4" xfId="50"/>
    <cellStyle name="PSHeading 3 6 2 2 2" xfId="51"/>
    <cellStyle name="PSHeading 13 2 2 2 5" xfId="52"/>
    <cellStyle name="e鯪9Y_x000b_ 3 2" xfId="53"/>
    <cellStyle name="_ET_STYLE_NoName_00__Sheet3" xfId="54"/>
    <cellStyle name="注释" xfId="55" builtinId="10"/>
    <cellStyle name="标题 3 2 2 3 15 5 2" xfId="56"/>
    <cellStyle name="60% - 强调文字颜色 2 3" xfId="57"/>
    <cellStyle name="20% - 强调文字颜色 5 2 3 4" xfId="58"/>
    <cellStyle name="标题 1 3 2 2 19 2" xfId="59"/>
    <cellStyle name="60% - 强调文字颜色 2" xfId="60" builtinId="36"/>
    <cellStyle name="Accent4 2 3" xfId="61"/>
    <cellStyle name="常规 140 3 3" xfId="62"/>
    <cellStyle name="PSHeading 11 2 3 3 2" xfId="63"/>
    <cellStyle name="标题 3 2 2 2 2 9 5 3" xfId="64"/>
    <cellStyle name="20% - 强调文字颜色 5 3 6" xfId="65"/>
    <cellStyle name="标题 3 3 13 2 3 2 3" xfId="66"/>
    <cellStyle name="标题 3 2 4 3 4 4" xfId="67"/>
    <cellStyle name="标题 4" xfId="68" builtinId="19"/>
    <cellStyle name="标题 3 3 18 2 3" xfId="69"/>
    <cellStyle name="PSHeading 7 3 2 2 2 4" xfId="70"/>
    <cellStyle name="PSHeading 16 5 2 2 2 2" xfId="71"/>
    <cellStyle name="标题 2 3 2 5 4 2 2" xfId="72"/>
    <cellStyle name="20% - 强调文字颜色 4 3 2 2 3" xfId="73"/>
    <cellStyle name="好_00省级(打印)_Book1" xfId="74"/>
    <cellStyle name="20% - 强调文字颜色 4 3 4 3" xfId="75"/>
    <cellStyle name="警告文本" xfId="76" builtinId="11"/>
    <cellStyle name="标题 3 3 2 14 3 2 2" xfId="77"/>
    <cellStyle name="40% - 强调文字颜色 2 2 4 2 2" xfId="78"/>
    <cellStyle name="PSHeading 13 2 2 2 4 2" xfId="79"/>
    <cellStyle name="_Book1_3 2 4" xfId="80"/>
    <cellStyle name="标题 3 2 4 3 4" xfId="81"/>
    <cellStyle name="标题" xfId="82" builtinId="15"/>
    <cellStyle name="标题 1 2 2 18 3 3" xfId="83"/>
    <cellStyle name="解释性文本" xfId="84" builtinId="53"/>
    <cellStyle name="标题 3 2 2 18 2 3" xfId="85"/>
    <cellStyle name="PSHeading 11 3 2 2 3 3 2" xfId="86"/>
    <cellStyle name="Input 13" xfId="87"/>
    <cellStyle name="20% - 强调文字颜色 5 3 3" xfId="88"/>
    <cellStyle name="标题 3 3 2 5 4" xfId="89"/>
    <cellStyle name="20% - 强调文字颜色 2 3 2 2 2" xfId="90"/>
    <cellStyle name="标题 1 2 2 3 4 5" xfId="91"/>
    <cellStyle name="标题 1" xfId="92" builtinId="16"/>
    <cellStyle name="输出 2 3 2 2 2" xfId="93"/>
    <cellStyle name="PSHeading 11 7" xfId="94"/>
    <cellStyle name="标题 3 2 4 17 3 2" xfId="95"/>
    <cellStyle name="Input 14" xfId="96"/>
    <cellStyle name="20% - 强调文字颜色 5 3 4" xfId="97"/>
    <cellStyle name="标题 3 3 2 5 5" xfId="98"/>
    <cellStyle name="标题 3 2 3 8 3 2 3 2" xfId="99"/>
    <cellStyle name="20% - 强调文字颜色 2 3 2 2 3" xfId="100"/>
    <cellStyle name="60% - 强调文字颜色 2 2 2 2" xfId="101"/>
    <cellStyle name="差 7" xfId="102"/>
    <cellStyle name="标题 1 2 2 2 2 10 2 2" xfId="103"/>
    <cellStyle name="标题 1 2 2 2 17 2 2 3" xfId="104"/>
    <cellStyle name="0,0_x000d__x000a_NA_x000d__x000a_" xfId="105"/>
    <cellStyle name="标题 3 2 4 3 4 2" xfId="106"/>
    <cellStyle name="标题 1 2 2 3 4 6" xfId="107"/>
    <cellStyle name="标题 2" xfId="108" builtinId="17"/>
    <cellStyle name="输出 2 3 2 2 3" xfId="109"/>
    <cellStyle name="标题 1 2 2 2 5 4 2" xfId="110"/>
    <cellStyle name="PSHeading 11 8" xfId="111"/>
    <cellStyle name="标题 2 3 2 2 10 5" xfId="112"/>
    <cellStyle name="40% - 强调文字颜色 3 8" xfId="113"/>
    <cellStyle name="20% - 强调文字颜色 5 2 3 3" xfId="114"/>
    <cellStyle name="60% - 强调文字颜色 1" xfId="115" builtinId="32"/>
    <cellStyle name="Accent4 2 2" xfId="116"/>
    <cellStyle name="标题 3 2 4 17 3 3" xfId="117"/>
    <cellStyle name="标题 3 2 3 2 10" xfId="118"/>
    <cellStyle name="Input 15" xfId="119"/>
    <cellStyle name="标题 3 2 2 2 2 9 5 2" xfId="120"/>
    <cellStyle name="20% - 强调文字颜色 5 3 5" xfId="121"/>
    <cellStyle name="标题 3 3 13 2 3 2 2" xfId="122"/>
    <cellStyle name="标题 3 2 4 3 4 3" xfId="123"/>
    <cellStyle name="标题 3" xfId="124" builtinId="18"/>
    <cellStyle name="60% - 强调文字颜色 4" xfId="125" builtinId="44"/>
    <cellStyle name="输出" xfId="126" builtinId="21"/>
    <cellStyle name="PSHeading 2 5 3 2 2" xfId="127"/>
    <cellStyle name="40% - Accent1 4" xfId="128"/>
    <cellStyle name="Input [yellow] 2 4 2" xfId="129"/>
    <cellStyle name="好_汇总表4 2" xfId="130"/>
    <cellStyle name="20% - 强调文字颜色 1 3 4 3" xfId="131"/>
    <cellStyle name="标题 3 2 2 2 17 2 2" xfId="132"/>
    <cellStyle name="计算" xfId="133" builtinId="22"/>
    <cellStyle name="检查单元格" xfId="134" builtinId="23"/>
    <cellStyle name="标题 3 2 4 10 2 2 2 2" xfId="135"/>
    <cellStyle name="Accent3 17" xfId="136"/>
    <cellStyle name="Accent3 22" xfId="137"/>
    <cellStyle name="PSHeading 3 3 2 4 2" xfId="138"/>
    <cellStyle name="标题 1 2 2 3 16 3 4" xfId="139"/>
    <cellStyle name="_2013年" xfId="140"/>
    <cellStyle name="PSHeading 2 5 2 2 3" xfId="141"/>
    <cellStyle name="常规 94 4" xfId="142"/>
    <cellStyle name="常规 89 4" xfId="143"/>
    <cellStyle name="Accent1 - 20% 3 3" xfId="144"/>
    <cellStyle name="20% - 强调文字颜色 6" xfId="145" builtinId="50"/>
    <cellStyle name="标题 2 2 2 10 3 2" xfId="146"/>
    <cellStyle name="强调文字颜色 2" xfId="147" builtinId="33"/>
    <cellStyle name="标题 3 2 3 2 11 5 3" xfId="148"/>
    <cellStyle name="40% - 强调文字颜色 4 2 3 3" xfId="149"/>
    <cellStyle name="60% - 强调文字颜色 2 3 2 3" xfId="150"/>
    <cellStyle name="标题 2 3 2 2 12 4" xfId="151"/>
    <cellStyle name="40% - 强调文字颜色 5 7" xfId="152"/>
    <cellStyle name="标题 3 2 2 2 2 9 4 2 2" xfId="153"/>
    <cellStyle name="20% - 强调文字颜色 5 2 5 2" xfId="154"/>
    <cellStyle name="常规 136 3 2" xfId="155"/>
    <cellStyle name="标题 2 2 2 3 16 3 3 2" xfId="156"/>
    <cellStyle name="链接单元格" xfId="157" builtinId="24"/>
    <cellStyle name="20% - 强调文字颜色 6 3 5" xfId="158"/>
    <cellStyle name="汇总" xfId="159" builtinId="25"/>
    <cellStyle name="好" xfId="160" builtinId="26"/>
    <cellStyle name="标题 2 3 13 2 3" xfId="161"/>
    <cellStyle name="PSHeading 3 3 2 2 4 2 2" xfId="162"/>
    <cellStyle name="标题 3 2 2 2 4 3 2 2" xfId="163"/>
    <cellStyle name="20% - 强调文字颜色 4 2 2 6" xfId="164"/>
    <cellStyle name="强调文字颜色 2 2 4 2" xfId="165"/>
    <cellStyle name="20% - 强调文字颜色 3 3" xfId="166"/>
    <cellStyle name="20% - Accent3 2" xfId="167"/>
    <cellStyle name="适中" xfId="168" builtinId="28"/>
    <cellStyle name="20% - 强调文字颜色 5" xfId="169" builtinId="46"/>
    <cellStyle name="差_2009年一般性转移支付标准工资_奖励补助测算7.23_Book1" xfId="170"/>
    <cellStyle name="标题 2 3 2 10 2 3 2" xfId="171"/>
    <cellStyle name="强调文字颜色 1" xfId="172" builtinId="29"/>
    <cellStyle name="差_县区合并测算20080423(按照各省比重）_不含人员经费系数_财力性转移支付2010年预算参考数 2" xfId="173"/>
    <cellStyle name="标题 3 2 3 2 11 5 2" xfId="174"/>
    <cellStyle name="40% - 强调文字颜色 4 2 3 2" xfId="175"/>
    <cellStyle name="标题 1 2 2 3 9 2 2 2" xfId="176"/>
    <cellStyle name="20% - 强调文字颜色 1" xfId="177" builtinId="30"/>
    <cellStyle name="PSHeading 16 4 2 2" xfId="178"/>
    <cellStyle name="标题 3 2 3 2 2 3 2" xfId="179"/>
    <cellStyle name="PSHeading 15 4 4 3" xfId="180"/>
    <cellStyle name="标题 2 2 2 5 6" xfId="181"/>
    <cellStyle name="20% - 强调文字颜色 1 2 2 2 4" xfId="182"/>
    <cellStyle name="常规 52 2 3" xfId="183"/>
    <cellStyle name="常规 47 2 3" xfId="184"/>
    <cellStyle name="差_12滨州 2" xfId="185"/>
    <cellStyle name="PSHeading 8 7 2" xfId="186"/>
    <cellStyle name="PSHeading 13 5 2 2 2 2" xfId="187"/>
    <cellStyle name="PSHeading 4 3 2 2 2 4" xfId="188"/>
    <cellStyle name="40% - 强调文字颜色 1" xfId="189" builtinId="31"/>
    <cellStyle name="PSHeading 2 2 2 2 2 3 2 2" xfId="190"/>
    <cellStyle name="标题 1 2 2 3 9 2 2 3" xfId="191"/>
    <cellStyle name="20% - 强调文字颜色 2" xfId="192" builtinId="34"/>
    <cellStyle name="PSHeading 16 4 2 3" xfId="193"/>
    <cellStyle name="常规 52 2 4" xfId="194"/>
    <cellStyle name="常规 47 2 4" xfId="195"/>
    <cellStyle name="PSHeading 4 3 2 2 2 5" xfId="196"/>
    <cellStyle name="40% - 强调文字颜色 2" xfId="197" builtinId="35"/>
    <cellStyle name="PSDate 2 2" xfId="198"/>
    <cellStyle name="标题 2 2 2 10 3 3" xfId="199"/>
    <cellStyle name="强调文字颜色 3" xfId="200" builtinId="37"/>
    <cellStyle name="40% - 强调文字颜色 4 2 3 4" xfId="201"/>
    <cellStyle name="标题 2 2 2 10 3 4" xfId="202"/>
    <cellStyle name="强调文字颜色 4" xfId="203" builtinId="41"/>
    <cellStyle name="20% - 强调文字颜色 4" xfId="204" builtinId="42"/>
    <cellStyle name="标题 2 3 2 4 2 3 2" xfId="205"/>
    <cellStyle name="PSHeading 16 4 2 5" xfId="206"/>
    <cellStyle name="40% - 强调文字颜色 4" xfId="207" builtinId="43"/>
    <cellStyle name="40% - 强调文字颜色 3 3 3 3" xfId="208"/>
    <cellStyle name="PSDate 2 4" xfId="209"/>
    <cellStyle name="强调文字颜色 5" xfId="210" builtinId="45"/>
    <cellStyle name="60% - 强调文字颜色 6 5 2" xfId="211"/>
    <cellStyle name="40% - 强调文字颜色 5" xfId="212" builtinId="47"/>
    <cellStyle name="40% - 强调文字颜色 3 3 3 4" xfId="213"/>
    <cellStyle name="PSDate 2 5" xfId="214"/>
    <cellStyle name="60% - 强调文字颜色 5" xfId="215" builtinId="48"/>
    <cellStyle name="常规 82 2 3" xfId="216"/>
    <cellStyle name="常规 77 2 3" xfId="217"/>
    <cellStyle name="20% - Accent2_Book1" xfId="218"/>
    <cellStyle name="货币 18 3 5 2" xfId="219"/>
    <cellStyle name="强调文字颜色 6" xfId="220" builtinId="49"/>
    <cellStyle name="40% - 强调文字颜色 4 3 7" xfId="221"/>
    <cellStyle name="20% - 强调文字颜色 3 3 2" xfId="222"/>
    <cellStyle name="PSHeading 4 5 3 2" xfId="223"/>
    <cellStyle name="PSHeading 14 2 2 2 3" xfId="224"/>
    <cellStyle name="_弱电系统设备配置报价清单" xfId="225"/>
    <cellStyle name="40% - 强调文字颜色 6" xfId="226" builtinId="51"/>
    <cellStyle name="60% - 强调文字颜色 6" xfId="227" builtinId="52"/>
    <cellStyle name="PSHeading 11 3 2 2 3 2 2" xfId="228"/>
    <cellStyle name="20% - 强调文字颜色 5 2 3" xfId="229"/>
    <cellStyle name="_Book1 4" xfId="230"/>
    <cellStyle name="标题 3 2 2 16 2 4" xfId="231"/>
    <cellStyle name="_Book1_1" xfId="232"/>
    <cellStyle name="标题 1 3 3 9 3 3 2" xfId="233"/>
    <cellStyle name="20% - 强调文字颜色 3 3 4" xfId="234"/>
    <cellStyle name="标题 3 3 11 4 4" xfId="235"/>
    <cellStyle name="20% - 强调文字颜色 4 2 2 2" xfId="236"/>
    <cellStyle name="e鯪9Y_x000b_ 3 2 3" xfId="237"/>
    <cellStyle name="_2013年_表6—特大项目" xfId="238"/>
    <cellStyle name="_ET_STYLE_NoName_00__Sheet3 3" xfId="239"/>
    <cellStyle name="_ET_STYLE_NoName_00_ 2" xfId="240"/>
    <cellStyle name="PSHeading 2 8" xfId="241"/>
    <cellStyle name="_20100326高清市院遂宁检察院1080P配置清单26日改" xfId="242"/>
    <cellStyle name="好_文体广播事业(按照总人口测算）—20080416_不含人员经费系数 2" xfId="243"/>
    <cellStyle name="PSHeading 3 4 4 3" xfId="244"/>
    <cellStyle name="PSHeading 2 4" xfId="245"/>
    <cellStyle name="标题 3 2 2 5 3 3 2 2" xfId="246"/>
    <cellStyle name="PSHeading 18 2 2 3 2 2 2" xfId="247"/>
    <cellStyle name="20% - 强调文字颜色 5 2 2 2 2 3" xfId="248"/>
    <cellStyle name="PSHeading 19 2 2" xfId="249"/>
    <cellStyle name=" 1" xfId="250"/>
    <cellStyle name="PSHeading 16 4 3 2 2" xfId="251"/>
    <cellStyle name="标题 3 3 2 2 15 2 2 2 2 2" xfId="252"/>
    <cellStyle name="标题 1 3 20" xfId="253"/>
    <cellStyle name="标题 1 3 15" xfId="254"/>
    <cellStyle name="?鹎%U龡&amp;H齲_x005f_x0001_C铣_x005f_x0014__x005f_x0007__x005f_x0001__x005f_x0001_" xfId="255"/>
    <cellStyle name="PSHeading 15 6 3" xfId="256"/>
    <cellStyle name="注释 3 3 2" xfId="257"/>
    <cellStyle name="常规 112 4 2" xfId="258"/>
    <cellStyle name="常规 107 4 2" xfId="259"/>
    <cellStyle name="PSHeading 10 2 2 2 2 4 2" xfId="260"/>
    <cellStyle name="标题 1 2 2 3 8 4 3" xfId="261"/>
    <cellStyle name="@ET_Style?.font5" xfId="262"/>
    <cellStyle name="差_市辖区测算20080510_县市旗测算-新科目（含人口规模效应）" xfId="263"/>
    <cellStyle name="PSHeading 10 4" xfId="264"/>
    <cellStyle name="_20100326高清市院遂宁检察院1080P配置清单26日改 2" xfId="265"/>
    <cellStyle name="PSHeading 10 5" xfId="266"/>
    <cellStyle name="标题 1 2 2 2 2 9 2 2" xfId="267"/>
    <cellStyle name="_20100326高清市院遂宁检察院1080P配置清单26日改 3" xfId="268"/>
    <cellStyle name="_Book1 2" xfId="269"/>
    <cellStyle name="Percent [2] 2 2 3" xfId="270"/>
    <cellStyle name="Percent [2] 7" xfId="271"/>
    <cellStyle name="标题 3 3 3 16 2 2 2 2 3" xfId="272"/>
    <cellStyle name="_20100326高清市院遂宁检察院1080P配置清单26日改_表6—特大项目" xfId="273"/>
    <cellStyle name="PSHeading 16 4 3 2 2 2" xfId="274"/>
    <cellStyle name="_Book1" xfId="275"/>
    <cellStyle name="20% - 强调文字颜色 4 2 3 2 3" xfId="276"/>
    <cellStyle name="Accent5" xfId="277"/>
    <cellStyle name="PSHeading 14 4 4 3" xfId="278"/>
    <cellStyle name="_Book1 2 2" xfId="279"/>
    <cellStyle name="40% - 强调文字颜色 6 2 7" xfId="280"/>
    <cellStyle name="20% - 强调文字颜色 5 2 2" xfId="281"/>
    <cellStyle name="_Book1 3" xfId="282"/>
    <cellStyle name="20% - 强调文字颜色 4 2 2 2 2" xfId="283"/>
    <cellStyle name="PSHeading 19" xfId="284"/>
    <cellStyle name="_Book1_1 2" xfId="285"/>
    <cellStyle name="20% - 强调文字颜色 3 3 4 2" xfId="286"/>
    <cellStyle name="标题 2 3 16 2 2 3" xfId="287"/>
    <cellStyle name="_Book1_1_Book1" xfId="288"/>
    <cellStyle name="_Book1_1_Book1 2" xfId="289"/>
    <cellStyle name="标题 1 2 2 20 2 2" xfId="290"/>
    <cellStyle name="标题 1 2 2 15 2 2" xfId="291"/>
    <cellStyle name="20% - 强调文字颜色 3 2 2 3 3" xfId="292"/>
    <cellStyle name="PSHeading 2 5 2 2" xfId="293"/>
    <cellStyle name="Accent1 - 20% 3" xfId="294"/>
    <cellStyle name="强调文字颜色 2 2 2 3" xfId="295"/>
    <cellStyle name="标题 1 2 2 2 2 16 5 2" xfId="296"/>
    <cellStyle name="20% - 强调文字颜色 1 4" xfId="297"/>
    <cellStyle name="20% - Accent1 3" xfId="298"/>
    <cellStyle name="PSHeading 4 3 4" xfId="299"/>
    <cellStyle name="PSHeading 12 5 3" xfId="300"/>
    <cellStyle name="标题 3 3 2 2 2 2 2 3" xfId="301"/>
    <cellStyle name="_Book1_1_Book1_1" xfId="302"/>
    <cellStyle name="60% - 强调文字颜色 4 3 2 3" xfId="303"/>
    <cellStyle name="PSHeading 16 3 4" xfId="304"/>
    <cellStyle name="标题 2 3 2 13 4 3" xfId="305"/>
    <cellStyle name="_Book1_1_Book1_Book1" xfId="306"/>
    <cellStyle name="20% - 强调文字颜色 3 3 2 4" xfId="307"/>
    <cellStyle name="适中 2 4" xfId="308"/>
    <cellStyle name="标题 3 3 14 5 2" xfId="309"/>
    <cellStyle name="_Book1_1_省部门反馈核对表" xfId="310"/>
    <cellStyle name="40% - 强调文字颜色 5 2 7" xfId="311"/>
    <cellStyle name="20% - 强调文字颜色 4 2 2" xfId="312"/>
    <cellStyle name="常规 7 7 2 2 3" xfId="313"/>
    <cellStyle name="_Book1_1_省部门反馈核对表_表6—特大项目" xfId="314"/>
    <cellStyle name="差_09黑龙江" xfId="315"/>
    <cellStyle name="_Book1_3 3 3" xfId="316"/>
    <cellStyle name="60% - Accent6 5 2" xfId="317"/>
    <cellStyle name="_Book1_1_云南乌蒙附表1-2" xfId="318"/>
    <cellStyle name="标题 3 2 18 5 2" xfId="319"/>
    <cellStyle name="_Book1_2" xfId="320"/>
    <cellStyle name="标题 3 2 2 2 2 7 5 2" xfId="321"/>
    <cellStyle name="20% - 强调文字颜色 3 3 5" xfId="322"/>
    <cellStyle name="20% - 强调文字颜色 4 2 2 3" xfId="323"/>
    <cellStyle name="标题 3 2 18 5 2 2" xfId="324"/>
    <cellStyle name="_Book1_2 2" xfId="325"/>
    <cellStyle name="20% - 强调文字颜色 4 2 2 3 2" xfId="326"/>
    <cellStyle name="标题 3 2 2 5 4 3" xfId="327"/>
    <cellStyle name="20% - 强调文字颜色 2 2 2 2 2 3" xfId="328"/>
    <cellStyle name="PSHeading 18 2 2 4 2" xfId="329"/>
    <cellStyle name="20% - Accent5_Book1" xfId="330"/>
    <cellStyle name="标题 3 2 2 11 5 3" xfId="331"/>
    <cellStyle name="_Book1_2 2 2" xfId="332"/>
    <cellStyle name="标题 3 3 2 2 7 3 2 2 2 3" xfId="333"/>
    <cellStyle name="20% - 强调文字颜色 4 2 2 3 2 2" xfId="334"/>
    <cellStyle name="_Book1_2 3" xfId="335"/>
    <cellStyle name="20% - 强调文字颜色 4 2 2 3 3" xfId="336"/>
    <cellStyle name="常规 31 3 2 2" xfId="337"/>
    <cellStyle name="常规 26 3 2 2" xfId="338"/>
    <cellStyle name="PSHeading 4 2 2 2 6" xfId="339"/>
    <cellStyle name="标题 3 3 3 6 4 2 3" xfId="340"/>
    <cellStyle name="标题 3 2 3 2 11 4" xfId="341"/>
    <cellStyle name="40% - 强调文字颜色 4 2 2" xfId="342"/>
    <cellStyle name="解释性文本 2 2 4" xfId="343"/>
    <cellStyle name="常规 2 135 2 2 2 2" xfId="344"/>
    <cellStyle name="标题 2 3 3 10 2 2 3" xfId="345"/>
    <cellStyle name="标题 2 3 2 10 2 2" xfId="346"/>
    <cellStyle name="标题 2 3 17 2 2 3" xfId="347"/>
    <cellStyle name="_Book1_2_Book1" xfId="348"/>
    <cellStyle name="20% - 强调文字颜色 2 3 3 4" xfId="349"/>
    <cellStyle name="Linked Cell 2" xfId="350"/>
    <cellStyle name="标题 3 2 3 2 11 4 2" xfId="351"/>
    <cellStyle name="40% - 强调文字颜色 4 2 2 2" xfId="352"/>
    <cellStyle name="标题 2 3 2 10 2 2 2" xfId="353"/>
    <cellStyle name="标题 1 2 2 10 3 2 3" xfId="354"/>
    <cellStyle name="_Book1_2_Book1 2" xfId="355"/>
    <cellStyle name="标题 3 3 2 2 3 3 4" xfId="356"/>
    <cellStyle name="标题 3 3 2 2 10 2 2 2 3" xfId="357"/>
    <cellStyle name="PSDec" xfId="358"/>
    <cellStyle name="注释 3 2 2 3 3" xfId="359"/>
    <cellStyle name="标题 3 2 3 2 11 4 2 2" xfId="360"/>
    <cellStyle name="40% - 强调文字颜色 4 2 2 2 2" xfId="361"/>
    <cellStyle name="标题 2 3 2 10 2 2 2 2" xfId="362"/>
    <cellStyle name="_Book1_2_Book1 2 2" xfId="363"/>
    <cellStyle name="标题 3 2 2 3 14 3 4" xfId="364"/>
    <cellStyle name="PSDec 2" xfId="365"/>
    <cellStyle name="标题 3 2 2 2 15 2 2 2 2 3" xfId="366"/>
    <cellStyle name="Good" xfId="367"/>
    <cellStyle name="注释 3 2 2 3 3 2" xfId="368"/>
    <cellStyle name="标题 3 2 3 2 11 4 2 2 2" xfId="369"/>
    <cellStyle name="40% - 强调文字颜色 4 2 2 2 2 2" xfId="370"/>
    <cellStyle name="_Book1_2_Book1 2 2 2" xfId="371"/>
    <cellStyle name="PSDec 3" xfId="372"/>
    <cellStyle name="注释 3 2 2 3 3 3" xfId="373"/>
    <cellStyle name="40% - 强调文字颜色 4 2 2 2 2 3" xfId="374"/>
    <cellStyle name="Input [yellow] 2 2 2 2 2 2 2" xfId="375"/>
    <cellStyle name="_Book1_2_Book1 2 2 3" xfId="376"/>
    <cellStyle name="注释 3 2 2 3 4" xfId="377"/>
    <cellStyle name="标题 3 2 3 2 11 4 2 3" xfId="378"/>
    <cellStyle name="40% - 强调文字颜色 4 2 2 2 3" xfId="379"/>
    <cellStyle name="_Book1_2_Book1 2 3" xfId="380"/>
    <cellStyle name="注释 3 2 2 3 5" xfId="381"/>
    <cellStyle name="好_2006年全省财力计算表（中央、决算）" xfId="382"/>
    <cellStyle name="40% - 强调文字颜色 4 2 2 2 4" xfId="383"/>
    <cellStyle name="_Book1_2_Book1 2 4" xfId="384"/>
    <cellStyle name="标题 3 2 3 2 11 4 3" xfId="385"/>
    <cellStyle name="40% - 强调文字颜色 4 2 2 3" xfId="386"/>
    <cellStyle name="标题 2 3 2 10 2 2 3" xfId="387"/>
    <cellStyle name="标题 2 2 2 10 2 2" xfId="388"/>
    <cellStyle name="_Book1_2_Book1 3" xfId="389"/>
    <cellStyle name="注释 3 2 2 4 3" xfId="390"/>
    <cellStyle name="标题 3 2 3 2 11 4 3 2" xfId="391"/>
    <cellStyle name="标题 3 2 3 17 2 3" xfId="392"/>
    <cellStyle name="40% - 强调文字颜色 4 2 2 3 2" xfId="393"/>
    <cellStyle name="标题 2 2 2 10 2 2 2" xfId="394"/>
    <cellStyle name="_Book1_2_Book1 3 2" xfId="395"/>
    <cellStyle name="PSHeading 4 4 2 2 3" xfId="396"/>
    <cellStyle name="标题 3 2 2 6 2" xfId="397"/>
    <cellStyle name="PSHeading 17 4 3" xfId="398"/>
    <cellStyle name="常规 114 2 2" xfId="399"/>
    <cellStyle name="常规 109 2 2" xfId="400"/>
    <cellStyle name="标题 2 3 2 14 5 2" xfId="401"/>
    <cellStyle name="PSHeading 10 2 2 2 4 2 2" xfId="402"/>
    <cellStyle name="标题 3 3 2 2 15 3 2 2" xfId="403"/>
    <cellStyle name="标题 3 2 3 14 4 2 2 2" xfId="404"/>
    <cellStyle name="标题 2 2 2 2 16 3 3 2" xfId="405"/>
    <cellStyle name="20% - 强调文字颜色 2 7" xfId="406"/>
    <cellStyle name="20% - Accent2 6" xfId="407"/>
    <cellStyle name="计算 3 2 2 3 2 2" xfId="408"/>
    <cellStyle name="标题 1 3 3 13 3 3 2" xfId="409"/>
    <cellStyle name="PSHeading 5 2 2 4 2" xfId="410"/>
    <cellStyle name="20% - 强调文字颜色 2 2 2 3" xfId="411"/>
    <cellStyle name="注释 3 2 2 4 3 2" xfId="412"/>
    <cellStyle name="标题 3 2 3 17 2 3 2" xfId="413"/>
    <cellStyle name="40% - 强调文字颜色 4 2 2 3 2 2" xfId="414"/>
    <cellStyle name="标题 2 2 2 10 2 2 2 2" xfId="415"/>
    <cellStyle name="_Book1_2_Book1 3 2 2" xfId="416"/>
    <cellStyle name="标题 3 2 2 6 3" xfId="417"/>
    <cellStyle name="PSHeading 17 4 4" xfId="418"/>
    <cellStyle name="标题 3 3 2 2 15 3 2 3" xfId="419"/>
    <cellStyle name="标题 3 2 2 3 13 3 3 2 2" xfId="420"/>
    <cellStyle name="20% - 强调文字颜色 2 8" xfId="421"/>
    <cellStyle name="20% - Accent2 7" xfId="422"/>
    <cellStyle name="20% - 强调文字颜色 2 2 2 4" xfId="423"/>
    <cellStyle name="标题 3 2 3 2 10 3 2" xfId="424"/>
    <cellStyle name="标题 3 2 3 17 2 3 3" xfId="425"/>
    <cellStyle name="PSHeading 9 2 2 2 3 2 2 2" xfId="426"/>
    <cellStyle name="40% - 强调文字颜色 4 2 2 3 2 3" xfId="427"/>
    <cellStyle name="_Book1_2_Book1 3 2 3" xfId="428"/>
    <cellStyle name="注释 3 2 2 4 4" xfId="429"/>
    <cellStyle name="标题 3 2 3 17 2 4" xfId="430"/>
    <cellStyle name="40% - 强调文字颜色 4 2 2 3 3" xfId="431"/>
    <cellStyle name="标题 2 2 2 10 2 2 3" xfId="432"/>
    <cellStyle name="标题 1 2 2 10 2 2" xfId="433"/>
    <cellStyle name="_Book1_2_Book1 3 3" xfId="434"/>
    <cellStyle name="40% - 强调文字颜色 4 2 2 3 4" xfId="435"/>
    <cellStyle name="标题 1 2 2 10 2 3" xfId="436"/>
    <cellStyle name="_Book1_2_Book1 3 4" xfId="437"/>
    <cellStyle name="20% - 强调文字颜色 4 2 4 2 2" xfId="438"/>
    <cellStyle name="标题 3 2 3 2 11 4 4" xfId="439"/>
    <cellStyle name="40% - 强调文字颜色 4 2 2 4" xfId="440"/>
    <cellStyle name="标题 2 2 2 10 2 3" xfId="441"/>
    <cellStyle name="_Book1_2_Book1 4" xfId="442"/>
    <cellStyle name="注释 3 2 2 5 3" xfId="443"/>
    <cellStyle name="标题 3 2 3 17 3 3" xfId="444"/>
    <cellStyle name="40% - 强调文字颜色 4 2 2 4 2" xfId="445"/>
    <cellStyle name="标题 2 2 2 10 2 3 2" xfId="446"/>
    <cellStyle name="_Book1_2_Book1 4 2" xfId="447"/>
    <cellStyle name="注释 3 2 2 5 4" xfId="448"/>
    <cellStyle name="标题 3 2 3 17 3 4" xfId="449"/>
    <cellStyle name="40% - 强调文字颜色 4 2 2 4 3" xfId="450"/>
    <cellStyle name="标题 1 2 2 10 3 2" xfId="451"/>
    <cellStyle name="_Book1_2_Book1 4 3" xfId="452"/>
    <cellStyle name="20% - 强调文字颜色 4 2 4 2 3" xfId="453"/>
    <cellStyle name="40% - 强调文字颜色 4 2 2 5" xfId="454"/>
    <cellStyle name="标题 2 2 2 10 2 4" xfId="455"/>
    <cellStyle name="_Book1_2_Book1 5" xfId="456"/>
    <cellStyle name="60% - 强调文字颜色 6 4 2" xfId="457"/>
    <cellStyle name="40% - 强调文字颜色 4 2 2 6" xfId="458"/>
    <cellStyle name="_Book1_2_Book1 6" xfId="459"/>
    <cellStyle name="PSHeading 12 4 2 4 2" xfId="460"/>
    <cellStyle name="货币 18 3 4 2" xfId="461"/>
    <cellStyle name="_Book1_2_Book1 7" xfId="462"/>
    <cellStyle name="标题 3 2 2 3 7 2 3 2 2" xfId="463"/>
    <cellStyle name="标题 3 2 18 5 3" xfId="464"/>
    <cellStyle name="_Book1_3" xfId="465"/>
    <cellStyle name="标题 3 2 2 2 2 7 5 3" xfId="466"/>
    <cellStyle name="20% - 强调文字颜色 3 3 6" xfId="467"/>
    <cellStyle name="20% - 强调文字颜色 4 2 2 4" xfId="468"/>
    <cellStyle name="_Book1_3 2" xfId="469"/>
    <cellStyle name="标题 3 2 3 3 4 2 3" xfId="470"/>
    <cellStyle name="20% - 强调文字颜色 4 2 2 4 2" xfId="471"/>
    <cellStyle name="标题 3 2 2 12 5 3" xfId="472"/>
    <cellStyle name="_Book1_3 2 2" xfId="473"/>
    <cellStyle name="常规 125 3 4" xfId="474"/>
    <cellStyle name="_Book1_3 2 2 2" xfId="475"/>
    <cellStyle name="Accent6 25" xfId="476"/>
    <cellStyle name="PSHeading 14 2 3 3 2" xfId="477"/>
    <cellStyle name="Explanatory Text 2" xfId="478"/>
    <cellStyle name="_Book1_3 2 3" xfId="479"/>
    <cellStyle name="60% - Accent6 4 2" xfId="480"/>
    <cellStyle name="标题 2 3 15 2 2 2" xfId="481"/>
    <cellStyle name="_Book1_3 3" xfId="482"/>
    <cellStyle name="20% - 强调文字颜色 4 2 2 4 3" xfId="483"/>
    <cellStyle name="Linked Cells" xfId="484"/>
    <cellStyle name="标题 2 3 15 2 2 2 2" xfId="485"/>
    <cellStyle name="_Book1_3 3 2" xfId="486"/>
    <cellStyle name="标题 3 3 2 15 2 2 2 2 3" xfId="487"/>
    <cellStyle name="Accent3 - 40% 2 3" xfId="488"/>
    <cellStyle name="常规 131 3 4" xfId="489"/>
    <cellStyle name="常规 126 3 4" xfId="490"/>
    <cellStyle name="_Book1_3 3 2 2" xfId="491"/>
    <cellStyle name="20% - 强调文字颜色 1 3 7" xfId="492"/>
    <cellStyle name="PSHeading 11 3 2 2 3 2 2 2" xfId="493"/>
    <cellStyle name="标题 2 3 2 2 10 4" xfId="494"/>
    <cellStyle name="40% - 强调文字颜色 3 7" xfId="495"/>
    <cellStyle name="20% - 强调文字颜色 5 2 3 2" xfId="496"/>
    <cellStyle name="PSHeading 5 3 2 2 4 2" xfId="497"/>
    <cellStyle name="Accent3 - 40% 2 4" xfId="498"/>
    <cellStyle name="_Book1_3 3 2 3" xfId="499"/>
    <cellStyle name="标题 3 3 2 2 6 2 2 2 3" xfId="500"/>
    <cellStyle name="PSHeading 13 2 2 2 5 2" xfId="501"/>
    <cellStyle name="e鯪9Y_x000b_ 3 2 2" xfId="502"/>
    <cellStyle name="货币 12 4 3 2" xfId="503"/>
    <cellStyle name="_Book1_3 3 4" xfId="504"/>
    <cellStyle name="常规 63 2 5" xfId="505"/>
    <cellStyle name="常规 58 2 5" xfId="506"/>
    <cellStyle name="_ET_STYLE_NoName_00__Sheet3 2" xfId="507"/>
    <cellStyle name="PSHeading 12 2 2 3 2 2" xfId="508"/>
    <cellStyle name="标题 2 3 15 2 2 3" xfId="509"/>
    <cellStyle name="_Book1_3 4" xfId="510"/>
    <cellStyle name="Accent2 16" xfId="511"/>
    <cellStyle name="标题 3 3 2 16 3 2 4" xfId="512"/>
    <cellStyle name="Accent2 21" xfId="513"/>
    <cellStyle name="_Book1_3 4 2" xfId="514"/>
    <cellStyle name="标题 2 2 2 5 4 2" xfId="515"/>
    <cellStyle name="20% - 强调文字颜色 1 2 2 2 2 2" xfId="516"/>
    <cellStyle name="标题 3 3 2 2 6 2 2 3 2" xfId="517"/>
    <cellStyle name="Accent2 17" xfId="518"/>
    <cellStyle name="Accent2 22" xfId="519"/>
    <cellStyle name="_Book1_3 4 3" xfId="520"/>
    <cellStyle name="60% - Accent6 6 2" xfId="521"/>
    <cellStyle name="_Book1_3 5" xfId="522"/>
    <cellStyle name="货币 2 3 2" xfId="523"/>
    <cellStyle name="_Book1_3 6" xfId="524"/>
    <cellStyle name="PSHeading 16 4 2 2 2" xfId="525"/>
    <cellStyle name="标题 1 2 2 3 9 2 2 2 2" xfId="526"/>
    <cellStyle name="20% - 强调文字颜色 1 2" xfId="527"/>
    <cellStyle name="货币 2 3 3" xfId="528"/>
    <cellStyle name="_Book1_3 7" xfId="529"/>
    <cellStyle name="标题 2 3 2 4 3 3 2" xfId="530"/>
    <cellStyle name="PSHeading 16 5 2 5" xfId="531"/>
    <cellStyle name="标题 3 2 3 2 6 3 2 2 2 2" xfId="532"/>
    <cellStyle name="标题 3 2 2 2 2 7 4 2 3" xfId="533"/>
    <cellStyle name="20% - 强调文字颜色 3 2 5 3" xfId="534"/>
    <cellStyle name="_Book1_Book1" xfId="535"/>
    <cellStyle name="PSHeading 13 3 2 2" xfId="536"/>
    <cellStyle name="20% - 强调文字颜色 2 3 2 2" xfId="537"/>
    <cellStyle name="_Book1_Book1_1" xfId="538"/>
    <cellStyle name="PSHeading 4 4 3 2 2" xfId="539"/>
    <cellStyle name="PSHeading 18 4 2" xfId="540"/>
    <cellStyle name="PSHeading 12 6 2 2 2" xfId="541"/>
    <cellStyle name="注释 3 4 2 2" xfId="542"/>
    <cellStyle name="标题 3 2 2 3 14 3" xfId="543"/>
    <cellStyle name="PSHeading 14 5 2 3 3" xfId="544"/>
    <cellStyle name="PSHeading 7 5 4 2" xfId="545"/>
    <cellStyle name="PSHeading 11 3 5" xfId="546"/>
    <cellStyle name="标题 3 3 3 6 3 2 2 2 2" xfId="547"/>
    <cellStyle name="_Book1_Book1_Book1" xfId="548"/>
    <cellStyle name="20% - 强调文字颜色 5 2 2 4" xfId="549"/>
    <cellStyle name="好_县区合并测算20080423(按照各省比重）_民生政策最低支出需求_财力性转移支付2010年预算参考数 2" xfId="550"/>
    <cellStyle name="差_绵阳表1-4 5 2" xfId="551"/>
    <cellStyle name="PSHeading 5 3 2 2 2 2 3" xfId="552"/>
    <cellStyle name="_Book1_表4-3项目分年一览表 (2)" xfId="553"/>
    <cellStyle name="Accent5 - 20% 3 2 2" xfId="554"/>
    <cellStyle name="标题 3 3 3 5" xfId="555"/>
    <cellStyle name="_Book1_省部门反馈核对表" xfId="556"/>
    <cellStyle name="60% - 强调文字颜色 5 5 2" xfId="557"/>
    <cellStyle name="_Book1_省部门反馈核对表_表6—特大项目" xfId="558"/>
    <cellStyle name="20% - 强调文字颜色 2 3 7" xfId="559"/>
    <cellStyle name="60% - 强调文字颜色 1 3 2 4" xfId="560"/>
    <cellStyle name="标题 3 2 2 2 2 8 4 2 3" xfId="561"/>
    <cellStyle name="20% - 强调文字颜色 4 2 5 3" xfId="562"/>
    <cellStyle name="Header2" xfId="563"/>
    <cellStyle name="PSHeading 2 2 2 4 2" xfId="564"/>
    <cellStyle name="PSHeading 14 3 2 2" xfId="565"/>
    <cellStyle name="_Book1_云南乌蒙附表1-2" xfId="566"/>
    <cellStyle name="注释 2 2 2 2 5 4" xfId="567"/>
    <cellStyle name="PSSpacer 6" xfId="568"/>
    <cellStyle name="PSHeading 13 4 2 3 3" xfId="569"/>
    <cellStyle name="_ET_STYLE_NoName_00_" xfId="570"/>
    <cellStyle name="20% - 强调文字颜色 4 3 2 2 2" xfId="571"/>
    <cellStyle name="20% - 强调文字颜色 4 3 4 2" xfId="572"/>
    <cellStyle name="_ET_STYLE_NoName_00_ 3" xfId="573"/>
    <cellStyle name="标题 3 3 2 2 12 4 3 3" xfId="574"/>
    <cellStyle name="标题 3 2 2 3 5 4 2 2" xfId="575"/>
    <cellStyle name="_ET_STYLE_NoName_00__Book1" xfId="576"/>
    <cellStyle name="千位分隔 6" xfId="577"/>
    <cellStyle name="标题 3 2 2 3 5 4 2 2 2" xfId="578"/>
    <cellStyle name="_ET_STYLE_NoName_00__Book1 2" xfId="579"/>
    <cellStyle name="_ET_STYLE_NoName_00__Book1_1" xfId="580"/>
    <cellStyle name="货币 13 4" xfId="581"/>
    <cellStyle name="_ET_STYLE_NoName_00__Book1_1 2" xfId="582"/>
    <cellStyle name="20% - 强调文字颜色 5 2 4 4" xfId="583"/>
    <cellStyle name="_ET_STYLE_NoName_00__Book1_1_Book1" xfId="584"/>
    <cellStyle name="PSHeading 12 2 2 3" xfId="585"/>
    <cellStyle name="PSHeading 12 3 3 3" xfId="586"/>
    <cellStyle name="20% - Accent6 7" xfId="587"/>
    <cellStyle name="20% - 强调文字颜色 6 8" xfId="588"/>
    <cellStyle name="_ET_STYLE_NoName_00__Book1_1_Book1 2" xfId="589"/>
    <cellStyle name="PSHeading 12 2 2 3 2" xfId="590"/>
    <cellStyle name="_ET_STYLE_NoName_00__Book1_1_Book1 3" xfId="591"/>
    <cellStyle name="PSHeading 12 2 2 3 3" xfId="592"/>
    <cellStyle name="PSHeading 5 2 2 2 2 2 2" xfId="593"/>
    <cellStyle name="标题 3 3 2 8 4 2 3" xfId="594"/>
    <cellStyle name="PSHeading 15 4 5 2" xfId="595"/>
    <cellStyle name="标题 2 2 2 6 5" xfId="596"/>
    <cellStyle name="20% - 强调文字颜色 1 2 2 3 3" xfId="597"/>
    <cellStyle name="注释 2 4 2 2 2 2 2 2" xfId="598"/>
    <cellStyle name="标题 3 3 2 2 9 2 4" xfId="599"/>
    <cellStyle name="Accent5 7 2" xfId="600"/>
    <cellStyle name="_ET_STYLE_NoName_00__Book1_1_省部门反馈核对表" xfId="601"/>
    <cellStyle name="20% - 强调文字颜色 4 3" xfId="602"/>
    <cellStyle name="20% - Accent4 2" xfId="603"/>
    <cellStyle name="标题 3 3 3 16 3 2 4" xfId="604"/>
    <cellStyle name="PSHeading 2 2 2 2 5" xfId="605"/>
    <cellStyle name="标题 3 3 2 6 5 2" xfId="606"/>
    <cellStyle name="_ET_STYLE_NoName_00__Book1_1_省部门反馈核对表_表6—特大项目" xfId="607"/>
    <cellStyle name="Input [yellow] 2 2 2 5" xfId="608"/>
    <cellStyle name="Accent5 - 20%" xfId="609"/>
    <cellStyle name="标题 3 3 2 2 6 3 2 2 2 3" xfId="610"/>
    <cellStyle name="标题 3 2 3 12 3 2 4" xfId="611"/>
    <cellStyle name="20% - 强调文字颜色 3 2 2 3 2 2" xfId="612"/>
    <cellStyle name="常规 93 3" xfId="613"/>
    <cellStyle name="常规 88 3" xfId="614"/>
    <cellStyle name="Accent1 - 20% 2 2" xfId="615"/>
    <cellStyle name="标题 3 3 2 15 6" xfId="616"/>
    <cellStyle name="40% - 强调文字颜色 2 3 7" xfId="617"/>
    <cellStyle name="强调文字颜色 2 2 2 2 2" xfId="618"/>
    <cellStyle name="20% - 强调文字颜色 1 3 2" xfId="619"/>
    <cellStyle name="_ET_STYLE_NoName_00__Book1_2" xfId="620"/>
    <cellStyle name="常规 93 3 2" xfId="621"/>
    <cellStyle name="常规 88 3 2" xfId="622"/>
    <cellStyle name="Accent1 - 20% 2 2 2" xfId="623"/>
    <cellStyle name="强调文字颜色 2 2 2 2 2 2" xfId="624"/>
    <cellStyle name="20% - 强调文字颜色 1 3 2 2" xfId="625"/>
    <cellStyle name="货币 14 4" xfId="626"/>
    <cellStyle name="_ET_STYLE_NoName_00__Book1_2 2" xfId="627"/>
    <cellStyle name="_ET_STYLE_NoName_00__Book1_2_表6—特大项目" xfId="628"/>
    <cellStyle name="注释 2 4 2 3 2 2" xfId="629"/>
    <cellStyle name="Header2 4 2 4" xfId="630"/>
    <cellStyle name="_ET_STYLE_NoName_00__Book1_Book1" xfId="631"/>
    <cellStyle name="常规 140 3 4" xfId="632"/>
    <cellStyle name="Bad 3 2" xfId="633"/>
    <cellStyle name="20% - 强调文字颜色 5 3 7" xfId="634"/>
    <cellStyle name="20% - 强调文字颜色 1 2 2 2" xfId="635"/>
    <cellStyle name="_ET_STYLE_NoName_00__Book1_省部门反馈核对表" xfId="636"/>
    <cellStyle name="标题 3 2 2 17 2 4" xfId="637"/>
    <cellStyle name="PSHeading 11 3 2 2 2 3 3" xfId="638"/>
    <cellStyle name="标题 3 3 12 4 4" xfId="639"/>
    <cellStyle name="20% - 强调文字颜色 4 3 2 2" xfId="640"/>
    <cellStyle name="20% - 强调文字颜色 4 3 4" xfId="641"/>
    <cellStyle name="PSHeading 18 3 2 3" xfId="642"/>
    <cellStyle name="_ET_STYLE_NoName_00__Book1_省部门反馈核对表_表6—特大项目" xfId="643"/>
    <cellStyle name="标题 3 2 2 2 2 9 4 2" xfId="644"/>
    <cellStyle name="20% - 强调文字颜色 5 2 5" xfId="645"/>
    <cellStyle name="标题 1 2 2 2 5 2 2 2" xfId="646"/>
    <cellStyle name="_ET_STYLE_NoName_00__巴中表1-4" xfId="647"/>
    <cellStyle name="标题 3 2 2 3 10 2" xfId="648"/>
    <cellStyle name="_ET_STYLE_NoName_00__产业发展表4.2-12.26改" xfId="649"/>
    <cellStyle name="PSHeading 13 4 2 4 2" xfId="650"/>
    <cellStyle name="20% - 强调文字颜色 2 3 2 3" xfId="651"/>
    <cellStyle name="_ET_STYLE_NoName_00__规划文本附表表" xfId="652"/>
    <cellStyle name="_ET_STYLE_NoName_00__绵阳表1-4" xfId="653"/>
    <cellStyle name="常规 152 4 2 2" xfId="654"/>
    <cellStyle name="20% - 强调文字颜色 2 2 3" xfId="655"/>
    <cellStyle name="注释 2 3 4 2 3" xfId="656"/>
    <cellStyle name="PSDate 3 2 2" xfId="657"/>
    <cellStyle name="_ET_STYLE_NoName_00__永善县上报" xfId="658"/>
    <cellStyle name="PSHeading 16 4 4 2" xfId="659"/>
    <cellStyle name="常规 93 3 2 3" xfId="660"/>
    <cellStyle name="常规 88 3 2 3" xfId="661"/>
    <cellStyle name="Accent1 - 20% 2 2 2 3" xfId="662"/>
    <cellStyle name="标题 3 2 3 7 3 2 3 2" xfId="663"/>
    <cellStyle name="标题 2 3 2 5 5" xfId="664"/>
    <cellStyle name="20% - 强调文字颜色 1 3 2 2 3" xfId="665"/>
    <cellStyle name="_ET_STYLE_NoName_00__永善县上报_表6—特大项目" xfId="666"/>
    <cellStyle name="_ET_STYLE_NoName_00__云南乌蒙附表1-2" xfId="667"/>
    <cellStyle name="标题 3 2 2 2 17 3 2 2 2 3" xfId="668"/>
    <cellStyle name="PSHeading 15 2 3 2 2 2" xfId="669"/>
    <cellStyle name="标题 2 2 2 2 2 12 2 2" xfId="670"/>
    <cellStyle name="PSHeading 14 2 2 2 2 4" xfId="671"/>
    <cellStyle name="标题 3 3 3 5 3" xfId="672"/>
    <cellStyle name="_报价1" xfId="673"/>
    <cellStyle name="标题 1 3 3 2 4" xfId="674"/>
    <cellStyle name="PSHeading 17 2 2 2 2 2 3" xfId="675"/>
    <cellStyle name="_规划文本附表表" xfId="676"/>
    <cellStyle name="好_不含人员经费系数" xfId="677"/>
    <cellStyle name="PSHeading 10 3 2" xfId="678"/>
    <cellStyle name="标题 1 3 2 2 7 4 3" xfId="679"/>
    <cellStyle name="_刘文宁全部客户记录-新9-18 (刘文宁 v1)" xfId="680"/>
    <cellStyle name="标题 3 2 3 2 3 3 2" xfId="681"/>
    <cellStyle name="PSHeading 15 5 4 3" xfId="682"/>
    <cellStyle name="标题 3 3 2 2 10 2 3 2" xfId="683"/>
    <cellStyle name="标题 2 2 2 2 3 5 2" xfId="684"/>
    <cellStyle name="_弱电系统设备配置报价清单_表6—特大项目" xfId="685"/>
    <cellStyle name="计算 2 2 3 2 2 2" xfId="686"/>
    <cellStyle name="20% - 强调文字颜色 2 3 3" xfId="687"/>
    <cellStyle name="标题 1 2 2 5 2 2" xfId="688"/>
    <cellStyle name="Input [yellow] 2 3 2 2 2 2" xfId="689"/>
    <cellStyle name="_设备清单一卡通-02.2.25" xfId="690"/>
    <cellStyle name="标题 3 2 2 8 3" xfId="691"/>
    <cellStyle name="PSHeading 12 2 2 2 2 3 2 2" xfId="692"/>
    <cellStyle name="标题 3 2 2 3 8 3 3 2" xfId="693"/>
    <cellStyle name="标题 3 2 2 3 6 2 3 2 3" xfId="694"/>
    <cellStyle name="20% - 强调文字颜色 4 8" xfId="695"/>
    <cellStyle name="20% - Accent4 7" xfId="696"/>
    <cellStyle name="20% - 强调文字颜色 2 2 4 4" xfId="697"/>
    <cellStyle name="_永善县上报" xfId="698"/>
    <cellStyle name="_永善县上报_表6—特大项目" xfId="699"/>
    <cellStyle name="差_行政公检法测算" xfId="700"/>
    <cellStyle name="20% - 强调文字颜色 5 3 4 2" xfId="701"/>
    <cellStyle name="60% - 强调文字颜色 2 2 2 2 2" xfId="702"/>
    <cellStyle name="差 7 2" xfId="703"/>
    <cellStyle name="标题 3 2 2 2 13 4 2 2 3" xfId="704"/>
    <cellStyle name="标题 1 2 2 2 2 10 2 2 2" xfId="705"/>
    <cellStyle name="0,0_x000d__x000a_NA_x000d__x000a_ 2" xfId="706"/>
    <cellStyle name="Input [yellow] 2 2 2 2 2 2" xfId="707"/>
    <cellStyle name="20% - 强调文字颜色 5 3 4 3" xfId="708"/>
    <cellStyle name="PSHeading 3 6 4" xfId="709"/>
    <cellStyle name="标题 3 2 4 3 4 2 3" xfId="710"/>
    <cellStyle name="标题 2 3" xfId="711"/>
    <cellStyle name="20% - 强调文字颜色 5 2 2 4 2" xfId="712"/>
    <cellStyle name="60% - 强调文字颜色 2 2 2 2 3" xfId="713"/>
    <cellStyle name="标题 1 2 2 2 2 10 2 2 3" xfId="714"/>
    <cellStyle name="0,0_x000d__x000a_NA_x000d__x000a_ 3" xfId="715"/>
    <cellStyle name="标题 3 2 2 18 6" xfId="716"/>
    <cellStyle name="PSHeading 12 3 2 2" xfId="717"/>
    <cellStyle name="20% - 强调文字颜色 5 7" xfId="718"/>
    <cellStyle name="20% - Accent5 6" xfId="719"/>
    <cellStyle name="标题 2 3 2 3 3 3 2" xfId="720"/>
    <cellStyle name="0,0_x005f_x000d__x005f_x000a_NA_x005f_x000d__x005f_x000a_" xfId="721"/>
    <cellStyle name="PSHeading 15 5 2 5" xfId="722"/>
    <cellStyle name="标题 3 2 4 14 2 3 3" xfId="723"/>
    <cellStyle name="标题 2 2 2 2 3 3 4" xfId="724"/>
    <cellStyle name="Accent5 - 40% 4" xfId="725"/>
    <cellStyle name="注释 2 2 2 4 3 2 2 2" xfId="726"/>
    <cellStyle name="常规 132 2 2 3" xfId="727"/>
    <cellStyle name="常规 127 2 2 3" xfId="728"/>
    <cellStyle name="标题 1 2 2 3 14 2 3" xfId="729"/>
    <cellStyle name="Accent1 15" xfId="730"/>
    <cellStyle name="Accent1 20" xfId="731"/>
    <cellStyle name="标题 3 2 2 2 2 6 4 2 3" xfId="732"/>
    <cellStyle name="20% - 强调文字颜色 2 2 5 3" xfId="733"/>
    <cellStyle name="标题 3 2 4 12 2 2 2 2" xfId="734"/>
    <cellStyle name="标题 1 3 3 14 3 3 2" xfId="735"/>
    <cellStyle name="PSHeading 5 3 2 4 2" xfId="736"/>
    <cellStyle name="Accent4 9" xfId="737"/>
    <cellStyle name="20% - 强调文字颜色 3 2 2 3" xfId="738"/>
    <cellStyle name="Accent1 - 20%" xfId="739"/>
    <cellStyle name="强调文字颜色 2 2 2" xfId="740"/>
    <cellStyle name="标题 2 2 2 10 3 2 2 2" xfId="741"/>
    <cellStyle name="20% - Accent1" xfId="742"/>
    <cellStyle name="20% - 强调文字颜色 3 2 2 3 2" xfId="743"/>
    <cellStyle name="PSHeading 16 4 2 2 3" xfId="744"/>
    <cellStyle name="Accent1 - 20% 2" xfId="745"/>
    <cellStyle name="强调文字颜色 2 2 2 2" xfId="746"/>
    <cellStyle name="20% - 强调文字颜色 1 3" xfId="747"/>
    <cellStyle name="20% - Accent1 2" xfId="748"/>
    <cellStyle name="PSHeading 11 4 4 2" xfId="749"/>
    <cellStyle name="标题 1 2 2 15 2 3" xfId="750"/>
    <cellStyle name="20% - 强调文字颜色 3 2 2 3 4" xfId="751"/>
    <cellStyle name="PSHeading 2 5 2 3" xfId="752"/>
    <cellStyle name="Accent1 - 20% 4" xfId="753"/>
    <cellStyle name="强调文字颜色 2 2 2 4" xfId="754"/>
    <cellStyle name="20% - 强调文字颜色 1 5" xfId="755"/>
    <cellStyle name="20% - Accent1 4" xfId="756"/>
    <cellStyle name="PSHeading 2 5 2 4" xfId="757"/>
    <cellStyle name="PSHeading 17 3 2" xfId="758"/>
    <cellStyle name="Accent1 - 20% 5" xfId="759"/>
    <cellStyle name="强调文字颜色 2 2 2 5" xfId="760"/>
    <cellStyle name="20% - 强调文字颜色 1 6" xfId="761"/>
    <cellStyle name="20% - Accent1 5" xfId="762"/>
    <cellStyle name="PSHeading 2 5 2 5" xfId="763"/>
    <cellStyle name="标题 3 2 2 5 2" xfId="764"/>
    <cellStyle name="PSHeading 17 3 3" xfId="765"/>
    <cellStyle name="Accent1 - 20% 6" xfId="766"/>
    <cellStyle name="标题 2 2 2 2 16 3 2 2" xfId="767"/>
    <cellStyle name="20% - 强调文字颜色 1 7" xfId="768"/>
    <cellStyle name="20% - Accent1 6" xfId="769"/>
    <cellStyle name="差_30云南 2" xfId="770"/>
    <cellStyle name="标题 3 2 2 5 3" xfId="771"/>
    <cellStyle name="PSHeading 17 3 4" xfId="772"/>
    <cellStyle name="好_2008云南省分县市中小学教职工统计表（教育厅提供）" xfId="773"/>
    <cellStyle name="标题 2 2 2 2 16 3 2 3" xfId="774"/>
    <cellStyle name="20% - 强调文字颜色 1 8" xfId="775"/>
    <cellStyle name="20% - Accent1 7" xfId="776"/>
    <cellStyle name="计算 2 2 3 2 2 3" xfId="777"/>
    <cellStyle name="标题 1 3 3 9 2 3 2" xfId="778"/>
    <cellStyle name="20% - 强调文字颜色 2 3 4" xfId="779"/>
    <cellStyle name="常规 32 2 3" xfId="780"/>
    <cellStyle name="常规 27 2 3" xfId="781"/>
    <cellStyle name="20% - Accent1_Book1" xfId="782"/>
    <cellStyle name="20% - 强调文字颜色 3 2 2 4" xfId="783"/>
    <cellStyle name="标题 3 2 2 2 11 3 2 3 2" xfId="784"/>
    <cellStyle name="PSHeading 2 3 2 2 4 2 2" xfId="785"/>
    <cellStyle name="强调文字颜色 2 2 3" xfId="786"/>
    <cellStyle name="20% - Accent2" xfId="787"/>
    <cellStyle name="标题 3 2 2 3 4 2 3" xfId="788"/>
    <cellStyle name="20% - 强调文字颜色 3 2 2 4 2" xfId="789"/>
    <cellStyle name="PSHeading 16 4 2 3 3" xfId="790"/>
    <cellStyle name="强调文字颜色 2 2 3 2" xfId="791"/>
    <cellStyle name="20% - 强调文字颜色 2 3" xfId="792"/>
    <cellStyle name="20% - Accent2 2" xfId="793"/>
    <cellStyle name="PSHeading 4 4 4" xfId="794"/>
    <cellStyle name="PSHeading 12 6 3" xfId="795"/>
    <cellStyle name="标题 1 2 2 3 5 4 3" xfId="796"/>
    <cellStyle name="20% - 强调文字颜色 5 2 3 2 2" xfId="797"/>
    <cellStyle name="标题 3 2 2 3 4 2 4" xfId="798"/>
    <cellStyle name="标题 1 2 2 15 3 2" xfId="799"/>
    <cellStyle name="20% - 强调文字颜色 3 2 2 4 3" xfId="800"/>
    <cellStyle name="PSHeading 2 5 3 2" xfId="801"/>
    <cellStyle name="强调文字颜色 2 2 3 3" xfId="802"/>
    <cellStyle name="20% - 强调文字颜色 2 4" xfId="803"/>
    <cellStyle name="20% - Accent2 3" xfId="804"/>
    <cellStyle name="PSHeading 4 4 5" xfId="805"/>
    <cellStyle name="货币 12 2 3" xfId="806"/>
    <cellStyle name="好_27重庆" xfId="807"/>
    <cellStyle name="PSHeading 16 5 3 2 2 2" xfId="808"/>
    <cellStyle name="PSHeading 12 6 4" xfId="809"/>
    <cellStyle name="差_县市旗测算-新科目（20080627）_民生政策最低支出需求 2" xfId="810"/>
    <cellStyle name="20% - 强调文字颜色 5 2 3 2 3" xfId="811"/>
    <cellStyle name="PSHeading 9 2 2" xfId="812"/>
    <cellStyle name="PSHeading 2 5 3 3" xfId="813"/>
    <cellStyle name="20% - 强调文字颜色 2 5" xfId="814"/>
    <cellStyle name="20% - Accent2 4" xfId="815"/>
    <cellStyle name="PSHeading 4 4 2 2 2" xfId="816"/>
    <cellStyle name="PSHeading 9 2 3" xfId="817"/>
    <cellStyle name="PSHeading 2 5 3 4" xfId="818"/>
    <cellStyle name="PSHeading 17 4 2" xfId="819"/>
    <cellStyle name="PSHeading 6 3 2 2 2 3 2 2" xfId="820"/>
    <cellStyle name="20% - 强调文字颜色 2 6" xfId="821"/>
    <cellStyle name="20% - Accent2 5" xfId="822"/>
    <cellStyle name="差_行政(燃修费)_不含人员经费系数 2" xfId="823"/>
    <cellStyle name="Header2 2 2 3 3" xfId="824"/>
    <cellStyle name="20% - 强调文字颜色 2 2 2 2" xfId="825"/>
    <cellStyle name="货币 8 2 5 2" xfId="826"/>
    <cellStyle name="20% - 强调文字颜色 3 2 2 5" xfId="827"/>
    <cellStyle name="PSHeading 16 3 2 4 2" xfId="828"/>
    <cellStyle name="强调文字颜色 2 2 4" xfId="829"/>
    <cellStyle name="20% - Accent3" xfId="830"/>
    <cellStyle name="PSHeading 2 5 4 2" xfId="831"/>
    <cellStyle name="20% - 强调文字颜色 3 4" xfId="832"/>
    <cellStyle name="20% - Accent3 3" xfId="833"/>
    <cellStyle name="PSHeading 9 3 2" xfId="834"/>
    <cellStyle name="PSHeading 2 5 4 3" xfId="835"/>
    <cellStyle name="20% - 强调文字颜色 3 5" xfId="836"/>
    <cellStyle name="20% - Accent3 4" xfId="837"/>
    <cellStyle name="PSHeading 18 2 2 2 3 2 2" xfId="838"/>
    <cellStyle name="货币 10 3 2 4" xfId="839"/>
    <cellStyle name="PSHeading 4 4 2 3 2" xfId="840"/>
    <cellStyle name="PSHeading 17 5 2" xfId="841"/>
    <cellStyle name="标题 3 3 2 2 9 3 2 2 2 3" xfId="842"/>
    <cellStyle name="标题 1 2 2 2 16 3 2" xfId="843"/>
    <cellStyle name="20% - 强调文字颜色 6 2 2 3 2 2" xfId="844"/>
    <cellStyle name="20% - 强调文字颜色 3 6" xfId="845"/>
    <cellStyle name="20% - Accent3 5" xfId="846"/>
    <cellStyle name="20% - 强调文字颜色 2 2 3 2" xfId="847"/>
    <cellStyle name="PSHeading 4 4 2 3 3" xfId="848"/>
    <cellStyle name="常规 72 2" xfId="849"/>
    <cellStyle name="常规 67 2" xfId="850"/>
    <cellStyle name="标题 2 3 2 2 15 3 2" xfId="851"/>
    <cellStyle name="标题 1 3 2 2 7 3 2 2 2" xfId="852"/>
    <cellStyle name="标题 1 2 2 2 16 3 3" xfId="853"/>
    <cellStyle name="20% - 强调文字颜色 6 2 2 3 2 3" xfId="854"/>
    <cellStyle name="标题 3 3 2 2 15 3 3 2" xfId="855"/>
    <cellStyle name="20% - 强调文字颜色 3 7" xfId="856"/>
    <cellStyle name="20% - Accent3 6" xfId="857"/>
    <cellStyle name="20% - 强调文字颜色 2 2 3 3" xfId="858"/>
    <cellStyle name="标题 3 3 2 2 15 3 3 3" xfId="859"/>
    <cellStyle name="标题 3 2 2 3 8 3 2 2" xfId="860"/>
    <cellStyle name="20% - 强调文字颜色 3 8" xfId="861"/>
    <cellStyle name="20% - Accent3 7" xfId="862"/>
    <cellStyle name="20% - 强调文字颜色 2 2 3 4" xfId="863"/>
    <cellStyle name="标题 1 2 2 2 2 16 3 2" xfId="864"/>
    <cellStyle name="20% - Accent3_Book1" xfId="865"/>
    <cellStyle name="标题 3 2 2 2 3 3 2 2" xfId="866"/>
    <cellStyle name="20% - 强调文字颜色 3 2 2 6" xfId="867"/>
    <cellStyle name="强调文字颜色 2 2 5" xfId="868"/>
    <cellStyle name="20% - Accent4" xfId="869"/>
    <cellStyle name="PSHeading 2 5 5 2" xfId="870"/>
    <cellStyle name="20% - 强调文字颜色 4 4" xfId="871"/>
    <cellStyle name="20% - Accent4 3" xfId="872"/>
    <cellStyle name="标题 3 2 4 11 3 2 2 2" xfId="873"/>
    <cellStyle name="PSHeading 4 4 2 4 2" xfId="874"/>
    <cellStyle name="60% - Accent1 2 2" xfId="875"/>
    <cellStyle name="差_1003牟定县 2" xfId="876"/>
    <cellStyle name="标题 3 2 3 16 5 2 2" xfId="877"/>
    <cellStyle name="20% - 强调文字颜色 4 6" xfId="878"/>
    <cellStyle name="20% - Accent4 5" xfId="879"/>
    <cellStyle name="标题 1 3 3 9 2 2 2 2" xfId="880"/>
    <cellStyle name="20% - 强调文字颜色 2 2 4 2" xfId="881"/>
    <cellStyle name="标题 3 2 2 3 6 2 3 2 2" xfId="882"/>
    <cellStyle name="20% - 强调文字颜色 4 7" xfId="883"/>
    <cellStyle name="20% - Accent4 6" xfId="884"/>
    <cellStyle name="20% - 强调文字颜色 2 2 4 3" xfId="885"/>
    <cellStyle name="20% - Accent4_Book1" xfId="886"/>
    <cellStyle name="20% - Accent5" xfId="887"/>
    <cellStyle name="20% - 强调文字颜色 5 3" xfId="888"/>
    <cellStyle name="20% - Accent5 2" xfId="889"/>
    <cellStyle name="20% - 强调文字颜色 5 4" xfId="890"/>
    <cellStyle name="20% - Accent5 3" xfId="891"/>
    <cellStyle name="20% - 强调文字颜色 5 5" xfId="892"/>
    <cellStyle name="20% - Accent5 4" xfId="893"/>
    <cellStyle name="60% - 强调文字颜色 6 3 2 2 2" xfId="894"/>
    <cellStyle name="60% - Accent1 3 2" xfId="895"/>
    <cellStyle name="20% - 强调文字颜色 5 6" xfId="896"/>
    <cellStyle name="20% - Accent5 5" xfId="897"/>
    <cellStyle name="PSHeading 15 5 2 4" xfId="898"/>
    <cellStyle name="标题 3 3 2 17 2 2 2 3" xfId="899"/>
    <cellStyle name="标题 3 2 4 14 2 3 2" xfId="900"/>
    <cellStyle name="标题 2 2 2 2 3 3 3" xfId="901"/>
    <cellStyle name="标题 2 2 2 2 11 2 2 3" xfId="902"/>
    <cellStyle name="PSHeading 7 3 3 4" xfId="903"/>
    <cellStyle name="Accent5 - 40% 3" xfId="904"/>
    <cellStyle name="常规 132 2 2 2" xfId="905"/>
    <cellStyle name="常规 127 2 2 2" xfId="906"/>
    <cellStyle name="标题 1 2 2 3 14 2 2" xfId="907"/>
    <cellStyle name="Accent1 14" xfId="908"/>
    <cellStyle name="标题 3 2 2 2 2 6 4 2 2" xfId="909"/>
    <cellStyle name="20% - 强调文字颜色 2 2 5 2" xfId="910"/>
    <cellStyle name="PSHeading 12 3 2 3" xfId="911"/>
    <cellStyle name="20% - 强调文字颜色 5 8" xfId="912"/>
    <cellStyle name="20% - Accent5 7" xfId="913"/>
    <cellStyle name="标题 3 2 19 2 2 2 2 2" xfId="914"/>
    <cellStyle name="Accent3 5 2" xfId="915"/>
    <cellStyle name="20% - Accent6" xfId="916"/>
    <cellStyle name="差_业务工作量指标" xfId="917"/>
    <cellStyle name="20% - Accent6 2" xfId="918"/>
    <cellStyle name="20% - 强调文字颜色 6 3" xfId="919"/>
    <cellStyle name="20% - Accent6 3" xfId="920"/>
    <cellStyle name="20% - 强调文字颜色 6 4" xfId="921"/>
    <cellStyle name="20% - Accent6 4" xfId="922"/>
    <cellStyle name="20% - 强调文字颜色 6 5" xfId="923"/>
    <cellStyle name="60% - Accent1 4 2" xfId="924"/>
    <cellStyle name="20% - Accent6 5" xfId="925"/>
    <cellStyle name="20% - 强调文字颜色 6 6" xfId="926"/>
    <cellStyle name="PSHeading 12 3 3 2" xfId="927"/>
    <cellStyle name="20% - Accent6 6" xfId="928"/>
    <cellStyle name="20% - 强调文字颜色 6 7" xfId="929"/>
    <cellStyle name="20% - Accent6_Book1" xfId="930"/>
    <cellStyle name="标题 1 3 3 6 3 3" xfId="931"/>
    <cellStyle name="PSHeading 7 2 2 2 2 4" xfId="932"/>
    <cellStyle name="PSHeading 16 4 2 2 2 2" xfId="933"/>
    <cellStyle name="标题 3 3 2 14 6" xfId="934"/>
    <cellStyle name="标题 3 3 12 2 3 2 3" xfId="935"/>
    <cellStyle name="40% - 强调文字颜色 2 2 7" xfId="936"/>
    <cellStyle name="20% - 强调文字颜色 1 2 2" xfId="937"/>
    <cellStyle name="标题 2 2 2 5 4" xfId="938"/>
    <cellStyle name="20% - 强调文字颜色 1 2 2 2 2" xfId="939"/>
    <cellStyle name="标题 3 2 4 5 4" xfId="940"/>
    <cellStyle name="标题 3 2 11 3 4" xfId="941"/>
    <cellStyle name="20% - 强调文字颜色 2 2 4 2 2" xfId="942"/>
    <cellStyle name="60% - 强调文字颜色 2 4 2" xfId="943"/>
    <cellStyle name="标题 2 2 2 5 4 3" xfId="944"/>
    <cellStyle name="标题 2 2 2 2 14 3 2" xfId="945"/>
    <cellStyle name="标题 2 2 2 12 3 2 2 2" xfId="946"/>
    <cellStyle name="20% - 强调文字颜色 1 2 2 2 2 3" xfId="947"/>
    <cellStyle name="PSHeading 15 4 4 2" xfId="948"/>
    <cellStyle name="注释 2 2 5 4 2 2" xfId="949"/>
    <cellStyle name="标题 3 2 3 7 2 2 3 2" xfId="950"/>
    <cellStyle name="标题 2 2 2 5 5" xfId="951"/>
    <cellStyle name="20% - 强调文字颜色 1 2 2 2 3" xfId="952"/>
    <cellStyle name="20% - 强调文字颜色 1 2 2 3" xfId="953"/>
    <cellStyle name="标题 2 2 2 6 4" xfId="954"/>
    <cellStyle name="20% - 强调文字颜色 1 2 2 3 2" xfId="955"/>
    <cellStyle name="Accent6 9" xfId="956"/>
    <cellStyle name="20% - 强调文字颜色 3 2 4 3" xfId="957"/>
    <cellStyle name="标题 3 3 2 2 4 3 2 2 2 3" xfId="958"/>
    <cellStyle name="标题 2 2 2 6 4 2" xfId="959"/>
    <cellStyle name="20% - 强调文字颜色 1 2 2 3 2 2" xfId="960"/>
    <cellStyle name="20% - 强调文字颜色 3 2 4 4" xfId="961"/>
    <cellStyle name="60% - 强调文字颜色 3 4 2" xfId="962"/>
    <cellStyle name="标题 2 2 2 6 4 3" xfId="963"/>
    <cellStyle name="标题 2 2 2 2 15 3 2" xfId="964"/>
    <cellStyle name="20% - 强调文字颜色 1 2 2 3 2 3" xfId="965"/>
    <cellStyle name="Accent6 - 20% 3 2" xfId="966"/>
    <cellStyle name="20% - 强调文字颜色 6 2 2 2" xfId="967"/>
    <cellStyle name="标题 1 3 2 2 4 2 2 2" xfId="968"/>
    <cellStyle name="标题 1 3 16 2 3 2" xfId="969"/>
    <cellStyle name="PSHeading 5 2 2 2 2 2 3" xfId="970"/>
    <cellStyle name="标题 2 2 2 6 6" xfId="971"/>
    <cellStyle name="20% - 强调文字颜色 1 2 2 3 4" xfId="972"/>
    <cellStyle name="20% - 强调文字颜色 1 2 2 4" xfId="973"/>
    <cellStyle name="常规 100 4 3" xfId="974"/>
    <cellStyle name="40% - 强调文字颜色 6 2 4 2 3" xfId="975"/>
    <cellStyle name="标题 2 2 2 7 4" xfId="976"/>
    <cellStyle name="20% - 强调文字颜色 1 2 2 4 2" xfId="977"/>
    <cellStyle name="PSHeading 15 3 2 2 2 3" xfId="978"/>
    <cellStyle name="20% - 强调文字颜色 3 2 3 2 2" xfId="979"/>
    <cellStyle name="PSHeading 5 2 2 2 2 3 2" xfId="980"/>
    <cellStyle name="标题 2 2 2 7 5" xfId="981"/>
    <cellStyle name="20% - 强调文字颜色 1 2 2 4 3" xfId="982"/>
    <cellStyle name="货币 6 2 5 2" xfId="983"/>
    <cellStyle name="20% - 强调文字颜色 1 2 2 5" xfId="984"/>
    <cellStyle name="20% - 强调文字颜色 1 2 2 6" xfId="985"/>
    <cellStyle name="好_奖励补助测算7.25" xfId="986"/>
    <cellStyle name="常规 5 7 3 2 2" xfId="987"/>
    <cellStyle name="常规 152 3 2 2" xfId="988"/>
    <cellStyle name="20% - 强调文字颜色 1 2 3" xfId="989"/>
    <cellStyle name="好_奖励补助测算7.25 2" xfId="990"/>
    <cellStyle name="常规 152 3 2 2 2" xfId="991"/>
    <cellStyle name="20% - 强调文字颜色 1 2 3 2" xfId="992"/>
    <cellStyle name="20% - 强调文字颜色 1 2 3 2 2" xfId="993"/>
    <cellStyle name="PSHeading 15 5 4 2" xfId="994"/>
    <cellStyle name="20% - 强调文字颜色 1 2 3 2 3" xfId="995"/>
    <cellStyle name="好_奖励补助测算7.25 3" xfId="996"/>
    <cellStyle name="20% - 强调文字颜色 1 2 3 3" xfId="997"/>
    <cellStyle name="常规 93 3 2 2" xfId="998"/>
    <cellStyle name="常规 88 3 2 2" xfId="999"/>
    <cellStyle name="Accent1 - 20% 2 2 2 2" xfId="1000"/>
    <cellStyle name="标题 2 3 2 5 4" xfId="1001"/>
    <cellStyle name="20% - 强调文字颜色 1 3 2 2 2" xfId="1002"/>
    <cellStyle name="好_奖励补助测算7.25 4" xfId="1003"/>
    <cellStyle name="20% - 强调文字颜色 1 2 3 4" xfId="1004"/>
    <cellStyle name="常规 5 7 3 2 3" xfId="1005"/>
    <cellStyle name="常规 152 3 2 3" xfId="1006"/>
    <cellStyle name="20% - 强调文字颜色 1 2 4" xfId="1007"/>
    <cellStyle name="20% - 强调文字颜色 1 2 4 2" xfId="1008"/>
    <cellStyle name="PSHeading 2 2 5" xfId="1009"/>
    <cellStyle name="PSHeading 10 4 4" xfId="1010"/>
    <cellStyle name="20% - 强调文字颜色 1 2 4 2 2" xfId="1011"/>
    <cellStyle name="PSHeading 7 4 5 2" xfId="1012"/>
    <cellStyle name="PSHeading 10 4 5" xfId="1013"/>
    <cellStyle name="好_农林水和城市维护标准支出20080505－县区合计_民生政策最低支出需求" xfId="1014"/>
    <cellStyle name="20% - 强调文字颜色 1 2 4 2 3" xfId="1015"/>
    <cellStyle name="20% - 强调文字颜色 1 2 4 3" xfId="1016"/>
    <cellStyle name="20% - 强调文字颜色 1 2 4 4" xfId="1017"/>
    <cellStyle name="标题 3 2 2 2 2 5 4 2" xfId="1018"/>
    <cellStyle name="20% - 强调文字颜色 1 2 5" xfId="1019"/>
    <cellStyle name="标题 3 2 2 3 20" xfId="1020"/>
    <cellStyle name="标题 3 2 2 3 15" xfId="1021"/>
    <cellStyle name="PSHeading 14 5 2 4" xfId="1022"/>
    <cellStyle name="标题 3 2 2 2 2 5 4 2 2" xfId="1023"/>
    <cellStyle name="20% - 强调文字颜色 1 2 5 2" xfId="1024"/>
    <cellStyle name="注释 2 5 3 3 3 2" xfId="1025"/>
    <cellStyle name="标题 3 2 2 3 16" xfId="1026"/>
    <cellStyle name="标题 2 3 2 2 3 3 2" xfId="1027"/>
    <cellStyle name="PSHeading 14 5 2 5" xfId="1028"/>
    <cellStyle name="标题 3 2 2 2 2 5 4 2 3" xfId="1029"/>
    <cellStyle name="20% - 强调文字颜色 1 2 5 3" xfId="1030"/>
    <cellStyle name="标题 3 3 2 2 6 5 2" xfId="1031"/>
    <cellStyle name="标题 3 2 2 2 2 5 4 3" xfId="1032"/>
    <cellStyle name="20% - 强调文字颜色 1 2 6" xfId="1033"/>
    <cellStyle name="标题 3 3 2 2 6 5 3" xfId="1034"/>
    <cellStyle name="标题 3 2 2 2 2 5 4 4" xfId="1035"/>
    <cellStyle name="标题 2 3 2 14 2 2 2 2" xfId="1036"/>
    <cellStyle name="20% - 强调文字颜色 1 2 7" xfId="1037"/>
    <cellStyle name="PSHeading 13 3 2 4 2" xfId="1038"/>
    <cellStyle name="Input [yellow] 2 2 2" xfId="1039"/>
    <cellStyle name="常规 93 3 3" xfId="1040"/>
    <cellStyle name="常规 88 3 3" xfId="1041"/>
    <cellStyle name="标题 3 2 8 4 2 2 2" xfId="1042"/>
    <cellStyle name="标题 3 2 20 2 2 2 2" xfId="1043"/>
    <cellStyle name="标题 3 2 15 2 2 2 2" xfId="1044"/>
    <cellStyle name="Accent1 - 20% 2 2 3" xfId="1045"/>
    <cellStyle name="20% - 强调文字颜色 1 3 2 3" xfId="1046"/>
    <cellStyle name="Input [yellow] 2 2 3" xfId="1047"/>
    <cellStyle name="常规 93 3 4" xfId="1048"/>
    <cellStyle name="常规 88 3 4" xfId="1049"/>
    <cellStyle name="标题 3 2 15 2 2 2 3" xfId="1050"/>
    <cellStyle name="Accent1 - 20% 2 2 4" xfId="1051"/>
    <cellStyle name="好_自行调整差异系数顺序 2" xfId="1052"/>
    <cellStyle name="20% - 强调文字颜色 1 3 2 4" xfId="1053"/>
    <cellStyle name="差_国表定表(巴中市全市汇总) 2 2" xfId="1054"/>
    <cellStyle name="20% - 强调文字颜色 3 2 2 3 2 3" xfId="1055"/>
    <cellStyle name="强调文字颜色 1 8 2" xfId="1056"/>
    <cellStyle name="好_达州表1-4 (1)" xfId="1057"/>
    <cellStyle name="常规 93 4" xfId="1058"/>
    <cellStyle name="常规 88 4" xfId="1059"/>
    <cellStyle name="Accent1 - 20% 2 3" xfId="1060"/>
    <cellStyle name="强调文字颜色 2 2 2 2 3" xfId="1061"/>
    <cellStyle name="常规 152 3 3 2" xfId="1062"/>
    <cellStyle name="20% - 强调文字颜色 1 3 3" xfId="1063"/>
    <cellStyle name="好_达州表1-4 (1) 2" xfId="1064"/>
    <cellStyle name="常规 93 4 2" xfId="1065"/>
    <cellStyle name="常规 88 4 2" xfId="1066"/>
    <cellStyle name="Accent1 - 20% 2 3 2" xfId="1067"/>
    <cellStyle name="好_县区合并测算20080421" xfId="1068"/>
    <cellStyle name="20% - 强调文字颜色 1 3 3 2" xfId="1069"/>
    <cellStyle name="Input [yellow] 2 3 3" xfId="1070"/>
    <cellStyle name="20% - 强调文字颜色 1 3 3 4" xfId="1071"/>
    <cellStyle name="标题 1 3 2 5 2 2 2" xfId="1072"/>
    <cellStyle name="40% - 强调文字颜色 6 2 2 2 2 3" xfId="1073"/>
    <cellStyle name="好_县区合并测算20080421 2" xfId="1074"/>
    <cellStyle name="标题 2 3 3 5 4" xfId="1075"/>
    <cellStyle name="20% - 强调文字颜色 1 3 3 2 2" xfId="1076"/>
    <cellStyle name="好_县区合并测算20080423(按照各省比重）_不含人员经费系数_财力性转移支付2010年预算参考数 2" xfId="1077"/>
    <cellStyle name="PSHeading 16 5 4 2" xfId="1078"/>
    <cellStyle name="标题 2 3 3 5 5" xfId="1079"/>
    <cellStyle name="20% - 强调文字颜色 1 3 3 2 3" xfId="1080"/>
    <cellStyle name="Input [yellow] 2 3 2" xfId="1081"/>
    <cellStyle name="常规 93 4 3" xfId="1082"/>
    <cellStyle name="常规 88 4 3" xfId="1083"/>
    <cellStyle name="标题 3 2 15 2 2 3 2" xfId="1084"/>
    <cellStyle name="Accent1 - 20% 2 3 3" xfId="1085"/>
    <cellStyle name="20% - 强调文字颜色 1 3 3 3" xfId="1086"/>
    <cellStyle name="常规 93 5" xfId="1087"/>
    <cellStyle name="常规 88 5" xfId="1088"/>
    <cellStyle name="Accent1 - 20% 2 4" xfId="1089"/>
    <cellStyle name="20% - 强调文字颜色 1 3 4" xfId="1090"/>
    <cellStyle name="20% - 强调文字颜色 1 3 4 2" xfId="1091"/>
    <cellStyle name="好_2009年一般性转移支付标准工资_地方配套按人均增幅控制8.30xl_Book1 2" xfId="1092"/>
    <cellStyle name="常规 93 6" xfId="1093"/>
    <cellStyle name="常规 88 6" xfId="1094"/>
    <cellStyle name="Accent1 - 20% 2 5" xfId="1095"/>
    <cellStyle name="常规 43 3 2 2" xfId="1096"/>
    <cellStyle name="常规 38 3 2 2" xfId="1097"/>
    <cellStyle name="标题 3 2 2 2 2 5 5 2" xfId="1098"/>
    <cellStyle name="20% - 强调文字颜色 1 3 5" xfId="1099"/>
    <cellStyle name="标题 3 3 2 15 2 2 2 2 2" xfId="1100"/>
    <cellStyle name="Accent3 - 40% 2 2" xfId="1101"/>
    <cellStyle name="常规 43 3 2 3" xfId="1102"/>
    <cellStyle name="常规 38 3 2 3" xfId="1103"/>
    <cellStyle name="标题 3 2 2 2 2 5 5 3" xfId="1104"/>
    <cellStyle name="20% - 强调文字颜色 1 3 6" xfId="1105"/>
    <cellStyle name="标题 3 3 2 2 8 5 3" xfId="1106"/>
    <cellStyle name="标题 3 2 2 2 2 7 4 4" xfId="1107"/>
    <cellStyle name="20% - 强调文字颜色 3 2 7" xfId="1108"/>
    <cellStyle name="PSHeading 16 4 2 3 2" xfId="1109"/>
    <cellStyle name="20% - 强调文字颜色 2 2" xfId="1110"/>
    <cellStyle name="标题 1 3 3 7 3 3" xfId="1111"/>
    <cellStyle name="PSHeading 16 4 2 3 2 2" xfId="1112"/>
    <cellStyle name="40% - 强调文字颜色 3 2 7" xfId="1113"/>
    <cellStyle name="20% - 强调文字颜色 2 2 2" xfId="1114"/>
    <cellStyle name="标题 3 2 2 5 4" xfId="1115"/>
    <cellStyle name="20% - 强调文字颜色 2 2 2 2 2" xfId="1116"/>
    <cellStyle name="PSHeading 17 3 5" xfId="1117"/>
    <cellStyle name="标题 3 2 2 5 4 2" xfId="1118"/>
    <cellStyle name="20% - 强调文字颜色 2 2 2 2 2 2" xfId="1119"/>
    <cellStyle name="常规 70 5" xfId="1120"/>
    <cellStyle name="常规 65 5" xfId="1121"/>
    <cellStyle name="标题 3 2 2 2 13 2 2 4" xfId="1122"/>
    <cellStyle name="PSHeading 4 2 2 2 2 3 2" xfId="1123"/>
    <cellStyle name="标题 3 2 3 8 2 2 3 2" xfId="1124"/>
    <cellStyle name="标题 3 2 2 5 5" xfId="1125"/>
    <cellStyle name="20% - 强调文字颜色 2 2 2 2 3" xfId="1126"/>
    <cellStyle name="常规 70 6" xfId="1127"/>
    <cellStyle name="常规 65 6" xfId="1128"/>
    <cellStyle name="标题 1 2 2 2 4 2 3 2" xfId="1129"/>
    <cellStyle name="PSHeading 4 2 2 2 2 3 3" xfId="1130"/>
    <cellStyle name="PSChar 2 2" xfId="1131"/>
    <cellStyle name="标题 3 2 2 5 6" xfId="1132"/>
    <cellStyle name="20% - 强调文字颜色 2 2 2 2 4" xfId="1133"/>
    <cellStyle name="货币 7 2 5 2" xfId="1134"/>
    <cellStyle name="20% - 强调文字颜色 2 2 2 5" xfId="1135"/>
    <cellStyle name="标题 3 2 2 6 4" xfId="1136"/>
    <cellStyle name="20% - 强调文字颜色 2 2 2 3 2" xfId="1137"/>
    <cellStyle name="标题 3 3 2 2 5 3 2 2 2 3" xfId="1138"/>
    <cellStyle name="标题 3 2 2 6 4 2" xfId="1139"/>
    <cellStyle name="20% - 强调文字颜色 2 2 2 3 2 2" xfId="1140"/>
    <cellStyle name="40% - Accent6 4" xfId="1141"/>
    <cellStyle name="标题 3 2 2 6 4 3" xfId="1142"/>
    <cellStyle name="20% - 强调文字颜色 2 2 2 3 2 3" xfId="1143"/>
    <cellStyle name="40% - Accent6 5" xfId="1144"/>
    <cellStyle name="标题 3 2 2 2 2 3 2 2" xfId="1145"/>
    <cellStyle name="20% - 强调文字颜色 2 2 2 6" xfId="1146"/>
    <cellStyle name="常规 71 5" xfId="1147"/>
    <cellStyle name="常规 66 5" xfId="1148"/>
    <cellStyle name="PSHeading 4 2 2 2 2 4 2" xfId="1149"/>
    <cellStyle name="标题 3 2 2 6 5" xfId="1150"/>
    <cellStyle name="20% - 强调文字颜色 2 2 2 3 3" xfId="1151"/>
    <cellStyle name="PSChar 3 2" xfId="1152"/>
    <cellStyle name="标题 3 2 2 6 6" xfId="1153"/>
    <cellStyle name="20% - 强调文字颜色 2 2 2 3 4" xfId="1154"/>
    <cellStyle name="标题 3 2 2 7 4" xfId="1155"/>
    <cellStyle name="20% - 强调文字颜色 2 2 2 4 2" xfId="1156"/>
    <cellStyle name="20% - 强调文字颜色 4 2 3 2 2" xfId="1157"/>
    <cellStyle name="标题 3 2 2 7 5" xfId="1158"/>
    <cellStyle name="20% - 强调文字颜色 2 2 2 4 3" xfId="1159"/>
    <cellStyle name="PSHeading 15 2 2 2 2 3" xfId="1160"/>
    <cellStyle name="标题 3 2 3 5 4" xfId="1161"/>
    <cellStyle name="标题 3 2 10 3 4" xfId="1162"/>
    <cellStyle name="20% - 强调文字颜色 2 2 3 2 2" xfId="1163"/>
    <cellStyle name="标题 3 2 2 2 13 3 2 4" xfId="1164"/>
    <cellStyle name="PSHeading 4 2 2 2 3 3 2" xfId="1165"/>
    <cellStyle name="PSHeading 16 2 3 2 2 2" xfId="1166"/>
    <cellStyle name="PSHeading 15 2 2 2 2 4" xfId="1167"/>
    <cellStyle name="标题 3 2 3 5 5" xfId="1168"/>
    <cellStyle name="20% - 强调文字颜色 2 2 3 2 3" xfId="1169"/>
    <cellStyle name="标题 1 3 3 4 3" xfId="1170"/>
    <cellStyle name="PSHeading 17 2 2 2 2 4 2" xfId="1171"/>
    <cellStyle name="标题 1 3 3 9 2 2 2" xfId="1172"/>
    <cellStyle name="20% - 强调文字颜色 2 2 4" xfId="1173"/>
    <cellStyle name="标题 3 2 2 2 2 6 4 2" xfId="1174"/>
    <cellStyle name="标题 1 3 3 9 2 2 3" xfId="1175"/>
    <cellStyle name="20% - 强调文字颜色 2 2 5" xfId="1176"/>
    <cellStyle name="标题 3 3 2 2 7 5 2" xfId="1177"/>
    <cellStyle name="标题 3 2 2 2 2 6 4 3" xfId="1178"/>
    <cellStyle name="20% - 强调文字颜色 2 2 6" xfId="1179"/>
    <cellStyle name="标题 3 3 2 2 7 5 3" xfId="1180"/>
    <cellStyle name="标题 3 2 2 2 2 6 4 4" xfId="1181"/>
    <cellStyle name="20% - 强调文字颜色 2 2 7" xfId="1182"/>
    <cellStyle name="40% - 强调文字颜色 3 3 7" xfId="1183"/>
    <cellStyle name="强调文字颜色 2 2 3 2 2" xfId="1184"/>
    <cellStyle name="20% - 强调文字颜色 2 3 2" xfId="1185"/>
    <cellStyle name="20% - 强调文字颜色 2 3 2 4" xfId="1186"/>
    <cellStyle name="计算 2 2 3 2 2 2 2" xfId="1187"/>
    <cellStyle name="20% - 强调文字颜色 2 3 3 2" xfId="1188"/>
    <cellStyle name="标题 2 3 21 2" xfId="1189"/>
    <cellStyle name="标题 2 3 16 2" xfId="1190"/>
    <cellStyle name="标题 2 2 2 2 2 12 2 3" xfId="1191"/>
    <cellStyle name="PSHeading 14 2 2 2 2 5" xfId="1192"/>
    <cellStyle name="标题 3 3 3 5 4" xfId="1193"/>
    <cellStyle name="20% - 强调文字颜色 2 3 3 2 2" xfId="1194"/>
    <cellStyle name="常规 41 2 3" xfId="1195"/>
    <cellStyle name="常规 36 2 3" xfId="1196"/>
    <cellStyle name="PSHeading 2 7 2" xfId="1197"/>
    <cellStyle name="标题 3 3 3 5 5" xfId="1198"/>
    <cellStyle name="20% - 强调文字颜色 2 3 3 2 3" xfId="1199"/>
    <cellStyle name="20% - 强调文字颜色 2 3 3 3" xfId="1200"/>
    <cellStyle name="标题 3 3 12 2 2 2 2" xfId="1201"/>
    <cellStyle name="40% - 强调文字颜色 1 2 6" xfId="1202"/>
    <cellStyle name="20% - 强调文字颜色 2 3 4 2" xfId="1203"/>
    <cellStyle name="20% - 强调文字颜色 2 3 4 3" xfId="1204"/>
    <cellStyle name="Percent_!!!GO" xfId="1205"/>
    <cellStyle name="标题 3 3 12 2 2 2 3" xfId="1206"/>
    <cellStyle name="40% - 强调文字颜色 1 2 7" xfId="1207"/>
    <cellStyle name="标题 3 2 2 2 2 6 5 2" xfId="1208"/>
    <cellStyle name="20% - 强调文字颜色 2 3 5" xfId="1209"/>
    <cellStyle name="20% - 强调文字颜色 3 3 7" xfId="1210"/>
    <cellStyle name="货币 9 2 5 2" xfId="1211"/>
    <cellStyle name="20% - 强调文字颜色 4 2 2 5" xfId="1212"/>
    <cellStyle name="PSHeading 16 4 2 4 2" xfId="1213"/>
    <cellStyle name="20% - 强调文字颜色 3 2" xfId="1214"/>
    <cellStyle name="40% - 强调文字颜色 4 2 7" xfId="1215"/>
    <cellStyle name="20% - 强调文字颜色 3 2 2" xfId="1216"/>
    <cellStyle name="Accent4 8" xfId="1217"/>
    <cellStyle name="Header2 3 2 3 3" xfId="1218"/>
    <cellStyle name="好_2_财力性转移支付2010年预算参考数" xfId="1219"/>
    <cellStyle name="标题 2 3 2 2 7 3 4" xfId="1220"/>
    <cellStyle name="20% - 强调文字颜色 3 2 2 2" xfId="1221"/>
    <cellStyle name="好_2_财力性转移支付2010年预算参考数 2" xfId="1222"/>
    <cellStyle name="20% - 强调文字颜色 3 2 2 2 2" xfId="1223"/>
    <cellStyle name="标题 3 2 3 12 2 2 4" xfId="1224"/>
    <cellStyle name="标题 1 3 2 2 14 6" xfId="1225"/>
    <cellStyle name="20% - 强调文字颜色 3 2 2 2 2 2" xfId="1226"/>
    <cellStyle name="20% - 强调文字颜色 3 2 2 2 2 3" xfId="1227"/>
    <cellStyle name="标题 3 2 3 9 2 2 3 2" xfId="1228"/>
    <cellStyle name="20% - 强调文字颜色 3 2 2 2 3" xfId="1229"/>
    <cellStyle name="标题 2 3 3 16 4 3" xfId="1230"/>
    <cellStyle name="Header2 4 2 2 2" xfId="1231"/>
    <cellStyle name="20% - 强调文字颜色 3 2 3" xfId="1232"/>
    <cellStyle name="Header2 4 2 2 2 2" xfId="1233"/>
    <cellStyle name="注释 2 4 2 2 2 2 3" xfId="1234"/>
    <cellStyle name="Accent5 8" xfId="1235"/>
    <cellStyle name="20% - 强调文字颜色 3 2 3 2" xfId="1236"/>
    <cellStyle name="PSHeading 16 3 3 2 2 2" xfId="1237"/>
    <cellStyle name="标题 1 3 2 2 12 4 2 2" xfId="1238"/>
    <cellStyle name="PSHeading 15 3 2 2 2 4" xfId="1239"/>
    <cellStyle name="20% - 强调文字颜色 3 2 3 2 3" xfId="1240"/>
    <cellStyle name="20% - 强调文字颜色 3 2 3 4" xfId="1241"/>
    <cellStyle name="Header2 4 2 2 3" xfId="1242"/>
    <cellStyle name="标题 1 3 3 9 3 2 2" xfId="1243"/>
    <cellStyle name="20% - 强调文字颜色 3 2 4" xfId="1244"/>
    <cellStyle name="Accent6 8" xfId="1245"/>
    <cellStyle name="标题 1 3 3 9 3 2 2 2" xfId="1246"/>
    <cellStyle name="20% - 强调文字颜色 3 2 4 2" xfId="1247"/>
    <cellStyle name="Accent5 - 20% 2 2 3" xfId="1248"/>
    <cellStyle name="20% - 强调文字颜色 3 2 4 2 2" xfId="1249"/>
    <cellStyle name="标题 1 3 2 2 7 5" xfId="1250"/>
    <cellStyle name="PSHeading 2 2" xfId="1251"/>
    <cellStyle name="Accent5 - 20% 2 2 4" xfId="1252"/>
    <cellStyle name="20% - 强调文字颜色 3 2 4 2 3" xfId="1253"/>
    <cellStyle name="标题 3 2 2 2 2 7 4 2" xfId="1254"/>
    <cellStyle name="标题 1 3 3 9 3 2 3" xfId="1255"/>
    <cellStyle name="20% - 强调文字颜色 3 2 5" xfId="1256"/>
    <cellStyle name="好_一般预算支出口径剔除表 2" xfId="1257"/>
    <cellStyle name="差_汇总_财力性转移支付2010年预算参考数 2" xfId="1258"/>
    <cellStyle name="PSHeading 16 5 2 4" xfId="1259"/>
    <cellStyle name="标题 3 2 2 2 2 7 4 2 2" xfId="1260"/>
    <cellStyle name="20% - 强调文字颜色 3 2 5 2" xfId="1261"/>
    <cellStyle name="标题 3 3 2 2 8 5 2" xfId="1262"/>
    <cellStyle name="标题 3 2 2 2 2 7 4 3" xfId="1263"/>
    <cellStyle name="20% - 强调文字颜色 3 2 6" xfId="1264"/>
    <cellStyle name="标题 2 3 2 2 8 3 4" xfId="1265"/>
    <cellStyle name="20% - 强调文字颜色 3 3 2 2" xfId="1266"/>
    <cellStyle name="标题 3 2 2 2 2 13 3 2 2" xfId="1267"/>
    <cellStyle name="PSHeading 12 3 2 2 2 3 3" xfId="1268"/>
    <cellStyle name="20% - 强调文字颜色 3 3 2 2 2" xfId="1269"/>
    <cellStyle name="标题 3 2 2 16 2 2 2 3" xfId="1270"/>
    <cellStyle name="60% - Accent2 4 2" xfId="1271"/>
    <cellStyle name="标题 3 2 3 9 3 2 3 2" xfId="1272"/>
    <cellStyle name="20% - 强调文字颜色 3 3 2 2 3" xfId="1273"/>
    <cellStyle name="PSHeading 13 5 2 4 2" xfId="1274"/>
    <cellStyle name="差_人员工资和公用经费2_财力性转移支付2010年预算参考数 2" xfId="1275"/>
    <cellStyle name="20% - 强调文字颜色 3 3 2 3" xfId="1276"/>
    <cellStyle name="好_2006年28四川_财力性转移支付2010年预算参考数" xfId="1277"/>
    <cellStyle name="Header2 4 2 3 2" xfId="1278"/>
    <cellStyle name="计算 2 2 3 3 2 2" xfId="1279"/>
    <cellStyle name="20% - 强调文字颜色 3 3 3" xfId="1280"/>
    <cellStyle name="20% - 强调文字颜色 3 3 3 2" xfId="1281"/>
    <cellStyle name="PSHeading 14 3 2 2 2 5" xfId="1282"/>
    <cellStyle name="Header2 2 5" xfId="1283"/>
    <cellStyle name="20% - 强调文字颜色 3 3 3 2 2" xfId="1284"/>
    <cellStyle name="20% - 强调文字颜色 3 3 3 2 3" xfId="1285"/>
    <cellStyle name="Percent [2] 2 2" xfId="1286"/>
    <cellStyle name="标题 1 3 2 2 13 4 2 2" xfId="1287"/>
    <cellStyle name="Header2 2 6" xfId="1288"/>
    <cellStyle name="标题 3 3 3 16 2 2 2 2" xfId="1289"/>
    <cellStyle name="标题 3 2 2 16 2 3 2 3" xfId="1290"/>
    <cellStyle name="60% - Accent3 4 2" xfId="1291"/>
    <cellStyle name="20% - 强调文字颜色 3 3 3 3" xfId="1292"/>
    <cellStyle name="Check Cell" xfId="1293"/>
    <cellStyle name="20% - 强调文字颜色 3 3 3 4" xfId="1294"/>
    <cellStyle name="20% - 强调文字颜色 3 3 4 3" xfId="1295"/>
    <cellStyle name="千位分季_新建 Microsoft Excel 工作表" xfId="1296"/>
    <cellStyle name="标题 2 3 2 4 4 2 2" xfId="1297"/>
    <cellStyle name="20% - 强调文字颜色 4 2 2 2 3" xfId="1298"/>
    <cellStyle name="20% - 强调文字颜色 4 2" xfId="1299"/>
    <cellStyle name="20% - 强调文字颜色 4 2 2 2 2 2" xfId="1300"/>
    <cellStyle name="PSHeading 19 2" xfId="1301"/>
    <cellStyle name="20% - 强调文字颜色 4 2 2 2 2 3" xfId="1302"/>
    <cellStyle name="PSHeading 19 3" xfId="1303"/>
    <cellStyle name="好_汇总_财力性转移支付2010年预算参考数 2" xfId="1304"/>
    <cellStyle name="标题1" xfId="1305"/>
    <cellStyle name="标题 3 3 3 16 2 3 2 2" xfId="1306"/>
    <cellStyle name="60% - Accent4 4 2" xfId="1307"/>
    <cellStyle name="20% - 强调文字颜色 4 2 2 2 4" xfId="1308"/>
    <cellStyle name="PSHeading 14 2 2 3 2" xfId="1309"/>
    <cellStyle name="60% - Accent5 4 2" xfId="1310"/>
    <cellStyle name="20% - 强调文字颜色 4 2 2 3 2 3" xfId="1311"/>
    <cellStyle name="20% - 强调文字颜色 4 2 2 3 4" xfId="1312"/>
    <cellStyle name="PSHeading 11 3 2 2 2 2 2" xfId="1313"/>
    <cellStyle name="标题 3 2 4 15 4" xfId="1314"/>
    <cellStyle name="Header2 4 3 2 2" xfId="1315"/>
    <cellStyle name="20% - 强调文字颜色 4 2 3" xfId="1316"/>
    <cellStyle name="注释 2 4 2 3 2 2 3" xfId="1317"/>
    <cellStyle name="PSHeading 11 3 2 2 2 2 2 2" xfId="1318"/>
    <cellStyle name="20% - 强调文字颜色 4 2 3 2" xfId="1319"/>
    <cellStyle name="20% - 强调文字颜色 4 2 3 3" xfId="1320"/>
    <cellStyle name="20% - 强调文字颜色 4 2 3 4" xfId="1321"/>
    <cellStyle name="PSHeading 11 3 2 2 2 2 3" xfId="1322"/>
    <cellStyle name="标题 1 3 3 9 4 2 2" xfId="1323"/>
    <cellStyle name="20% - 强调文字颜色 4 2 4" xfId="1324"/>
    <cellStyle name="20% - 强调文字颜色 4 2 4 2" xfId="1325"/>
    <cellStyle name="20% - 强调文字颜色 4 2 4 4" xfId="1326"/>
    <cellStyle name="标题 3 2 2 2 2 8 4 2" xfId="1327"/>
    <cellStyle name="20% - 强调文字颜色 4 2 5" xfId="1328"/>
    <cellStyle name="标题 3 2 2 3 15 4 2 2 3" xfId="1329"/>
    <cellStyle name="60% - 强调文字颜色 1 3 2 3" xfId="1330"/>
    <cellStyle name="标题 3 2 2 2 2 8 4 2 2" xfId="1331"/>
    <cellStyle name="20% - 强调文字颜色 4 2 5 2" xfId="1332"/>
    <cellStyle name="常规 134 2 3" xfId="1333"/>
    <cellStyle name="常规 129 2 3" xfId="1334"/>
    <cellStyle name="PSHeading 11 2 2 2 2" xfId="1335"/>
    <cellStyle name="标题 3 3 2 2 9 5 2" xfId="1336"/>
    <cellStyle name="标题 3 2 2 2 2 8 4 3" xfId="1337"/>
    <cellStyle name="20% - 强调文字颜色 4 2 6" xfId="1338"/>
    <cellStyle name="PSHeading 15 3 2 2 4 2" xfId="1339"/>
    <cellStyle name="常规 134 2 4" xfId="1340"/>
    <cellStyle name="常规 129 2 4" xfId="1341"/>
    <cellStyle name="PSHeading 11 2 2 2 3" xfId="1342"/>
    <cellStyle name="标题 3 3 2 2 9 5 3" xfId="1343"/>
    <cellStyle name="标题 3 2 2 2 2 8 4 4" xfId="1344"/>
    <cellStyle name="20% - 强调文字颜色 4 2 7" xfId="1345"/>
    <cellStyle name="40% - 强调文字颜色 5 3 7" xfId="1346"/>
    <cellStyle name="20% - 强调文字颜色 4 3 2" xfId="1347"/>
    <cellStyle name="20% - 强调文字颜色 4 3 2 3" xfId="1348"/>
    <cellStyle name="标题 3 2 2 2 2 8 5 2" xfId="1349"/>
    <cellStyle name="20% - 强调文字颜色 4 3 5" xfId="1350"/>
    <cellStyle name="常规 134 3 3" xfId="1351"/>
    <cellStyle name="常规 129 3 3" xfId="1352"/>
    <cellStyle name="PSHeading 11 2 2 3 2" xfId="1353"/>
    <cellStyle name="20% - 强调文字颜色 4 3 2 4" xfId="1354"/>
    <cellStyle name="标题 3 2 2 2 2 8 5 3" xfId="1355"/>
    <cellStyle name="20% - 强调文字颜色 4 3 6" xfId="1356"/>
    <cellStyle name="标题 3 2 2 17 2 3" xfId="1357"/>
    <cellStyle name="PSHeading 11 3 2 2 2 3 2" xfId="1358"/>
    <cellStyle name="20% - 强调文字颜色 4 3 3" xfId="1359"/>
    <cellStyle name="注释 2 4 2 3 3 2 3" xfId="1360"/>
    <cellStyle name="标题 3 2 2 17 2 3 2" xfId="1361"/>
    <cellStyle name="PSHeading 11 3 2 2 2 3 2 2" xfId="1362"/>
    <cellStyle name="20% - 强调文字颜色 4 3 3 2" xfId="1363"/>
    <cellStyle name="20% - 强调文字颜色 4 3 3 2 2" xfId="1364"/>
    <cellStyle name="20% - 强调文字颜色 4 3 3 2 3" xfId="1365"/>
    <cellStyle name="20% - 强调文字颜色 4 3 3 3" xfId="1366"/>
    <cellStyle name="常规 134 4 3" xfId="1367"/>
    <cellStyle name="常规 129 4 3" xfId="1368"/>
    <cellStyle name="PSHeading 11 2 2 4 2" xfId="1369"/>
    <cellStyle name="20% - 强调文字颜色 4 3 3 4" xfId="1370"/>
    <cellStyle name="PSHeading 15 3 2 2 5 2" xfId="1371"/>
    <cellStyle name="常规 134 3 4" xfId="1372"/>
    <cellStyle name="常规 129 3 4" xfId="1373"/>
    <cellStyle name="PSHeading 11 2 2 3 3" xfId="1374"/>
    <cellStyle name="20% - 强调文字颜色 4 3 7" xfId="1375"/>
    <cellStyle name="20% - 强调文字颜色 5 2" xfId="1376"/>
    <cellStyle name="40% - 强调文字颜色 2 7" xfId="1377"/>
    <cellStyle name="20% - 强调文字颜色 5 2 2 2" xfId="1378"/>
    <cellStyle name="货币 6 2 2" xfId="1379"/>
    <cellStyle name="PSHeading 14 3 2 2 5 2" xfId="1380"/>
    <cellStyle name="标题 3 2 2 2 19 4" xfId="1381"/>
    <cellStyle name="20% - 强调文字颜色 5 3 2 3" xfId="1382"/>
    <cellStyle name="PSHeading 3 4 4" xfId="1383"/>
    <cellStyle name="PSHeading 11 6 3" xfId="1384"/>
    <cellStyle name="标题 1 2 2 3 4 4 3" xfId="1385"/>
    <cellStyle name="20% - 强调文字颜色 5 2 2 2 2" xfId="1386"/>
    <cellStyle name="PSHeading 3 4 4 2" xfId="1387"/>
    <cellStyle name="标题 1 3 2 2 7 6" xfId="1388"/>
    <cellStyle name="PSHeading 2 3" xfId="1389"/>
    <cellStyle name="PSHeading 11 6 3 2" xfId="1390"/>
    <cellStyle name="20% - 强调文字颜色 5 2 2 2 2 2" xfId="1391"/>
    <cellStyle name="好_2009年一般性转移支付标准工资_奖励补助测算5.24冯铸_Book1" xfId="1392"/>
    <cellStyle name="PSHeading 11 3 2 3 2" xfId="1393"/>
    <cellStyle name="20% - 强调文字颜色 5 3 2 4" xfId="1394"/>
    <cellStyle name="PSHeading 3 4 5" xfId="1395"/>
    <cellStyle name="PSHeading 11 6 4" xfId="1396"/>
    <cellStyle name="标题 2 3 3 4 4 2 2" xfId="1397"/>
    <cellStyle name="20% - 强调文字颜色 5 2 2 2 3" xfId="1398"/>
    <cellStyle name="PSHeading 3 4 6" xfId="1399"/>
    <cellStyle name="20% - 强调文字颜色 5 2 2 2 4" xfId="1400"/>
    <cellStyle name="40% - 强调文字颜色 2 8" xfId="1401"/>
    <cellStyle name="20% - 强调文字颜色 5 2 2 3" xfId="1402"/>
    <cellStyle name="20% - 强调文字颜色 5 3 3 3" xfId="1403"/>
    <cellStyle name="好_县市旗测算-新科目（20080627）_县市旗测算-新科目（含人口规模效应）_财力性转移支付2010年预算参考数" xfId="1404"/>
    <cellStyle name="PSHeading 3 5 4" xfId="1405"/>
    <cellStyle name="标题 1 3" xfId="1406"/>
    <cellStyle name="20% - 强调文字颜色 5 2 2 3 2" xfId="1407"/>
    <cellStyle name="好_县市旗测算-新科目（20080627）_县市旗测算-新科目（含人口规模效应）_财力性转移支付2010年预算参考数 2" xfId="1408"/>
    <cellStyle name="PSHeading 3 5 4 2" xfId="1409"/>
    <cellStyle name="标题 3 3 2 2 8 3 2 2 2 3" xfId="1410"/>
    <cellStyle name="标题 1 3 2" xfId="1411"/>
    <cellStyle name="20% - 强调文字颜色 5 2 2 3 2 2" xfId="1412"/>
    <cellStyle name="PSHeading 3 5 4 3" xfId="1413"/>
    <cellStyle name="标题 1 3 3" xfId="1414"/>
    <cellStyle name="20% - 强调文字颜色 5 2 2 3 2 3" xfId="1415"/>
    <cellStyle name="PSHeading 11 3 2 4 2" xfId="1416"/>
    <cellStyle name="20% - 强调文字颜色 5 3 3 4" xfId="1417"/>
    <cellStyle name="PSHeading 3 5 5" xfId="1418"/>
    <cellStyle name="标题 1 4" xfId="1419"/>
    <cellStyle name="20% - 强调文字颜色 5 2 2 3 3" xfId="1420"/>
    <cellStyle name="PSHeading 3 5 6" xfId="1421"/>
    <cellStyle name="标题 1 5" xfId="1422"/>
    <cellStyle name="20% - 强调文字颜色 5 2 2 3 4" xfId="1423"/>
    <cellStyle name="标题 2 4" xfId="1424"/>
    <cellStyle name="20% - 强调文字颜色 5 2 2 4 3" xfId="1425"/>
    <cellStyle name="20% - 强调文字颜色 5 2 2 5" xfId="1426"/>
    <cellStyle name="标题 3 2 2 2 5 3 2 2" xfId="1427"/>
    <cellStyle name="20% - 强调文字颜色 5 2 2 6" xfId="1428"/>
    <cellStyle name="PSHeading 11 3 2 2 3 2 3" xfId="1429"/>
    <cellStyle name="20% - 强调文字颜色 5 2 4" xfId="1430"/>
    <cellStyle name="标题 2 3 2 2 11 4" xfId="1431"/>
    <cellStyle name="40% - 强调文字颜色 4 7" xfId="1432"/>
    <cellStyle name="20% - 强调文字颜色 5 2 4 2" xfId="1433"/>
    <cellStyle name="PSHeading 13 6 3" xfId="1434"/>
    <cellStyle name="货币 13 2 2" xfId="1435"/>
    <cellStyle name="标题 3 3 2 2 2 3 3 3" xfId="1436"/>
    <cellStyle name="Accent5 - 40% 2 2 3" xfId="1437"/>
    <cellStyle name="标题 1 2 2 3 6 4 3" xfId="1438"/>
    <cellStyle name="20% - 强调文字颜色 5 2 4 2 2" xfId="1439"/>
    <cellStyle name="PSHeading 13 6 4" xfId="1440"/>
    <cellStyle name="货币 13 2 3" xfId="1441"/>
    <cellStyle name="标题 3 2 3 3 3 2 2 2 2" xfId="1442"/>
    <cellStyle name="Accent5 - 40% 2 2 4" xfId="1443"/>
    <cellStyle name="20% - 强调文字颜色 5 2 4 2 3" xfId="1444"/>
    <cellStyle name="标题 3 2 4 17 2 2 3" xfId="1445"/>
    <cellStyle name="Mon閠aire [0]_!!!GO" xfId="1446"/>
    <cellStyle name="标题 3 2 2 2 16 2 2 2 2" xfId="1447"/>
    <cellStyle name="标题 2 3 2 2 11 5" xfId="1448"/>
    <cellStyle name="40% - 强调文字颜色 4 8" xfId="1449"/>
    <cellStyle name="20% - 强调文字颜色 5 2 4 3" xfId="1450"/>
    <cellStyle name="60% - 强调文字颜色 2 3 2 4" xfId="1451"/>
    <cellStyle name="标题 3 2 2 2 16 2 2 3 2" xfId="1452"/>
    <cellStyle name="标题 2 3 2 2 12 5" xfId="1453"/>
    <cellStyle name="40% - 强调文字颜色 5 8" xfId="1454"/>
    <cellStyle name="标题 3 2 2 2 2 9 4 2 3" xfId="1455"/>
    <cellStyle name="20% - 强调文字颜色 5 2 5 3" xfId="1456"/>
    <cellStyle name="货币 20" xfId="1457"/>
    <cellStyle name="货币 15" xfId="1458"/>
    <cellStyle name="常规 140 2 3" xfId="1459"/>
    <cellStyle name="标题 2 2 2 3 16 2 2 3" xfId="1460"/>
    <cellStyle name="PSHeading 11 2 3 2 2" xfId="1461"/>
    <cellStyle name="标题 2 2 2 15 2 2 3" xfId="1462"/>
    <cellStyle name="40% - 强调文字颜色 2 3 2 2 2" xfId="1463"/>
    <cellStyle name="标题 3 2 2 2 2 9 4 3" xfId="1464"/>
    <cellStyle name="20% - 强调文字颜色 5 2 6" xfId="1465"/>
    <cellStyle name="货币 21" xfId="1466"/>
    <cellStyle name="货币 16" xfId="1467"/>
    <cellStyle name="常规 140 2 4" xfId="1468"/>
    <cellStyle name="Bad 2 2" xfId="1469"/>
    <cellStyle name="PSHeading 11 2 3 2 3" xfId="1470"/>
    <cellStyle name="标题 1 2 2 2 2 5 2 2 2" xfId="1471"/>
    <cellStyle name="40% - 强调文字颜色 2 3 2 2 3" xfId="1472"/>
    <cellStyle name="标题 3 2 2 2 2 9 4 4" xfId="1473"/>
    <cellStyle name="20% - 强调文字颜色 5 2 7" xfId="1474"/>
    <cellStyle name="标题 2 2 2 2 9 3 4" xfId="1475"/>
    <cellStyle name="Input 12" xfId="1476"/>
    <cellStyle name="40% - 强调文字颜色 6 3 7" xfId="1477"/>
    <cellStyle name="20% - 强调文字颜色 5 3 2" xfId="1478"/>
    <cellStyle name="标题 3 2 2 2 19 3" xfId="1479"/>
    <cellStyle name="20% - 强调文字颜色 5 3 2 2" xfId="1480"/>
    <cellStyle name="标题 3 2 2 2 19 3 2" xfId="1481"/>
    <cellStyle name="20% - 强调文字颜色 5 3 2 2 2" xfId="1482"/>
    <cellStyle name="标题 3 2 2 2 19 3 3" xfId="1483"/>
    <cellStyle name="标题 2 3 3 5 4 2 2" xfId="1484"/>
    <cellStyle name="20% - 强调文字颜色 5 3 2 2 3" xfId="1485"/>
    <cellStyle name="20% - 强调文字颜色 5 3 3 2" xfId="1486"/>
    <cellStyle name="20% - 强调文字颜色 5 3 3 2 2" xfId="1487"/>
    <cellStyle name="20% - 强调文字颜色 5 3 3 2 3" xfId="1488"/>
    <cellStyle name="PSHeading 9 3 2 2 6" xfId="1489"/>
    <cellStyle name="20% - 强调文字颜色 6 2" xfId="1490"/>
    <cellStyle name="Accent3 19" xfId="1491"/>
    <cellStyle name="Accent3 24" xfId="1492"/>
    <cellStyle name="Accent6 - 20% 3" xfId="1493"/>
    <cellStyle name="20% - 强调文字颜色 6 2 2" xfId="1494"/>
    <cellStyle name="40% - 强调文字颜色 1 3 3 2 3" xfId="1495"/>
    <cellStyle name="PSHeading 16 5" xfId="1496"/>
    <cellStyle name="Accent6 - 20% 3 2 2" xfId="1497"/>
    <cellStyle name="常规 122 3 3" xfId="1498"/>
    <cellStyle name="常规 117 3 3" xfId="1499"/>
    <cellStyle name="标题 1 2 2 2 15 3" xfId="1500"/>
    <cellStyle name="20% - 强调文字颜色 6 2 2 2 2" xfId="1501"/>
    <cellStyle name="PSHeading 16 5 2" xfId="1502"/>
    <cellStyle name="标题 1 2 2 2 15 3 2" xfId="1503"/>
    <cellStyle name="20% - 强调文字颜色 6 2 2 2 2 2" xfId="1504"/>
    <cellStyle name="PSHeading 16 5 3" xfId="1505"/>
    <cellStyle name="常规 113 3 2" xfId="1506"/>
    <cellStyle name="常规 108 3 2" xfId="1507"/>
    <cellStyle name="PSHeading 10 2 2 2 3 3 2" xfId="1508"/>
    <cellStyle name="常规 17 2" xfId="1509"/>
    <cellStyle name="标题 2 3 2 2 14 3 2" xfId="1510"/>
    <cellStyle name="标题 1 2 2 2 15 3 3" xfId="1511"/>
    <cellStyle name="20% - 强调文字颜色 6 2 2 2 2 3" xfId="1512"/>
    <cellStyle name="PSHeading 16 6" xfId="1513"/>
    <cellStyle name="Accent6 - 20% 3 2 3" xfId="1514"/>
    <cellStyle name="常规 122 3 4" xfId="1515"/>
    <cellStyle name="常规 117 3 4" xfId="1516"/>
    <cellStyle name="标题 3 2 2 12 2 3 2" xfId="1517"/>
    <cellStyle name="标题 1 2 2 2 15 4" xfId="1518"/>
    <cellStyle name="20% - 强调文字颜色 6 2 2 2 3" xfId="1519"/>
    <cellStyle name="差_市辖区测算-新科目（20080626）_民生政策最低支出需求_财力性转移支付2010年预算参考数 2" xfId="1520"/>
    <cellStyle name="PSHeading 16 7" xfId="1521"/>
    <cellStyle name="标题 3 2 2 12 2 3 3" xfId="1522"/>
    <cellStyle name="标题 1 2 2 2 15 5" xfId="1523"/>
    <cellStyle name="20% - 强调文字颜色 6 2 2 2 4" xfId="1524"/>
    <cellStyle name="Accent6 - 20% 3 3" xfId="1525"/>
    <cellStyle name="20% - 强调文字颜色 6 2 2 3" xfId="1526"/>
    <cellStyle name="PSHeading 4 4 2 3" xfId="1527"/>
    <cellStyle name="PSHeading 17 5" xfId="1528"/>
    <cellStyle name="常规 122 4 3" xfId="1529"/>
    <cellStyle name="常规 117 4 3" xfId="1530"/>
    <cellStyle name="标题 1 2 2 2 16 3" xfId="1531"/>
    <cellStyle name="20% - 强调文字颜色 6 2 2 3 2" xfId="1532"/>
    <cellStyle name="标题 3 2 4 11 3 2 2" xfId="1533"/>
    <cellStyle name="PSHeading 4 4 2 4" xfId="1534"/>
    <cellStyle name="60% - Accent1 2" xfId="1535"/>
    <cellStyle name="PSHeading 17 6" xfId="1536"/>
    <cellStyle name="标题 1 2 2 2 16 4" xfId="1537"/>
    <cellStyle name="20% - 强调文字颜色 6 2 2 3 3" xfId="1538"/>
    <cellStyle name="标题 3 2 4 11 3 2 3" xfId="1539"/>
    <cellStyle name="PSHeading 4 4 2 5" xfId="1540"/>
    <cellStyle name="60% - 强调文字颜色 6 3 2 2" xfId="1541"/>
    <cellStyle name="60% - Accent1 3" xfId="1542"/>
    <cellStyle name="标题 1 2 2 2 16 5" xfId="1543"/>
    <cellStyle name="20% - 强调文字颜色 6 2 2 3 4" xfId="1544"/>
    <cellStyle name="标题 3 3 14 3 2 4" xfId="1545"/>
    <cellStyle name="PSHeading 3 2 2 3 2" xfId="1546"/>
    <cellStyle name="Accent6 - 20% 3 4" xfId="1547"/>
    <cellStyle name="20% - 强调文字颜色 6 2 2 4" xfId="1548"/>
    <cellStyle name="PSHeading 4 4 3 3" xfId="1549"/>
    <cellStyle name="PSHeading 3 2 2 3 2 2" xfId="1550"/>
    <cellStyle name="PSHeading 18 5" xfId="1551"/>
    <cellStyle name="PSHeading 12 6 2 3" xfId="1552"/>
    <cellStyle name="标题 1 2 2 2 17 3" xfId="1553"/>
    <cellStyle name="20% - 强调文字颜色 6 2 2 4 2" xfId="1554"/>
    <cellStyle name="标题 3 2 4 11 3 3 2" xfId="1555"/>
    <cellStyle name="PSHeading 4 4 3 4" xfId="1556"/>
    <cellStyle name="常规 124 3 2 2" xfId="1557"/>
    <cellStyle name="常规 119 3 2 2" xfId="1558"/>
    <cellStyle name="60% - Accent2 2" xfId="1559"/>
    <cellStyle name="标题 3 2 14 5 2 2" xfId="1560"/>
    <cellStyle name="标题 1 2 2 2 17 4" xfId="1561"/>
    <cellStyle name="20% - 强调文字颜色 6 2 2 4 3" xfId="1562"/>
    <cellStyle name="PSHeading 3 2 2 3 3" xfId="1563"/>
    <cellStyle name="标题 3 2 2 5 4 3 2" xfId="1564"/>
    <cellStyle name="PSHeading 18 2 2 4 2 2" xfId="1565"/>
    <cellStyle name="标题 3 2 3 13 2 2 3 2" xfId="1566"/>
    <cellStyle name="20% - 强调文字颜色 6 2 2 5" xfId="1567"/>
    <cellStyle name="标题 3 2 2 2 6 3 2 2" xfId="1568"/>
    <cellStyle name="20% - 强调文字颜色 6 2 2 6" xfId="1569"/>
    <cellStyle name="PSHeading 11 3 2 2 4 2 2" xfId="1570"/>
    <cellStyle name="标题 1 3 7 4 2" xfId="1571"/>
    <cellStyle name="Accent3 25" xfId="1572"/>
    <cellStyle name="Accent6 - 20% 4" xfId="1573"/>
    <cellStyle name="20% - 强调文字颜色 6 2 3" xfId="1574"/>
    <cellStyle name="标题 1 3 7 4 2 2" xfId="1575"/>
    <cellStyle name="Accent6 - 20% 4 2" xfId="1576"/>
    <cellStyle name="20% - 强调文字颜色 6 2 3 2" xfId="1577"/>
    <cellStyle name="常规 123 3 3" xfId="1578"/>
    <cellStyle name="常规 118 3 3" xfId="1579"/>
    <cellStyle name="20% - 强调文字颜色 6 2 3 2 2" xfId="1580"/>
    <cellStyle name="常规 123 3 4" xfId="1581"/>
    <cellStyle name="常规 118 3 4" xfId="1582"/>
    <cellStyle name="标题 3 2 2 12 3 3 2" xfId="1583"/>
    <cellStyle name="20% - 强调文字颜色 6 2 3 2 3" xfId="1584"/>
    <cellStyle name="Accent6 - 20% 4 3" xfId="1585"/>
    <cellStyle name="20% - 强调文字颜色 6 2 3 3" xfId="1586"/>
    <cellStyle name="PSHeading 3 2 2 4 2" xfId="1587"/>
    <cellStyle name="20% - 强调文字颜色 6 2 3 4" xfId="1588"/>
    <cellStyle name="标题 1 3 7 4 3" xfId="1589"/>
    <cellStyle name="Accent3 26" xfId="1590"/>
    <cellStyle name="Accent6 - 20% 5" xfId="1591"/>
    <cellStyle name="好_2007年政法部门业务指标_Book1" xfId="1592"/>
    <cellStyle name="20% - 强调文字颜色 6 2 4" xfId="1593"/>
    <cellStyle name="好_2007年政法部门业务指标_Book1 2" xfId="1594"/>
    <cellStyle name="20% - 强调文字颜色 6 2 4 2" xfId="1595"/>
    <cellStyle name="好_Book1_彝良县乌蒙片区实施规划（省汇总用）" xfId="1596"/>
    <cellStyle name="常规 124 3 3" xfId="1597"/>
    <cellStyle name="常规 119 3 3" xfId="1598"/>
    <cellStyle name="20% - 强调文字颜色 6 2 4 2 2" xfId="1599"/>
    <cellStyle name="60% - Accent3" xfId="1600"/>
    <cellStyle name="Accent1 19" xfId="1601"/>
    <cellStyle name="Accent1 24" xfId="1602"/>
    <cellStyle name="per.style" xfId="1603"/>
    <cellStyle name="常规 124 3 4" xfId="1604"/>
    <cellStyle name="常规 119 3 4" xfId="1605"/>
    <cellStyle name="标题 3 2 2 12 4 3 2" xfId="1606"/>
    <cellStyle name="20% - 强调文字颜色 6 2 4 2 3" xfId="1607"/>
    <cellStyle name="60% - Accent4" xfId="1608"/>
    <cellStyle name="Accent1 25" xfId="1609"/>
    <cellStyle name="20% - 强调文字颜色 6 2 4 3" xfId="1610"/>
    <cellStyle name="PSInt 3 2 2" xfId="1611"/>
    <cellStyle name="20% - 强调文字颜色 6 2 4 4" xfId="1612"/>
    <cellStyle name="Accent6 - 20% 6" xfId="1613"/>
    <cellStyle name="20% - 强调文字颜色 6 2 5" xfId="1614"/>
    <cellStyle name="60% - 强调文字颜色 3 3 2 3" xfId="1615"/>
    <cellStyle name="20% - 强调文字颜色 6 2 5 2" xfId="1616"/>
    <cellStyle name="60% - 强调文字颜色 3 3 2 4" xfId="1617"/>
    <cellStyle name="20% - 强调文字颜色 6 2 5 3" xfId="1618"/>
    <cellStyle name="标题 3 2 2 3 13 2 2 2" xfId="1619"/>
    <cellStyle name="PSHeading 5 3 2 2 2 4 2" xfId="1620"/>
    <cellStyle name="标题 3 3 2 15 2 2 2" xfId="1621"/>
    <cellStyle name="标题 2 2 2 15 3 2 3" xfId="1622"/>
    <cellStyle name="40% - 强调文字颜色 2 3 3 2 2" xfId="1623"/>
    <cellStyle name="Accent3 - 40%" xfId="1624"/>
    <cellStyle name="20% - 强调文字颜色 6 2 6" xfId="1625"/>
    <cellStyle name="标题 3 3 2 15 2 2 3" xfId="1626"/>
    <cellStyle name="标题 1 2 2 2 2 5 3 2 2" xfId="1627"/>
    <cellStyle name="40% - 强调文字颜色 2 3 3 2 3" xfId="1628"/>
    <cellStyle name="20% - 强调文字颜色 6 2 7" xfId="1629"/>
    <cellStyle name="差_业务工作量指标 2" xfId="1630"/>
    <cellStyle name="20% - 强调文字颜色 6 3 2" xfId="1631"/>
    <cellStyle name="20% - 强调文字颜色 6 3 2 2" xfId="1632"/>
    <cellStyle name="20% - 强调文字颜色 6 3 2 2 2" xfId="1633"/>
    <cellStyle name="好_Book1_表4—5项目分年一览表" xfId="1634"/>
    <cellStyle name="标题 3 2 2 13 2 3 2" xfId="1635"/>
    <cellStyle name="20% - 强调文字颜色 6 3 2 2 3" xfId="1636"/>
    <cellStyle name="20% - 强调文字颜色 6 3 2 3" xfId="1637"/>
    <cellStyle name="PSHeading 3 2 3 3 2" xfId="1638"/>
    <cellStyle name="标题 3 2 4 9 3 2 2 2 2" xfId="1639"/>
    <cellStyle name="PSHeading 11 4 2 3 2" xfId="1640"/>
    <cellStyle name="20% - 强调文字颜色 6 3 2 4" xfId="1641"/>
    <cellStyle name="20% - 强调文字颜色 6 3 3" xfId="1642"/>
    <cellStyle name="no dec" xfId="1643"/>
    <cellStyle name="20% - 强调文字颜色 6 3 3 2" xfId="1644"/>
    <cellStyle name="20% - 强调文字颜色 6 3 3 2 2" xfId="1645"/>
    <cellStyle name="标题 3 2 2 13 3 3 2" xfId="1646"/>
    <cellStyle name="20% - 强调文字颜色 6 3 3 2 3" xfId="1647"/>
    <cellStyle name="20% - 强调文字颜色 6 3 3 3" xfId="1648"/>
    <cellStyle name="PSHeading 11 4 2 4 2" xfId="1649"/>
    <cellStyle name="20% - 强调文字颜色 6 3 3 4" xfId="1650"/>
    <cellStyle name="20% - 强调文字颜色 6 3 4" xfId="1651"/>
    <cellStyle name="20% - 强调文字颜色 6 3 4 2" xfId="1652"/>
    <cellStyle name="20% - 强调文字颜色 6 3 4 3" xfId="1653"/>
    <cellStyle name="20% - 强调文字颜色 6 3 6" xfId="1654"/>
    <cellStyle name="20% - 强调文字颜色 6 3 7" xfId="1655"/>
    <cellStyle name="40% - Accent1" xfId="1656"/>
    <cellStyle name="注释 2 2 2 3 4" xfId="1657"/>
    <cellStyle name="40% - 强调文字颜色 3 2 2 2 3" xfId="1658"/>
    <cellStyle name="40% - Accent1 2" xfId="1659"/>
    <cellStyle name="注释 2 2 2 3 5" xfId="1660"/>
    <cellStyle name="标题 1 3 3 7 5 2" xfId="1661"/>
    <cellStyle name="40% - 强调文字颜色 3 2 2 2 4" xfId="1662"/>
    <cellStyle name="40% - Accent1 3" xfId="1663"/>
    <cellStyle name="PSHeading 2 5 3 2 3" xfId="1664"/>
    <cellStyle name="40% - Accent1 5" xfId="1665"/>
    <cellStyle name="标题 3 3 12 2 3 2" xfId="1666"/>
    <cellStyle name="40% - Accent1 6" xfId="1667"/>
    <cellStyle name="标题 3 3 12 2 3 3" xfId="1668"/>
    <cellStyle name="40% - Accent1 7" xfId="1669"/>
    <cellStyle name="PSHeading 16 5 2 3" xfId="1670"/>
    <cellStyle name="40% - Accent1_Book1" xfId="1671"/>
    <cellStyle name="差_不含人员经费系数_财力性转移支付2010年预算参考数" xfId="1672"/>
    <cellStyle name="PSHeading 4 3 2 2 4 2 2" xfId="1673"/>
    <cellStyle name="输入 2 6 2" xfId="1674"/>
    <cellStyle name="40% - Accent2" xfId="1675"/>
    <cellStyle name="标题 2 2 2 2 6 5 2" xfId="1676"/>
    <cellStyle name="PSHeading 12 4 6" xfId="1677"/>
    <cellStyle name="注释 2 2 2 4 4" xfId="1678"/>
    <cellStyle name="40% - 强调文字颜色 3 2 2 3 3" xfId="1679"/>
    <cellStyle name="输入 2 6 2 2" xfId="1680"/>
    <cellStyle name="40% - Accent2 2" xfId="1681"/>
    <cellStyle name="注释 2 2 2 4 5" xfId="1682"/>
    <cellStyle name="40% - 强调文字颜色 3 2 2 3 4" xfId="1683"/>
    <cellStyle name="40% - Accent2 3" xfId="1684"/>
    <cellStyle name="PSHeading 9 2 2 2" xfId="1685"/>
    <cellStyle name="PSHeading 2 5 3 3 2" xfId="1686"/>
    <cellStyle name="40% - Accent2 4" xfId="1687"/>
    <cellStyle name="PSHeading 8 3 2 2 2 3 2 2" xfId="1688"/>
    <cellStyle name="40% - Accent2 5" xfId="1689"/>
    <cellStyle name="40% - Accent2 6" xfId="1690"/>
    <cellStyle name="标题 2 3 2 5 2 2 2" xfId="1691"/>
    <cellStyle name="40% - Accent2 7" xfId="1692"/>
    <cellStyle name="标题 3 2 2 3 15 4 2 2 2" xfId="1693"/>
    <cellStyle name="60% - 强调文字颜色 1 3 2 2" xfId="1694"/>
    <cellStyle name="40% - Accent2_Book1" xfId="1695"/>
    <cellStyle name="输入 2 6 3" xfId="1696"/>
    <cellStyle name="40% - Accent3" xfId="1697"/>
    <cellStyle name="PSHeading 12 5 6" xfId="1698"/>
    <cellStyle name="注释 2 2 2 5 4" xfId="1699"/>
    <cellStyle name="40% - 强调文字颜色 3 2 2 4 3" xfId="1700"/>
    <cellStyle name="40% - Accent3 2" xfId="1701"/>
    <cellStyle name="40% - Accent3 3" xfId="1702"/>
    <cellStyle name="标题 3 2 3 2 6 4 4" xfId="1703"/>
    <cellStyle name="PSHeading 4 4 2 2 2 2" xfId="1704"/>
    <cellStyle name="40% - Accent3 4" xfId="1705"/>
    <cellStyle name="PSHeading 17 4 2 2" xfId="1706"/>
    <cellStyle name="40% - Accent3 5" xfId="1707"/>
    <cellStyle name="PSHeading 17 4 2 3" xfId="1708"/>
    <cellStyle name="60% - 强调文字颜色 1 2 2 2" xfId="1709"/>
    <cellStyle name="60% - 强调文字颜色 1 2 2 3" xfId="1710"/>
    <cellStyle name="40% - Accent3 6" xfId="1711"/>
    <cellStyle name="60% - 强调文字颜色 1 2 2 4" xfId="1712"/>
    <cellStyle name="标题 2 3 2 5 2 3 2" xfId="1713"/>
    <cellStyle name="40% - Accent3 7" xfId="1714"/>
    <cellStyle name="60% - 强调文字颜色 2 3 2 2" xfId="1715"/>
    <cellStyle name="标题 2 3 2 2 12 3" xfId="1716"/>
    <cellStyle name="40% - 强调文字颜色 5 6" xfId="1717"/>
    <cellStyle name="40% - Accent3_Book1" xfId="1718"/>
    <cellStyle name="好_山东省民生支出标准" xfId="1719"/>
    <cellStyle name="标题 3 2 2 7 3 2 2" xfId="1720"/>
    <cellStyle name="Normal - Style1" xfId="1721"/>
    <cellStyle name="40% - Accent4" xfId="1722"/>
    <cellStyle name="好_山东省民生支出标准 2" xfId="1723"/>
    <cellStyle name="标题 3 2 2 7 3 2 2 2" xfId="1724"/>
    <cellStyle name="Normal - Style1 2" xfId="1725"/>
    <cellStyle name="40% - Accent4 2" xfId="1726"/>
    <cellStyle name="40% - Accent4 3" xfId="1727"/>
    <cellStyle name="标题 3 2 2 6 2 2" xfId="1728"/>
    <cellStyle name="40% - Accent4 4" xfId="1729"/>
    <cellStyle name="PSHeading 17 4 3 2" xfId="1730"/>
    <cellStyle name="好_03昭通_Book1" xfId="1731"/>
    <cellStyle name="标题 3 2 3 4 2 2 2" xfId="1732"/>
    <cellStyle name="标题 3 2 2 6 2 3" xfId="1733"/>
    <cellStyle name="标题 3 2 10 2 2 2 2" xfId="1734"/>
    <cellStyle name="40% - Accent4 5" xfId="1735"/>
    <cellStyle name="PSHeading 18 2 3 2 2" xfId="1736"/>
    <cellStyle name="标题 3 3 2 2 15 3 2 2 3" xfId="1737"/>
    <cellStyle name="60% - 强调文字颜色 1 2 3 2" xfId="1738"/>
    <cellStyle name="好_1997年D01-2" xfId="1739"/>
    <cellStyle name="60% - 强调文字颜色 1 2 3 3" xfId="1740"/>
    <cellStyle name="标题 3 2 3 4 2 2 3" xfId="1741"/>
    <cellStyle name="标题 3 2 2 6 2 4" xfId="1742"/>
    <cellStyle name="标题 3 2 10 2 2 2 3" xfId="1743"/>
    <cellStyle name="40% - Accent4 6" xfId="1744"/>
    <cellStyle name="标题 3 2 4 16" xfId="1745"/>
    <cellStyle name="标题 3 2 19 3 3 3" xfId="1746"/>
    <cellStyle name="PSHeading 14 2 2 2 2 3 2 2" xfId="1747"/>
    <cellStyle name="标题 3 2 3 4 2 2 4" xfId="1748"/>
    <cellStyle name="40% - Accent4 7" xfId="1749"/>
    <cellStyle name="60% - 强调文字颜色 3 3 2 2" xfId="1750"/>
    <cellStyle name="40% - Accent4_Book1" xfId="1751"/>
    <cellStyle name="标题 3 3 2 14 3 2 2 2" xfId="1752"/>
    <cellStyle name="40% - Accent5" xfId="1753"/>
    <cellStyle name="标题 3 3 2 14 3 2 2 2 2" xfId="1754"/>
    <cellStyle name="40% - Accent5 2" xfId="1755"/>
    <cellStyle name="e鯪9Y_x000b_ 2 4" xfId="1756"/>
    <cellStyle name="标题 3 3 2 14 3 2 2 2 3" xfId="1757"/>
    <cellStyle name="40% - Accent5 3" xfId="1758"/>
    <cellStyle name="e鯪9Y_x000b_ 2 5" xfId="1759"/>
    <cellStyle name="标题 3 2 2 6 3 2" xfId="1760"/>
    <cellStyle name="40% - Accent5 4" xfId="1761"/>
    <cellStyle name="标题 3 3 2 2 15 3 2 3 3" xfId="1762"/>
    <cellStyle name="60% - 强调文字颜色 1 2 4 2" xfId="1763"/>
    <cellStyle name="标题 3 2 3 4 2 3 2" xfId="1764"/>
    <cellStyle name="标题 3 2 2 6 3 3" xfId="1765"/>
    <cellStyle name="标题 3 2 10 2 2 3 2" xfId="1766"/>
    <cellStyle name="40% - Accent5 5" xfId="1767"/>
    <cellStyle name="PSHeading 15 3 2 2 3 2 2" xfId="1768"/>
    <cellStyle name="标题 3 2 3 4 2 3 3" xfId="1769"/>
    <cellStyle name="标题 3 2 2 6 3 4" xfId="1770"/>
    <cellStyle name="40% - Accent5 6" xfId="1771"/>
    <cellStyle name="PSHeading 15 3 2 2 3 2 3" xfId="1772"/>
    <cellStyle name="40% - Accent5 7" xfId="1773"/>
    <cellStyle name="PSHeading 2 4 2 5" xfId="1774"/>
    <cellStyle name="60% - 强调文字颜色 4 3 2 2" xfId="1775"/>
    <cellStyle name="PSHeading 16 3 3" xfId="1776"/>
    <cellStyle name="40% - Accent5_Book1" xfId="1777"/>
    <cellStyle name="标题 3 3 2 14 3 2 2 3" xfId="1778"/>
    <cellStyle name="标题 3 2 3 2 13 2 3 2 2" xfId="1779"/>
    <cellStyle name="40% - Accent6" xfId="1780"/>
    <cellStyle name="40% - Accent6 2" xfId="1781"/>
    <cellStyle name="e鯪9Y_x000b_ 3 4" xfId="1782"/>
    <cellStyle name="Input [yellow] 3 2 2 2" xfId="1783"/>
    <cellStyle name="标题 3 3 2 2 5 3 2 2 2 2" xfId="1784"/>
    <cellStyle name="40% - Accent6 3" xfId="1785"/>
    <cellStyle name="PSHeading 15 3 2 2 3 3 2" xfId="1786"/>
    <cellStyle name="Accent6 - 20%" xfId="1787"/>
    <cellStyle name="标题 3 2 2 6 4 4" xfId="1788"/>
    <cellStyle name="40% - Accent6 6" xfId="1789"/>
    <cellStyle name="40% - Accent6 7" xfId="1790"/>
    <cellStyle name="标题 3 2 4 10 3 2 3" xfId="1791"/>
    <cellStyle name="PSHeading 3 4 2 5" xfId="1792"/>
    <cellStyle name="好_成本差异系数（含人口规模）" xfId="1793"/>
    <cellStyle name="60% - 强调文字颜色 5 3 2 2" xfId="1794"/>
    <cellStyle name="常规 7 7 2 3 2" xfId="1795"/>
    <cellStyle name="40% - Accent6_Book1" xfId="1796"/>
    <cellStyle name="40% - 强调文字颜色 1 2" xfId="1797"/>
    <cellStyle name="PSHeading 4 3 2 2 2 4 2" xfId="1798"/>
    <cellStyle name="40% - 强调文字颜色 1 2 2" xfId="1799"/>
    <cellStyle name="标题 3 3 2 2 14 5 3" xfId="1800"/>
    <cellStyle name="40% - 强调文字颜色 1 2 2 2" xfId="1801"/>
    <cellStyle name="40% - 强调文字颜色 1 2 2 2 2" xfId="1802"/>
    <cellStyle name="PSHeading 3 2 2 2 3 2 3" xfId="1803"/>
    <cellStyle name="40% - 强调文字颜色 1 2 2 2 2 2" xfId="1804"/>
    <cellStyle name="40% - 强调文字颜色 1 2 2 2 2 3" xfId="1805"/>
    <cellStyle name="标题 3 2 2 3 7 5 2 2" xfId="1806"/>
    <cellStyle name="40% - 强调文字颜色 1 2 2 2 3" xfId="1807"/>
    <cellStyle name="好_生态建设表4.6 2" xfId="1808"/>
    <cellStyle name="标题 3 2 2 3 7 5 2 3" xfId="1809"/>
    <cellStyle name="40% - 强调文字颜色 1 2 2 2 4" xfId="1810"/>
    <cellStyle name="PSHeading 3 3 2" xfId="1811"/>
    <cellStyle name="标题 1 2 2 17 2 3 2" xfId="1812"/>
    <cellStyle name="40% - 强调文字颜色 1 2 2 3" xfId="1813"/>
    <cellStyle name="PSHeading 3 3 2 2" xfId="1814"/>
    <cellStyle name="40% - 强调文字颜色 1 2 2 3 2" xfId="1815"/>
    <cellStyle name="PSHeading 3 3 2 2 2" xfId="1816"/>
    <cellStyle name="汇总 3 4 2" xfId="1817"/>
    <cellStyle name="Bad 4" xfId="1818"/>
    <cellStyle name="40% - 强调文字颜色 1 2 2 3 2 2" xfId="1819"/>
    <cellStyle name="PSHeading 3 3 2 2 3" xfId="1820"/>
    <cellStyle name="汇总 3 4 3" xfId="1821"/>
    <cellStyle name="常规 2 3_Book1" xfId="1822"/>
    <cellStyle name="Bad 5" xfId="1823"/>
    <cellStyle name="40% - 强调文字颜色 1 2 2 3 2 3" xfId="1824"/>
    <cellStyle name="PSHeading 3 3 2 3" xfId="1825"/>
    <cellStyle name="40% - 强调文字颜色 1 2 2 3 3" xfId="1826"/>
    <cellStyle name="标题 3 2 4 10 2 2 2" xfId="1827"/>
    <cellStyle name="PSHeading 3 3 2 4" xfId="1828"/>
    <cellStyle name="40% - 强调文字颜色 1 2 2 3 4" xfId="1829"/>
    <cellStyle name="PSHeading 3 3 3" xfId="1830"/>
    <cellStyle name="标题 3 2 2 3 17 2 2 3" xfId="1831"/>
    <cellStyle name="PSHeading 11 5 2" xfId="1832"/>
    <cellStyle name="标题 1 2 2 2 10 3 2" xfId="1833"/>
    <cellStyle name="40% - 强调文字颜色 1 2 2 4" xfId="1834"/>
    <cellStyle name="PSHeading 3 3 3 2" xfId="1835"/>
    <cellStyle name="PSHeading 11 5 2 2" xfId="1836"/>
    <cellStyle name="标题 1 2 2 2 10 3 2 2" xfId="1837"/>
    <cellStyle name="40% - 强调文字颜色 1 2 2 4 2" xfId="1838"/>
    <cellStyle name="PSHeading 3 3 3 3" xfId="1839"/>
    <cellStyle name="标题 3 2 4 9 3 3 2 2" xfId="1840"/>
    <cellStyle name="PSHeading 11 5 2 3" xfId="1841"/>
    <cellStyle name="标题 1 2 2 2 10 3 2 3" xfId="1842"/>
    <cellStyle name="40% - 强调文字颜色 1 2 2 4 3" xfId="1843"/>
    <cellStyle name="PSHeading 3 3 4" xfId="1844"/>
    <cellStyle name="PSHeading 11 5 3" xfId="1845"/>
    <cellStyle name="标题 1 2 2 2 10 3 3" xfId="1846"/>
    <cellStyle name="40% - 强调文字颜色 1 2 2 5" xfId="1847"/>
    <cellStyle name="PSHeading 3 3 5" xfId="1848"/>
    <cellStyle name="PSHeading 11 5 4" xfId="1849"/>
    <cellStyle name="标题 3 3 2 18 2" xfId="1850"/>
    <cellStyle name="标题 1 2 2 2 10 3 4" xfId="1851"/>
    <cellStyle name="40% - 强调文字颜色 1 2 2 6" xfId="1852"/>
    <cellStyle name="40% - 强调文字颜色 1 2 3" xfId="1853"/>
    <cellStyle name="Accent4 - 20% 5" xfId="1854"/>
    <cellStyle name="40% - 强调文字颜色 1 2 3 2" xfId="1855"/>
    <cellStyle name="40% - 强调文字颜色 1 2 3 2 2" xfId="1856"/>
    <cellStyle name="40% - 强调文字颜色 1 2 3 2 3" xfId="1857"/>
    <cellStyle name="PSHeading 3 4 2" xfId="1858"/>
    <cellStyle name="标题 3 2 2 3 17 2 3 2" xfId="1859"/>
    <cellStyle name="Accent4 - 20% 6" xfId="1860"/>
    <cellStyle name="40% - 强调文字颜色 1 2 3 3" xfId="1861"/>
    <cellStyle name="PSHeading 3 4 3" xfId="1862"/>
    <cellStyle name="标题 3 2 2 3 17 2 3 3" xfId="1863"/>
    <cellStyle name="PSHeading 11 6 2" xfId="1864"/>
    <cellStyle name="标题 1 2 2 2 10 4 2" xfId="1865"/>
    <cellStyle name="40% - 强调文字颜色 1 2 3 4" xfId="1866"/>
    <cellStyle name="40% - 强调文字颜色 1 2 4" xfId="1867"/>
    <cellStyle name="40% - 强调文字颜色 1 2 4 2" xfId="1868"/>
    <cellStyle name="40% - 强调文字颜色 1 2 4 2 2" xfId="1869"/>
    <cellStyle name="40% - 强调文字颜色 1 2 4 2 3" xfId="1870"/>
    <cellStyle name="PSHeading 3 5 2" xfId="1871"/>
    <cellStyle name="40% - 强调文字颜色 1 2 4 3" xfId="1872"/>
    <cellStyle name="PSHeading 3 5 3" xfId="1873"/>
    <cellStyle name="输出 2 3 2 2 2 2" xfId="1874"/>
    <cellStyle name="PSHeading 11 7 2" xfId="1875"/>
    <cellStyle name="标题 1 2 2 2 10 5 2" xfId="1876"/>
    <cellStyle name="40% - 强调文字颜色 1 2 4 4" xfId="1877"/>
    <cellStyle name="40% - 强调文字颜色 1 2 5" xfId="1878"/>
    <cellStyle name="40% - 强调文字颜色 1 2 5 2" xfId="1879"/>
    <cellStyle name="PSHeading 3 6 2" xfId="1880"/>
    <cellStyle name="40% - 强调文字颜色 1 2 5 3" xfId="1881"/>
    <cellStyle name="标题 3 2 17 3 2 2 2 2" xfId="1882"/>
    <cellStyle name="标题 2 2 2 3 7 2 2" xfId="1883"/>
    <cellStyle name="40% - 强调文字颜色 1 3" xfId="1884"/>
    <cellStyle name="PSHeading 10 2 3" xfId="1885"/>
    <cellStyle name="Accent6 10" xfId="1886"/>
    <cellStyle name="标题 2 2 2 3 7 2 2 2" xfId="1887"/>
    <cellStyle name="40% - 强调文字颜色 1 3 2" xfId="1888"/>
    <cellStyle name="PSHeading 10 2 3 2" xfId="1889"/>
    <cellStyle name="标题 3 3 2 2 15 5 3" xfId="1890"/>
    <cellStyle name="标题 2 2 2 3 7 2 2 2 2" xfId="1891"/>
    <cellStyle name="40% - 强调文字颜色 1 3 2 2" xfId="1892"/>
    <cellStyle name="PSHeading 10 2 3 2 2" xfId="1893"/>
    <cellStyle name="40% - 强调文字颜色 1 3 2 2 2" xfId="1894"/>
    <cellStyle name="PSHeading 10 2 3 2 3" xfId="1895"/>
    <cellStyle name="Accent6 - 20% 2 2 2" xfId="1896"/>
    <cellStyle name="标题 3 2 2 3 8 5 2 2" xfId="1897"/>
    <cellStyle name="40% - 强调文字颜色 1 3 2 2 3" xfId="1898"/>
    <cellStyle name="差_县市旗测算-新科目（20080627）_县市旗测算-新科目（含人口规模效应）" xfId="1899"/>
    <cellStyle name="标题 2 3 2 2 17 4" xfId="1900"/>
    <cellStyle name="PSHeading 4 3 2" xfId="1901"/>
    <cellStyle name="标题 3 2 2 3 17 3 2 2" xfId="1902"/>
    <cellStyle name="PSHeading 10 2 3 3" xfId="1903"/>
    <cellStyle name="标题 1 2 2 17 3 3 2" xfId="1904"/>
    <cellStyle name="40% - 强调文字颜色 1 3 2 3" xfId="1905"/>
    <cellStyle name="PSHeading 4 3 3" xfId="1906"/>
    <cellStyle name="标题 3 2 2 3 17 3 2 3" xfId="1907"/>
    <cellStyle name="PSHeading 10 2 3 4" xfId="1908"/>
    <cellStyle name="PSHeading 12 5 2" xfId="1909"/>
    <cellStyle name="标题 2 3 2 17 2 3 2" xfId="1910"/>
    <cellStyle name="标题 1 2 2 2 11 3 2" xfId="1911"/>
    <cellStyle name="40% - 强调文字颜色 1 3 2 4" xfId="1912"/>
    <cellStyle name="PSHeading 10 2 4" xfId="1913"/>
    <cellStyle name="Accent6 11" xfId="1914"/>
    <cellStyle name="标题 2 2 2 3 7 2 2 3" xfId="1915"/>
    <cellStyle name="40% - 强调文字颜色 1 3 3" xfId="1916"/>
    <cellStyle name="PSHeading 10 2 4 2" xfId="1917"/>
    <cellStyle name="40% - 强调文字颜色 1 3 3 2" xfId="1918"/>
    <cellStyle name="40% - 强调文字颜色 1 3 3 2 2" xfId="1919"/>
    <cellStyle name="PSHeading 16 4" xfId="1920"/>
    <cellStyle name="PSHeading 4 4 2" xfId="1921"/>
    <cellStyle name="好_市辖区测算20080510_县市旗测算-新科目（含人口规模效应）_财力性转移支付2010年预算参考数 2" xfId="1922"/>
    <cellStyle name="40% - 强调文字颜色 1 3 3 3" xfId="1923"/>
    <cellStyle name="PSHeading 4 4 3" xfId="1924"/>
    <cellStyle name="PSHeading 6 3 2 2 2 4" xfId="1925"/>
    <cellStyle name="PSHeading 15 5 2 2 2 2" xfId="1926"/>
    <cellStyle name="PSHeading 12 6 2" xfId="1927"/>
    <cellStyle name="标题 1 2 2 2 11 4 2" xfId="1928"/>
    <cellStyle name="40% - 强调文字颜色 1 3 3 4" xfId="1929"/>
    <cellStyle name="差_2006年在职人员情况 2" xfId="1930"/>
    <cellStyle name="PSHeading 15 6 2 2" xfId="1931"/>
    <cellStyle name="PSHeading 7 4 3 2" xfId="1932"/>
    <cellStyle name="PSHeading 10 2 5" xfId="1933"/>
    <cellStyle name="标题 3 2 2 12 2 2 2 2 2" xfId="1934"/>
    <cellStyle name="标题 1 2 2 2 14 4 2 2" xfId="1935"/>
    <cellStyle name="Accent6 12" xfId="1936"/>
    <cellStyle name="标题 1 2 2 3 8 4 2 2" xfId="1937"/>
    <cellStyle name="40% - 强调文字颜色 1 3 4" xfId="1938"/>
    <cellStyle name="标题 3 2 2 2 2 2 5" xfId="1939"/>
    <cellStyle name="PSHeading 15 6 2 2 2" xfId="1940"/>
    <cellStyle name="常规 123 3" xfId="1941"/>
    <cellStyle name="常规 118 3" xfId="1942"/>
    <cellStyle name="标题 3 2 3 16 3 2 2 2 2" xfId="1943"/>
    <cellStyle name="Heading 1" xfId="1944"/>
    <cellStyle name="40% - 强调文字颜色 1 3 4 2" xfId="1945"/>
    <cellStyle name="标题 3 2 2 2 2 2 6" xfId="1946"/>
    <cellStyle name="PSHeading 4 5 2" xfId="1947"/>
    <cellStyle name="常规 123 4" xfId="1948"/>
    <cellStyle name="常规 118 4" xfId="1949"/>
    <cellStyle name="Heading 2" xfId="1950"/>
    <cellStyle name="40% - 强调文字颜色 1 3 4 3" xfId="1951"/>
    <cellStyle name="好_34青海" xfId="1952"/>
    <cellStyle name="PSHeading 15 6 2 3" xfId="1953"/>
    <cellStyle name="标题 3 2 2 12 2 2 2 2 3" xfId="1954"/>
    <cellStyle name="Accent6 13" xfId="1955"/>
    <cellStyle name="40% - 强调文字颜色 1 3 5" xfId="1956"/>
    <cellStyle name="常规 132 3 2 2" xfId="1957"/>
    <cellStyle name="常规 127 3 2 2" xfId="1958"/>
    <cellStyle name="标题 1 2 2 3 15 2 2" xfId="1959"/>
    <cellStyle name="Accent6 14" xfId="1960"/>
    <cellStyle name="标题 3 3 12 2 2 3 2" xfId="1961"/>
    <cellStyle name="40% - 强调文字颜色 1 3 6" xfId="1962"/>
    <cellStyle name="常规 132 3 2 3" xfId="1963"/>
    <cellStyle name="常规 127 3 2 3" xfId="1964"/>
    <cellStyle name="标题 1 2 2 3 15 2 3" xfId="1965"/>
    <cellStyle name="Accent6 15" xfId="1966"/>
    <cellStyle name="Accent6 20" xfId="1967"/>
    <cellStyle name="标题 3 3 12 2 2 3 3" xfId="1968"/>
    <cellStyle name="40% - 强调文字颜色 1 3 7" xfId="1969"/>
    <cellStyle name="标题 3 2 2 2 2 16 5 2" xfId="1970"/>
    <cellStyle name="标题 2 2 2 3 7 2 3" xfId="1971"/>
    <cellStyle name="40% - 强调文字颜色 1 4" xfId="1972"/>
    <cellStyle name="标题 3 2 2 2 2 16 5 3" xfId="1973"/>
    <cellStyle name="标题 2 2 2 3 7 2 4" xfId="1974"/>
    <cellStyle name="40% - 强调文字颜色 1 5" xfId="1975"/>
    <cellStyle name="40% - 强调文字颜色 1 6" xfId="1976"/>
    <cellStyle name="40% - 强调文字颜色 1 7" xfId="1977"/>
    <cellStyle name="标题 3 2 3 2 17 2 3 2" xfId="1978"/>
    <cellStyle name="40% - 强调文字颜色 1 8" xfId="1979"/>
    <cellStyle name="注释 2 3 3 2 3" xfId="1980"/>
    <cellStyle name="PSDate 2 2 2" xfId="1981"/>
    <cellStyle name="40% - 强调文字颜色 2 2" xfId="1982"/>
    <cellStyle name="标题 3 3 3 6 2 2 3" xfId="1983"/>
    <cellStyle name="40% - 强调文字颜色 2 2 2" xfId="1984"/>
    <cellStyle name="标题 3 3 3 6 2 2 3 2" xfId="1985"/>
    <cellStyle name="40% - 强调文字颜色 2 2 2 2" xfId="1986"/>
    <cellStyle name="标题 2 2 2 14 2 2 3" xfId="1987"/>
    <cellStyle name="40% - 强调文字颜色 2 2 2 2 2" xfId="1988"/>
    <cellStyle name="40% - 强调文字颜色 2 2 2 2 2 2" xfId="1989"/>
    <cellStyle name="输出 2 3 2" xfId="1990"/>
    <cellStyle name="标题 2 2 2 2 2 11 3 2 2 2" xfId="1991"/>
    <cellStyle name="40% - 强调文字颜色 2 2 2 2 2 3" xfId="1992"/>
    <cellStyle name="标题 1 2 2 2 2 4 2 2 2" xfId="1993"/>
    <cellStyle name="40% - 强调文字颜色 2 2 2 2 3" xfId="1994"/>
    <cellStyle name="标题 1 2 2 2 2 4 2 2 3" xfId="1995"/>
    <cellStyle name="40% - 强调文字颜色 2 2 2 2 4" xfId="1996"/>
    <cellStyle name="标题 3 3 3 6 2 2 3 3" xfId="1997"/>
    <cellStyle name="标题 1 2 2 18 2 3 2" xfId="1998"/>
    <cellStyle name="40% - 强调文字颜色 2 2 2 3" xfId="1999"/>
    <cellStyle name="差_巴中国表定表(12.25改) 7" xfId="2000"/>
    <cellStyle name="40% - 强调文字颜色 2 2 2 3 2" xfId="2001"/>
    <cellStyle name="标题 1 3 13 3 2" xfId="2002"/>
    <cellStyle name="PSHeading 3 2 2 2 4" xfId="2003"/>
    <cellStyle name="差_巴中国表定表(12.25改) 7 2" xfId="2004"/>
    <cellStyle name="40% - 强调文字颜色 2 2 2 3 2 2" xfId="2005"/>
    <cellStyle name="标题 1 3 13 3 3" xfId="2006"/>
    <cellStyle name="PSHeading 3 2 2 2 5" xfId="2007"/>
    <cellStyle name="输出 3 3 2" xfId="2008"/>
    <cellStyle name="40% - 强调文字颜色 2 2 2 3 2 3" xfId="2009"/>
    <cellStyle name="差_巴中国表定表(12.25改) 8" xfId="2010"/>
    <cellStyle name="标题 1 2 2 2 2 4 2 3 2" xfId="2011"/>
    <cellStyle name="40% - 强调文字颜色 2 2 2 3 3" xfId="2012"/>
    <cellStyle name="好_Book1_1" xfId="2013"/>
    <cellStyle name="40% - 强调文字颜色 2 2 2 3 4" xfId="2014"/>
    <cellStyle name="差_5334_2006年迪庆县级财政报表附表 2" xfId="2015"/>
    <cellStyle name="40% - 强调文字颜色 2 2 2 4" xfId="2016"/>
    <cellStyle name="40% - 强调文字颜色 2 2 2 4 2" xfId="2017"/>
    <cellStyle name="40% - 强调文字颜色 2 2 2 4 3" xfId="2018"/>
    <cellStyle name="40% - 强调文字颜色 2 2 2 5" xfId="2019"/>
    <cellStyle name="40% - 强调文字颜色 2 2 2 6" xfId="2020"/>
    <cellStyle name="差_社会事业表4.4 4 2" xfId="2021"/>
    <cellStyle name="标题 3 3 3 6 2 2 4" xfId="2022"/>
    <cellStyle name="标题 3 3 2 14 2" xfId="2023"/>
    <cellStyle name="40% - 强调文字颜色 2 2 3" xfId="2024"/>
    <cellStyle name="标题 3 3 2 14 2 2" xfId="2025"/>
    <cellStyle name="标题 2 3 3 18" xfId="2026"/>
    <cellStyle name="40% - 强调文字颜色 2 2 3 2" xfId="2027"/>
    <cellStyle name="标题 3 3 2 14 2 2 3" xfId="2028"/>
    <cellStyle name="标题 2 3 3 18 3" xfId="2029"/>
    <cellStyle name="标题 1 2 2 2 2 4 3 2 2" xfId="2030"/>
    <cellStyle name="40% - 强调文字颜色 2 2 3 2 3" xfId="2031"/>
    <cellStyle name="标题 3 3 2 14 2 3" xfId="2032"/>
    <cellStyle name="标题 2 3 3 19" xfId="2033"/>
    <cellStyle name="40% - 强调文字颜色 2 2 3 3" xfId="2034"/>
    <cellStyle name="标题 3 3 2 14 2 4" xfId="2035"/>
    <cellStyle name="40% - 强调文字颜色 2 2 3 4" xfId="2036"/>
    <cellStyle name="标题 3 3 2 14 3" xfId="2037"/>
    <cellStyle name="40% - 强调文字颜色 2 2 4" xfId="2038"/>
    <cellStyle name="标题 3 3 2 14 3 2" xfId="2039"/>
    <cellStyle name="40% - 强调文字颜色 2 2 4 2" xfId="2040"/>
    <cellStyle name="40% - 强调文字颜色 6 2 3 2" xfId="2041"/>
    <cellStyle name="标题 3 3 2 14 3 2 3" xfId="2042"/>
    <cellStyle name="标题 1 2 2 2 2 4 4 2 2" xfId="2043"/>
    <cellStyle name="40% - 强调文字颜色 2 2 4 2 3" xfId="2044"/>
    <cellStyle name="标题 3 3 2 14 3 3" xfId="2045"/>
    <cellStyle name="40% - 强调文字颜色 2 2 4 3" xfId="2046"/>
    <cellStyle name="标题 3 3 2 14 3 4" xfId="2047"/>
    <cellStyle name="40% - 强调文字颜色 2 2 4 4" xfId="2048"/>
    <cellStyle name="标题 3 3 2 14 4" xfId="2049"/>
    <cellStyle name="40% - 强调文字颜色 2 2 5" xfId="2050"/>
    <cellStyle name="标题 3 3 2 14 4 2" xfId="2051"/>
    <cellStyle name="40% - 强调文字颜色 2 2 5 2" xfId="2052"/>
    <cellStyle name="标题 3 3 2 14 4 3" xfId="2053"/>
    <cellStyle name="40% - 强调文字颜色 2 2 5 3" xfId="2054"/>
    <cellStyle name="标题 3 3 2 14 5" xfId="2055"/>
    <cellStyle name="标题 3 3 12 2 3 2 2" xfId="2056"/>
    <cellStyle name="40% - 强调文字颜色 2 2 6" xfId="2057"/>
    <cellStyle name="注释 2 3 3 2 4" xfId="2058"/>
    <cellStyle name="标题 2 2 2 2 2 3 3 3 2" xfId="2059"/>
    <cellStyle name="PSDate 2 2 3" xfId="2060"/>
    <cellStyle name="标题 2 2 2 3 7 3 2" xfId="2061"/>
    <cellStyle name="40% - 强调文字颜色 2 3" xfId="2062"/>
    <cellStyle name="PSHeading 11 2 3" xfId="2063"/>
    <cellStyle name="60% - Accent5_Book1" xfId="2064"/>
    <cellStyle name="标题 3 3 3 6 2 3 3" xfId="2065"/>
    <cellStyle name="标题 3 2 4 5 2 2 2 3" xfId="2066"/>
    <cellStyle name="标题 2 2 2 3 7 3 2 2" xfId="2067"/>
    <cellStyle name="40% - 强调文字颜色 2 3 2" xfId="2068"/>
    <cellStyle name="PSHeading 11 2 3 2" xfId="2069"/>
    <cellStyle name="标题 2 2 2 3 7 3 2 2 2" xfId="2070"/>
    <cellStyle name="40% - 强调文字颜色 2 3 2 2" xfId="2071"/>
    <cellStyle name="PSHeading 11 2 3 3" xfId="2072"/>
    <cellStyle name="解释性文本 2" xfId="2073"/>
    <cellStyle name="标题 1 2 2 18 3 3 2" xfId="2074"/>
    <cellStyle name="40% - 强调文字颜色 2 3 2 3" xfId="2075"/>
    <cellStyle name="PSHeading 11 2 3 4" xfId="2076"/>
    <cellStyle name="解释性文本 3" xfId="2077"/>
    <cellStyle name="40% - 强调文字颜色 2 3 2 4" xfId="2078"/>
    <cellStyle name="标题 3 2 2 3 13 2" xfId="2079"/>
    <cellStyle name="PSHeading 14 5 2 2 2" xfId="2080"/>
    <cellStyle name="标题 1 2 2 3 7 3 2 2 2" xfId="2081"/>
    <cellStyle name="PSHeading 11 2 4" xfId="2082"/>
    <cellStyle name="差_社会事业表4.4 5 2" xfId="2083"/>
    <cellStyle name="标题 3 3 2 20 2" xfId="2084"/>
    <cellStyle name="标题 3 3 2 15 2" xfId="2085"/>
    <cellStyle name="标题 2 2 2 3 7 3 2 3" xfId="2086"/>
    <cellStyle name="40% - 强调文字颜色 2 3 3" xfId="2087"/>
    <cellStyle name="标题 3 2 2 3 13 2 2" xfId="2088"/>
    <cellStyle name="PSHeading 14 5 2 2 2 2" xfId="2089"/>
    <cellStyle name="PSHeading 5 3 2 2 2 4" xfId="2090"/>
    <cellStyle name="差_县市旗测算-新科目（20080627）_不含人员经费系数" xfId="2091"/>
    <cellStyle name="New Times Roman" xfId="2092"/>
    <cellStyle name="PSHeading 11 2 4 2" xfId="2093"/>
    <cellStyle name="标题 3 3 2 20 2 2" xfId="2094"/>
    <cellStyle name="标题 3 3 2 15 2 2" xfId="2095"/>
    <cellStyle name="40% - 强调文字颜色 2 3 3 2" xfId="2096"/>
    <cellStyle name="好_文体广播事业(按照总人口测算）—20080416_县市旗测算-新科目（含人口规模效应）" xfId="2097"/>
    <cellStyle name="标题 3 2 2 3 13 2 3" xfId="2098"/>
    <cellStyle name="PSHeading 5 3 2 2 2 5" xfId="2099"/>
    <cellStyle name="标题 3 3 2 20 2 3" xfId="2100"/>
    <cellStyle name="标题 3 3 2 15 2 3" xfId="2101"/>
    <cellStyle name="40% - 强调文字颜色 2 3 3 3" xfId="2102"/>
    <cellStyle name="PSHeading 15 5 3 2 2 2" xfId="2103"/>
    <cellStyle name="标题 3 3 2 15 2 4" xfId="2104"/>
    <cellStyle name="40% - 强调文字颜色 2 3 3 4" xfId="2105"/>
    <cellStyle name="标题 3 2 2 3 13 3" xfId="2106"/>
    <cellStyle name="PSHeading 14 5 2 2 3" xfId="2107"/>
    <cellStyle name="PSHeading 7 5 3 2" xfId="2108"/>
    <cellStyle name="PSHeading 11 2 5" xfId="2109"/>
    <cellStyle name="标题 3 3 2 20 3" xfId="2110"/>
    <cellStyle name="标题 3 3 2 15 3" xfId="2111"/>
    <cellStyle name="40% - 强调文字颜色 2 3 4" xfId="2112"/>
    <cellStyle name="标题 3 2 2 3 13 3 2" xfId="2113"/>
    <cellStyle name="PSHeading 5 3 2 2 3 4" xfId="2114"/>
    <cellStyle name="标题 3 3 2 15 3 2" xfId="2115"/>
    <cellStyle name="40% - 强调文字颜色 2 3 4 2" xfId="2116"/>
    <cellStyle name="标题 3 3 2 15 3 3" xfId="2117"/>
    <cellStyle name="40% - 强调文字颜色 2 3 4 3" xfId="2118"/>
    <cellStyle name="差_2006年28四川_财力性转移支付2010年预算参考数 2" xfId="2119"/>
    <cellStyle name="标题 2 2 2 2 5 3 2" xfId="2120"/>
    <cellStyle name="标题 2 2 2 2 11 4 2 2" xfId="2121"/>
    <cellStyle name="PSHeading 7 5 3 3" xfId="2122"/>
    <cellStyle name="Accent5 - 60% 2" xfId="2123"/>
    <cellStyle name="差_1997年D01-2 2" xfId="2124"/>
    <cellStyle name="标题 3 3 2 15 4" xfId="2125"/>
    <cellStyle name="40% - 强调文字颜色 2 3 5" xfId="2126"/>
    <cellStyle name="标题 3 2 4 14 4 3 2" xfId="2127"/>
    <cellStyle name="标题 2 2 2 2 5 3 3" xfId="2128"/>
    <cellStyle name="PSHeading 7 5 3 4" xfId="2129"/>
    <cellStyle name="Accent5 - 60% 3" xfId="2130"/>
    <cellStyle name="标题 3 3 2 15 5" xfId="2131"/>
    <cellStyle name="40% - 强调文字颜色 2 3 6" xfId="2132"/>
    <cellStyle name="标题 2 2 2 3 7 3 3" xfId="2133"/>
    <cellStyle name="40% - 强调文字颜色 2 4" xfId="2134"/>
    <cellStyle name="标题 2 2 2 3 7 3 4" xfId="2135"/>
    <cellStyle name="标题 1 2 2 3 10 2 2 2" xfId="2136"/>
    <cellStyle name="40% - 强调文字颜色 2 5" xfId="2137"/>
    <cellStyle name="标题 1 2 2 3 10 2 2 3" xfId="2138"/>
    <cellStyle name="40% - 强调文字颜色 2 6" xfId="2139"/>
    <cellStyle name="注释 2 3 3 3 3" xfId="2140"/>
    <cellStyle name="40% - 强调文字颜色 3 3 3 2 2" xfId="2141"/>
    <cellStyle name="40% - 强调文字颜色 3 2" xfId="2142"/>
    <cellStyle name="标题 3 3 3 6 3 2 3" xfId="2143"/>
    <cellStyle name="PSHeading 9 2 2 2 2 3 3" xfId="2144"/>
    <cellStyle name="40% - 强调文字颜色 3 2 2" xfId="2145"/>
    <cellStyle name="标题 3 3 3 6 3 2 3 2" xfId="2146"/>
    <cellStyle name="40% - 强调文字颜色 3 2 2 2" xfId="2147"/>
    <cellStyle name="PSHeading 12 3 5" xfId="2148"/>
    <cellStyle name="注释 2 2 2 3 3" xfId="2149"/>
    <cellStyle name="40% - 强调文字颜色 3 2 2 2 2" xfId="2150"/>
    <cellStyle name="注释 2 2 2 3 3 2" xfId="2151"/>
    <cellStyle name="40% - 强调文字颜色 3 2 2 2 2 2" xfId="2152"/>
    <cellStyle name="注释 2 2 2 3 3 3" xfId="2153"/>
    <cellStyle name="40% - 强调文字颜色 3 2 2 2 2 3" xfId="2154"/>
    <cellStyle name="标题 3 3 3 6 3 2 3 3" xfId="2155"/>
    <cellStyle name="40% - 强调文字颜色 3 2 2 3" xfId="2156"/>
    <cellStyle name="PSHeading 12 4 5" xfId="2157"/>
    <cellStyle name="注释 2 2 2 4 3" xfId="2158"/>
    <cellStyle name="40% - 强调文字颜色 3 2 2 3 2" xfId="2159"/>
    <cellStyle name="标题 3 3 2 5 4 2 3" xfId="2160"/>
    <cellStyle name="PSHeading 12 4 5 2" xfId="2161"/>
    <cellStyle name="注释 2 2 2 4 3 2" xfId="2162"/>
    <cellStyle name="40% - 强调文字颜色 3 2 2 3 2 2" xfId="2163"/>
    <cellStyle name="注释 2 2 2 4 3 3" xfId="2164"/>
    <cellStyle name="40% - 强调文字颜色 3 2 2 3 2 3" xfId="2165"/>
    <cellStyle name="40% - 强调文字颜色 3 2 2 4" xfId="2166"/>
    <cellStyle name="PSHeading 12 5 5" xfId="2167"/>
    <cellStyle name="注释 2 2 2 5 3" xfId="2168"/>
    <cellStyle name="40% - 强调文字颜色 3 2 2 4 2" xfId="2169"/>
    <cellStyle name="40% - 强调文字颜色 3 2 2 5" xfId="2170"/>
    <cellStyle name="40% - 强调文字颜色 3 2 2 6" xfId="2171"/>
    <cellStyle name="标题 3 3 3 6 3 2 4" xfId="2172"/>
    <cellStyle name="40% - 强调文字颜色 3 2 3" xfId="2173"/>
    <cellStyle name="差_县区合并测算20080423(按照各省比重）_民生政策最低支出需求" xfId="2174"/>
    <cellStyle name="40% - 强调文字颜色 3 2 3 2" xfId="2175"/>
    <cellStyle name="PSHeading 13 3 5" xfId="2176"/>
    <cellStyle name="注释 2 2 3 3 3" xfId="2177"/>
    <cellStyle name="差_县区合并测算20080423(按照各省比重）_民生政策最低支出需求 2" xfId="2178"/>
    <cellStyle name="40% - 强调文字颜色 3 2 3 2 2" xfId="2179"/>
    <cellStyle name="注释 2 2 3 3 4" xfId="2180"/>
    <cellStyle name="40% - 强调文字颜色 3 2 3 2 3" xfId="2181"/>
    <cellStyle name="40% - 强调文字颜色 3 2 3 3" xfId="2182"/>
    <cellStyle name="40% - 强调文字颜色 3 2 3 4" xfId="2183"/>
    <cellStyle name="40% - 强调文字颜色 3 2 4" xfId="2184"/>
    <cellStyle name="标题 3 3 2 11 3 3 3" xfId="2185"/>
    <cellStyle name="PSHeading 17 2 2 2 5" xfId="2186"/>
    <cellStyle name="40% - 强调文字颜色 3 2 4 2" xfId="2187"/>
    <cellStyle name="PSHeading 17 2 2 2 5 2" xfId="2188"/>
    <cellStyle name="PSHeading 14 3 5" xfId="2189"/>
    <cellStyle name="注释 2 2 4 3 3" xfId="2190"/>
    <cellStyle name="40% - 强调文字颜色 3 2 4 2 2" xfId="2191"/>
    <cellStyle name="注释 2 2 4 3 4" xfId="2192"/>
    <cellStyle name="40% - 强调文字颜色 3 2 4 2 3" xfId="2193"/>
    <cellStyle name="PSHeading 17 2 2 2 6" xfId="2194"/>
    <cellStyle name="40% - 强调文字颜色 3 2 4 3" xfId="2195"/>
    <cellStyle name="40% - 强调文字颜色 3 2 4 4" xfId="2196"/>
    <cellStyle name="40% - 强调文字颜色 3 2 5" xfId="2197"/>
    <cellStyle name="标题 2 3 2 8 2 3" xfId="2198"/>
    <cellStyle name="40% - 强调文字颜色 3 2 5 2" xfId="2199"/>
    <cellStyle name="好_分县成本差异系数_不含人员经费系数" xfId="2200"/>
    <cellStyle name="PSHeading 5 2 2 2 2" xfId="2201"/>
    <cellStyle name="PSHeading 10 3 2 3 2 2" xfId="2202"/>
    <cellStyle name="标题 2 3 2 8 2 4" xfId="2203"/>
    <cellStyle name="40% - 强调文字颜色 3 2 5 3" xfId="2204"/>
    <cellStyle name="40% - 强调文字颜色 3 2 6" xfId="2205"/>
    <cellStyle name="Accent6 - 40% 3 2 2" xfId="2206"/>
    <cellStyle name="注释 2 3 3 3 4" xfId="2207"/>
    <cellStyle name="40% - 强调文字颜色 3 3 3 2 3" xfId="2208"/>
    <cellStyle name="标题 3 3 16 3 2 2 2" xfId="2209"/>
    <cellStyle name="标题 2 2 2 3 7 4 2" xfId="2210"/>
    <cellStyle name="40% - 强调文字颜色 3 3" xfId="2211"/>
    <cellStyle name="PSHeading 12 2 3" xfId="2212"/>
    <cellStyle name="标题 3 3 3 6 3 3 3" xfId="2213"/>
    <cellStyle name="标题 3 3 16 3 2 2 2 2" xfId="2214"/>
    <cellStyle name="标题 3 2 2 3 6 2 2 4" xfId="2215"/>
    <cellStyle name="标题 2 2 2 3 7 4 2 2" xfId="2216"/>
    <cellStyle name="40% - 强调文字颜色 3 3 2" xfId="2217"/>
    <cellStyle name="PSHeading 12 2 3 2" xfId="2218"/>
    <cellStyle name="40% - 强调文字颜色 3 3 2 2" xfId="2219"/>
    <cellStyle name="PSHeading 12 2 3 2 2" xfId="2220"/>
    <cellStyle name="注释 2 3 2 3 3" xfId="2221"/>
    <cellStyle name="40% - 强调文字颜色 3 3 2 2 2" xfId="2222"/>
    <cellStyle name="PSHeading 12 2 3 2 3" xfId="2223"/>
    <cellStyle name="Accent6 - 40% 2 2 2" xfId="2224"/>
    <cellStyle name="注释 2 3 2 3 4" xfId="2225"/>
    <cellStyle name="40% - 强调文字颜色 3 3 2 2 3" xfId="2226"/>
    <cellStyle name="PSHeading 12 2 3 3" xfId="2227"/>
    <cellStyle name="40% - 强调文字颜色 3 3 2 3" xfId="2228"/>
    <cellStyle name="PSHeading 12 2 3 4" xfId="2229"/>
    <cellStyle name="40% - 强调文字颜色 3 3 2 4" xfId="2230"/>
    <cellStyle name="PSHeading 14 5 3 2 2" xfId="2231"/>
    <cellStyle name="PSHeading 12 2 4" xfId="2232"/>
    <cellStyle name="标题 3 3 16 3 2 2 2 3" xfId="2233"/>
    <cellStyle name="40% - 强调文字颜色 3 3 3" xfId="2234"/>
    <cellStyle name="PSHeading 14 5 3 2 3" xfId="2235"/>
    <cellStyle name="PSHeading 7 6 3 2" xfId="2236"/>
    <cellStyle name="PSHeading 12 2 5" xfId="2237"/>
    <cellStyle name="差_生态建设表4.6 2 2" xfId="2238"/>
    <cellStyle name="40% - 强调文字颜色 3 3 4" xfId="2239"/>
    <cellStyle name="40% - 强调文字颜色 3 3 4 2" xfId="2240"/>
    <cellStyle name="PSDate 3 3" xfId="2241"/>
    <cellStyle name="40% - 强调文字颜色 3 3 4 3" xfId="2242"/>
    <cellStyle name="PSDate 3 4" xfId="2243"/>
    <cellStyle name="40% - 强调文字颜色 3 3 5" xfId="2244"/>
    <cellStyle name="标题 2 3 2 5 2 2 2 2" xfId="2245"/>
    <cellStyle name="40% - 强调文字颜色 3 3 6" xfId="2246"/>
    <cellStyle name="Accent6 - 40% 3 2 3" xfId="2247"/>
    <cellStyle name="标题 3 3 16 3 2 2 3" xfId="2248"/>
    <cellStyle name="标题 2 2 2 3 7 4 3" xfId="2249"/>
    <cellStyle name="40% - 强调文字颜色 3 4" xfId="2250"/>
    <cellStyle name="标题 2 3 2 2 10 2" xfId="2251"/>
    <cellStyle name="标题 1 2 2 3 10 2 3 2" xfId="2252"/>
    <cellStyle name="40% - 强调文字颜色 3 5" xfId="2253"/>
    <cellStyle name="标题 2 3 2 2 10 3" xfId="2254"/>
    <cellStyle name="40% - 强调文字颜色 3 6" xfId="2255"/>
    <cellStyle name="40% - 强调文字颜色 4 2" xfId="2256"/>
    <cellStyle name="差_县区合并测算20080423(按照各省比重）_不含人员经费系数_财力性转移支付2010年预算参考数" xfId="2257"/>
    <cellStyle name="差_河南 缺口县区测算(地方填报白) 2" xfId="2258"/>
    <cellStyle name="标题 3 2 3 2 11 5" xfId="2259"/>
    <cellStyle name="40% - 强调文字颜色 4 2 3" xfId="2260"/>
    <cellStyle name="注释 3 2 3 3 3" xfId="2261"/>
    <cellStyle name="标题 3 2 3 2 11 5 2 2" xfId="2262"/>
    <cellStyle name="40% - 强调文字颜色 4 2 3 2 2" xfId="2263"/>
    <cellStyle name="注释 3 2 3 3 4" xfId="2264"/>
    <cellStyle name="40% - 强调文字颜色 4 2 3 2 3" xfId="2265"/>
    <cellStyle name="标题 3 2 3 2 11 6" xfId="2266"/>
    <cellStyle name="40% - 强调文字颜色 4 2 4" xfId="2267"/>
    <cellStyle name="标题 3 3 2 12 3 3 3" xfId="2268"/>
    <cellStyle name="PSHeading 17 3 2 2 5" xfId="2269"/>
    <cellStyle name="标题 3 2 2 3 10 3 3 3" xfId="2270"/>
    <cellStyle name="Accent1 8" xfId="2271"/>
    <cellStyle name="40% - 强调文字颜色 4 2 4 2" xfId="2272"/>
    <cellStyle name="PSHeading 17 3 2 2 5 2" xfId="2273"/>
    <cellStyle name="注释 3 2 4 3 3" xfId="2274"/>
    <cellStyle name="40% - 强调文字颜色 4 2 4 2 2" xfId="2275"/>
    <cellStyle name="注释 3 2 4 3 4" xfId="2276"/>
    <cellStyle name="40% - 强调文字颜色 4 2 4 2 3" xfId="2277"/>
    <cellStyle name="PSHeading 17 3 2 2 6" xfId="2278"/>
    <cellStyle name="标题 2 2 2 3 11 4 2" xfId="2279"/>
    <cellStyle name="Accent1 9" xfId="2280"/>
    <cellStyle name="40% - 强调文字颜色 4 2 4 3" xfId="2281"/>
    <cellStyle name="40% - 强调文字颜色 4 2 4 4" xfId="2282"/>
    <cellStyle name="PSHeading 17 3 2 2 3 2 2" xfId="2283"/>
    <cellStyle name="40% - 强调文字颜色 4 2 5" xfId="2284"/>
    <cellStyle name="Accent2 8" xfId="2285"/>
    <cellStyle name="标题 2 3 3 8 2 3" xfId="2286"/>
    <cellStyle name="40% - 强调文字颜色 4 2 5 2" xfId="2287"/>
    <cellStyle name="标题 2 2 2 3 11 5 2" xfId="2288"/>
    <cellStyle name="Accent2 9" xfId="2289"/>
    <cellStyle name="PSHeading 5 3 2 2 2" xfId="2290"/>
    <cellStyle name="标题 2 3 3 8 2 4" xfId="2291"/>
    <cellStyle name="40% - 强调文字颜色 4 2 5 3" xfId="2292"/>
    <cellStyle name="60% - 强调文字颜色 1 2 2 3 2" xfId="2293"/>
    <cellStyle name="40% - 强调文字颜色 4 2 6" xfId="2294"/>
    <cellStyle name="标题 3 3 16 3 2 3 2" xfId="2295"/>
    <cellStyle name="标题 2 2 2 3 7 5 2" xfId="2296"/>
    <cellStyle name="40% - 强调文字颜色 4 3" xfId="2297"/>
    <cellStyle name="PSHeading 13 2 3" xfId="2298"/>
    <cellStyle name="Accent3 - 20% 2 2 3" xfId="2299"/>
    <cellStyle name="标题 3 3 3 6 4 3 3" xfId="2300"/>
    <cellStyle name="标题 3 2 3 2 12 4" xfId="2301"/>
    <cellStyle name="标题 3 2 2 3 6 3 2 4" xfId="2302"/>
    <cellStyle name="40% - 强调文字颜色 4 3 2" xfId="2303"/>
    <cellStyle name="PSHeading 13 2 3 2" xfId="2304"/>
    <cellStyle name="标题 3 2 3 2 12 4 2" xfId="2305"/>
    <cellStyle name="40% - 强调文字颜色 4 3 2 2" xfId="2306"/>
    <cellStyle name="PSHeading 13 2 3 2 2" xfId="2307"/>
    <cellStyle name="注释 3 3 2 3 3" xfId="2308"/>
    <cellStyle name="标题 3 2 3 2 12 4 2 2" xfId="2309"/>
    <cellStyle name="40% - 强调文字颜色 4 3 2 2 2" xfId="2310"/>
    <cellStyle name="PSHeading 13 2 3 2 3" xfId="2311"/>
    <cellStyle name="注释 3 3 2 3 4" xfId="2312"/>
    <cellStyle name="标题 3 2 3 2 12 4 2 3" xfId="2313"/>
    <cellStyle name="40% - 强调文字颜色 4 3 2 2 3" xfId="2314"/>
    <cellStyle name="PSHeading 13 2 3 3" xfId="2315"/>
    <cellStyle name="好_缺口县区测算(财政部标准)_财力性转移支付2010年预算参考数" xfId="2316"/>
    <cellStyle name="标题 3 2 3 2 12 4 3" xfId="2317"/>
    <cellStyle name="40% - 强调文字颜色 4 3 2 3" xfId="2318"/>
    <cellStyle name="PSHeading 13 2 3 4" xfId="2319"/>
    <cellStyle name="标题 3 2 3 2 12 4 4" xfId="2320"/>
    <cellStyle name="40% - 强调文字颜色 4 3 2 4" xfId="2321"/>
    <cellStyle name="Accent3 - 20% 2 2 4" xfId="2322"/>
    <cellStyle name="PSHeading 14 5 4 2 2" xfId="2323"/>
    <cellStyle name="PSHeading 13 2 4" xfId="2324"/>
    <cellStyle name="标题 3 2 3 2 12 5" xfId="2325"/>
    <cellStyle name="40% - 强调文字颜色 4 3 3" xfId="2326"/>
    <cellStyle name="PSHeading 13 2 4 2" xfId="2327"/>
    <cellStyle name="标题 3 2 3 2 12 5 2" xfId="2328"/>
    <cellStyle name="40% - 强调文字颜色 4 3 3 2" xfId="2329"/>
    <cellStyle name="注释 3 3 3 3 3" xfId="2330"/>
    <cellStyle name="标题 3 2 3 2 12 5 2 2" xfId="2331"/>
    <cellStyle name="40% - 强调文字颜色 4 3 3 2 2" xfId="2332"/>
    <cellStyle name="注释 3 3 3 3 4" xfId="2333"/>
    <cellStyle name="40% - 强调文字颜色 4 3 3 2 3" xfId="2334"/>
    <cellStyle name="标题 3 2 3 2 12 5 3" xfId="2335"/>
    <cellStyle name="40% - 强调文字颜色 4 3 3 3" xfId="2336"/>
    <cellStyle name="40% - 强调文字颜色 4 3 3 4" xfId="2337"/>
    <cellStyle name="PSHeading 13 2 5" xfId="2338"/>
    <cellStyle name="标题 3 2 3 2 12 6" xfId="2339"/>
    <cellStyle name="40% - 强调文字颜色 4 3 4" xfId="2340"/>
    <cellStyle name="40% - 强调文字颜色 4 3 4 2" xfId="2341"/>
    <cellStyle name="好_Book1_Book1_1 2" xfId="2342"/>
    <cellStyle name="标题 3 3 2 11 3 2 2 2 3" xfId="2343"/>
    <cellStyle name="PSHeading 2 2 2 2 2 2 2" xfId="2344"/>
    <cellStyle name="40% - 强调文字颜色 4 3 4 3" xfId="2345"/>
    <cellStyle name="40% - 强调文字颜色 4 3 5" xfId="2346"/>
    <cellStyle name="40% - 强调文字颜色 4 3 6" xfId="2347"/>
    <cellStyle name="标题 3 3 16 3 2 3 3" xfId="2348"/>
    <cellStyle name="40% - 强调文字颜色 4 4" xfId="2349"/>
    <cellStyle name="标题 2 3 2 2 11 2" xfId="2350"/>
    <cellStyle name="40% - 强调文字颜色 4 5" xfId="2351"/>
    <cellStyle name="标题 2 3 2 2 11 3" xfId="2352"/>
    <cellStyle name="40% - 强调文字颜色 4 6" xfId="2353"/>
    <cellStyle name="40% - 强调文字颜色 5 2" xfId="2354"/>
    <cellStyle name="标题 3 3 3 6 5 2 3" xfId="2355"/>
    <cellStyle name="40% - 强调文字颜色 5 2 2" xfId="2356"/>
    <cellStyle name="40% - 强调文字颜色 5 2 2 2" xfId="2357"/>
    <cellStyle name="40% - 强调文字颜色 5 2 2 2 2" xfId="2358"/>
    <cellStyle name="40% - 强调文字颜色 5 2 2 2 2 2" xfId="2359"/>
    <cellStyle name="标题 1 2 2 5 2 2 2" xfId="2360"/>
    <cellStyle name="40% - 强调文字颜色 5 2 2 2 2 3" xfId="2361"/>
    <cellStyle name="PSHeading 3 6 3 2" xfId="2362"/>
    <cellStyle name="40% - 强调文字颜色 5 2 2 2 3" xfId="2363"/>
    <cellStyle name="40% - 强调文字颜色 5 2 2 2 4" xfId="2364"/>
    <cellStyle name="40% - 强调文字颜色 5 2 2 3" xfId="2365"/>
    <cellStyle name="好_成本差异系数（含人口规模）_财力性转移支付2010年预算参考数" xfId="2366"/>
    <cellStyle name="40% - 强调文字颜色 5 2 2 3 2" xfId="2367"/>
    <cellStyle name="好_成本差异系数（含人口规模）_财力性转移支付2010年预算参考数 2" xfId="2368"/>
    <cellStyle name="40% - 强调文字颜色 5 2 2 3 2 2" xfId="2369"/>
    <cellStyle name="货币 7 2 2 3 2" xfId="2370"/>
    <cellStyle name="Accent2 - 20% 2 2 2 2" xfId="2371"/>
    <cellStyle name="标题 1 2 2 5 3 2 2" xfId="2372"/>
    <cellStyle name="40% - 强调文字颜色 5 2 2 3 2 3" xfId="2373"/>
    <cellStyle name="40% - 强调文字颜色 5 2 2 3 3" xfId="2374"/>
    <cellStyle name="40% - 强调文字颜色 5 2 2 3 4" xfId="2375"/>
    <cellStyle name="40% - 强调文字颜色 5 2 2 4" xfId="2376"/>
    <cellStyle name="40% - 强调文字颜色 5 2 2 4 2" xfId="2377"/>
    <cellStyle name="40% - 强调文字颜色 5 2 2 4 3" xfId="2378"/>
    <cellStyle name="40% - 强调文字颜色 5 2 2 5" xfId="2379"/>
    <cellStyle name="Accent4 6 2" xfId="2380"/>
    <cellStyle name="40% - 强调文字颜色 5 2 2 6" xfId="2381"/>
    <cellStyle name="40% - 强调文字颜色 5 2 3" xfId="2382"/>
    <cellStyle name="40% - 强调文字颜色 5 2 3 2" xfId="2383"/>
    <cellStyle name="常规 11_2011" xfId="2384"/>
    <cellStyle name="40% - 强调文字颜色 5 2 3 2 2" xfId="2385"/>
    <cellStyle name="40% - 强调文字颜色 5 2 3 2 3" xfId="2386"/>
    <cellStyle name="好_行政（人员） 2" xfId="2387"/>
    <cellStyle name="40% - 强调文字颜色 5 2 3 3" xfId="2388"/>
    <cellStyle name="40% - 强调文字颜色 5 2 3 4" xfId="2389"/>
    <cellStyle name="PSHeading 17 2 2 2 3 2" xfId="2390"/>
    <cellStyle name="40% - 强调文字颜色 5 2 4" xfId="2391"/>
    <cellStyle name="标题 1 3 4 2 3" xfId="2392"/>
    <cellStyle name="PSHeading 17 2 2 2 3 2 2" xfId="2393"/>
    <cellStyle name="标题 3 2 2 3 11 3 3 3" xfId="2394"/>
    <cellStyle name="标题 2 3 3 16 2 4" xfId="2395"/>
    <cellStyle name="Accent2 - 20% 4" xfId="2396"/>
    <cellStyle name="40% - 强调文字颜色 5 2 4 2" xfId="2397"/>
    <cellStyle name="标题 1 3 4 2 3 2" xfId="2398"/>
    <cellStyle name="PSHeading 17 2 2 2 3 2 2 2" xfId="2399"/>
    <cellStyle name="Accent2 - 20% 4 2" xfId="2400"/>
    <cellStyle name="40% - 强调文字颜色 5 2 4 2 2" xfId="2401"/>
    <cellStyle name="标题 4 2 2" xfId="2402"/>
    <cellStyle name="Accent2 - 20% 4 3" xfId="2403"/>
    <cellStyle name="40% - 强调文字颜色 5 2 4 2 3" xfId="2404"/>
    <cellStyle name="标题 1 3 4 2 4" xfId="2405"/>
    <cellStyle name="PSHeading 17 2 2 2 3 2 3" xfId="2406"/>
    <cellStyle name="Accent2 - 20% 5" xfId="2407"/>
    <cellStyle name="标题 3 2 18 2 2" xfId="2408"/>
    <cellStyle name="40% - 强调文字颜色 5 2 4 3" xfId="2409"/>
    <cellStyle name="Accent2 - 20% 6" xfId="2410"/>
    <cellStyle name="标题 3 2 18 2 3" xfId="2411"/>
    <cellStyle name="40% - 强调文字颜色 5 2 4 4" xfId="2412"/>
    <cellStyle name="PSHeading 17 2 2 2 3 3" xfId="2413"/>
    <cellStyle name="40% - 强调文字颜色 5 2 5" xfId="2414"/>
    <cellStyle name="标题 1 3 4 3 3" xfId="2415"/>
    <cellStyle name="PSHeading 17 2 2 2 3 3 2" xfId="2416"/>
    <cellStyle name="好_市辖区测算-新科目（20080626）_不含人员经费系数" xfId="2417"/>
    <cellStyle name="40% - 强调文字颜色 5 2 5 2" xfId="2418"/>
    <cellStyle name="标题 3 2 18 3 2" xfId="2419"/>
    <cellStyle name="40% - 强调文字颜色 5 2 5 3" xfId="2420"/>
    <cellStyle name="PSHeading 17 2 2 2 3 4" xfId="2421"/>
    <cellStyle name="标题 3 2 3 4 2 2 3 2" xfId="2422"/>
    <cellStyle name="40% - 强调文字颜色 5 2 6" xfId="2423"/>
    <cellStyle name="40% - 强调文字颜色 5 3" xfId="2424"/>
    <cellStyle name="PSHeading 3 4 2 3 2 2" xfId="2425"/>
    <cellStyle name="PSHeading 14 2 3" xfId="2426"/>
    <cellStyle name="Accent3 - 20% 3 2 3" xfId="2427"/>
    <cellStyle name="40% - 强调文字颜色 5 3 2" xfId="2428"/>
    <cellStyle name="PSHeading 14 2 3 2" xfId="2429"/>
    <cellStyle name="60% - Accent6 3" xfId="2430"/>
    <cellStyle name="40% - 强调文字颜色 5 3 2 2" xfId="2431"/>
    <cellStyle name="PSHeading 14 2 3 2 2" xfId="2432"/>
    <cellStyle name="标题 3 2 2 12 4 4" xfId="2433"/>
    <cellStyle name="60% - Accent6 3 2" xfId="2434"/>
    <cellStyle name="40% - 强调文字颜色 5 3 2 2 2" xfId="2435"/>
    <cellStyle name="PSHeading 4 6 3 2" xfId="2436"/>
    <cellStyle name="PSHeading 14 2 3 2 3" xfId="2437"/>
    <cellStyle name="PSHeading 13 2 2 2 3 2" xfId="2438"/>
    <cellStyle name="40% - 强调文字颜色 5 3 2 2 3" xfId="2439"/>
    <cellStyle name="PSHeading 14 2 3 3" xfId="2440"/>
    <cellStyle name="强调文字颜色 4 3 4" xfId="2441"/>
    <cellStyle name="标题 2 3 2 11 3 2 3" xfId="2442"/>
    <cellStyle name="Explanatory Text" xfId="2443"/>
    <cellStyle name="60% - Accent6 4" xfId="2444"/>
    <cellStyle name="40% - 强调文字颜色 5 3 2 3" xfId="2445"/>
    <cellStyle name="PSHeading 14 2 3 4" xfId="2446"/>
    <cellStyle name="60% - Accent6 5" xfId="2447"/>
    <cellStyle name="差_汇总表 2" xfId="2448"/>
    <cellStyle name="40% - 强调文字颜色 5 3 2 4" xfId="2449"/>
    <cellStyle name="标题 1 3 8 2 3 2" xfId="2450"/>
    <cellStyle name="PSHeading 14 2 4" xfId="2451"/>
    <cellStyle name="40% - 强调文字颜色 5 3 3" xfId="2452"/>
    <cellStyle name="PSHeading 14 2 4 2" xfId="2453"/>
    <cellStyle name="40% - 强调文字颜色 5 3 3 2" xfId="2454"/>
    <cellStyle name="40% - 强调文字颜色 5 3 3 2 2" xfId="2455"/>
    <cellStyle name="40% - 强调文字颜色 5 3 3 2 3" xfId="2456"/>
    <cellStyle name="40% - 强调文字颜色 5 3 3 3" xfId="2457"/>
    <cellStyle name="40% - 强调文字颜色 5 3 3 4" xfId="2458"/>
    <cellStyle name="标题 3 3 2 11 3 3 2 2" xfId="2459"/>
    <cellStyle name="PSHeading 17 2 2 2 4 2" xfId="2460"/>
    <cellStyle name="PSHeading 14 2 5" xfId="2461"/>
    <cellStyle name="40% - 强调文字颜色 5 3 4" xfId="2462"/>
    <cellStyle name="标题 1 3 5 2 3" xfId="2463"/>
    <cellStyle name="PSHeading 17 2 2 2 4 2 2" xfId="2464"/>
    <cellStyle name="40% - 强调文字颜色 5 3 4 2" xfId="2465"/>
    <cellStyle name="标题 3 2 19 2 2" xfId="2466"/>
    <cellStyle name="40% - 强调文字颜色 5 3 4 3" xfId="2467"/>
    <cellStyle name="标题 3 3 2 11 3 3 2 3" xfId="2468"/>
    <cellStyle name="PSHeading 17 2 2 2 4 3" xfId="2469"/>
    <cellStyle name="40% - 强调文字颜色 5 3 5" xfId="2470"/>
    <cellStyle name="40% - 强调文字颜色 5 3 6" xfId="2471"/>
    <cellStyle name="差_县市旗测算-新科目（20080626）_不含人员经费系数_财力性转移支付2010年预算参考数" xfId="2472"/>
    <cellStyle name="40% - 强调文字颜色 5 4" xfId="2473"/>
    <cellStyle name="标题 2 3 2 2 12 2" xfId="2474"/>
    <cellStyle name="40% - 强调文字颜色 5 5" xfId="2475"/>
    <cellStyle name="40% - 强调文字颜色 6 2" xfId="2476"/>
    <cellStyle name="40% - 强调文字颜色 6 2 2" xfId="2477"/>
    <cellStyle name="40% - 强调文字颜色 6 2 2 2" xfId="2478"/>
    <cellStyle name="40% - 强调文字颜色 6 2 2 2 2" xfId="2479"/>
    <cellStyle name="40% - 强调文字颜色 6 2 2 2 2 2" xfId="2480"/>
    <cellStyle name="40% - 强调文字颜色 6 2 2 2 3" xfId="2481"/>
    <cellStyle name="40% - 强调文字颜色 6 2 2 2 4" xfId="2482"/>
    <cellStyle name="40% - 强调文字颜色 6 2 2 3" xfId="2483"/>
    <cellStyle name="PSHeading 11 2 2 2 2 2 3" xfId="2484"/>
    <cellStyle name="标题 2 2 2 3 8 2 4" xfId="2485"/>
    <cellStyle name="40% - 强调文字颜色 6 2 2 3 2" xfId="2486"/>
    <cellStyle name="40% - 强调文字颜色 6 2 2 3 2 2" xfId="2487"/>
    <cellStyle name="差_分县成本差异系数_财力性转移支付2010年预算参考数" xfId="2488"/>
    <cellStyle name="标题 1 3 2 5 3 2 2" xfId="2489"/>
    <cellStyle name="40% - 强调文字颜色 6 2 2 3 2 3" xfId="2490"/>
    <cellStyle name="40% - 强调文字颜色 6 2 2 3 3" xfId="2491"/>
    <cellStyle name="40% - 强调文字颜色 6 2 2 3 4" xfId="2492"/>
    <cellStyle name="标题 1 2 2 3 10 3 2" xfId="2493"/>
    <cellStyle name="40% - 强调文字颜色 6 2 2 4" xfId="2494"/>
    <cellStyle name="PSHeading 11 2 2 2 2 3 3" xfId="2495"/>
    <cellStyle name="标题 2 2 2 3 8 3 4" xfId="2496"/>
    <cellStyle name="标题 1 2 2 3 10 3 2 2" xfId="2497"/>
    <cellStyle name="40% - 强调文字颜色 6 2 2 4 2" xfId="2498"/>
    <cellStyle name="标题 1 2 2 3 10 3 2 3" xfId="2499"/>
    <cellStyle name="40% - 强调文字颜色 6 2 2 4 3" xfId="2500"/>
    <cellStyle name="标题 1 2 2 3 10 3 3" xfId="2501"/>
    <cellStyle name="40% - 强调文字颜色 6 2 2 5" xfId="2502"/>
    <cellStyle name="标题 1 2 2 3 10 3 4" xfId="2503"/>
    <cellStyle name="40% - 强调文字颜色 6 2 2 6" xfId="2504"/>
    <cellStyle name="40% - 强调文字颜色 6 2 3" xfId="2505"/>
    <cellStyle name="40% - 强调文字颜色 6 2 3 2 2" xfId="2506"/>
    <cellStyle name="40% - 强调文字颜色 6 2 3 2 3" xfId="2507"/>
    <cellStyle name="40% - 强调文字颜色 6 2 3 3" xfId="2508"/>
    <cellStyle name="标题 1 2 2 3 10 4 2" xfId="2509"/>
    <cellStyle name="40% - 强调文字颜色 6 2 3 4" xfId="2510"/>
    <cellStyle name="40% - 强调文字颜色 6 2 4" xfId="2511"/>
    <cellStyle name="差_Book1_表4-2项目汇总一览表2012" xfId="2512"/>
    <cellStyle name="Output" xfId="2513"/>
    <cellStyle name="常规 100 4" xfId="2514"/>
    <cellStyle name="40% - 强调文字颜色 6 2 4 2" xfId="2515"/>
    <cellStyle name="Output 2" xfId="2516"/>
    <cellStyle name="常规 100 4 2" xfId="2517"/>
    <cellStyle name="40% - 强调文字颜色 6 2 4 2 2" xfId="2518"/>
    <cellStyle name="常规 100 5" xfId="2519"/>
    <cellStyle name="40% - 强调文字颜色 6 2 4 3" xfId="2520"/>
    <cellStyle name="常规 100 6" xfId="2521"/>
    <cellStyle name="标题 1 2 2 3 10 5 2" xfId="2522"/>
    <cellStyle name="40% - 强调文字颜色 6 2 4 4" xfId="2523"/>
    <cellStyle name="40% - 强调文字颜色 6 2 5" xfId="2524"/>
    <cellStyle name="常规 101 4" xfId="2525"/>
    <cellStyle name="40% - 强调文字颜色 6 2 5 2" xfId="2526"/>
    <cellStyle name="常规 101 5" xfId="2527"/>
    <cellStyle name="40% - 强调文字颜色 6 2 5 3" xfId="2528"/>
    <cellStyle name="PSHeading 15 3 2 2 3 2 2 2" xfId="2529"/>
    <cellStyle name="40% - 强调文字颜色 6 2 6" xfId="2530"/>
    <cellStyle name="40% - 强调文字颜色 6 3" xfId="2531"/>
    <cellStyle name="PSHeading 15 2 3" xfId="2532"/>
    <cellStyle name="PSHeading 20 2 3" xfId="2533"/>
    <cellStyle name="40% - 强调文字颜色 6 3 2" xfId="2534"/>
    <cellStyle name="PSHeading 15 2 3 2" xfId="2535"/>
    <cellStyle name="常规 143 4" xfId="2536"/>
    <cellStyle name="常规 138 4" xfId="2537"/>
    <cellStyle name="40% - 强调文字颜色 6 3 2 2" xfId="2538"/>
    <cellStyle name="PSHeading 15 2 3 2 2" xfId="2539"/>
    <cellStyle name="常规 143 4 2" xfId="2540"/>
    <cellStyle name="40% - 强调文字颜色 6 3 2 2 2" xfId="2541"/>
    <cellStyle name="PSHeading 15 2 3 2 3" xfId="2542"/>
    <cellStyle name="Neutral" xfId="2543"/>
    <cellStyle name="PSHeading 13 3 2 2 3 2" xfId="2544"/>
    <cellStyle name="常规 143 4 3" xfId="2545"/>
    <cellStyle name="40% - 强调文字颜色 6 3 2 2 3" xfId="2546"/>
    <cellStyle name="PSHeading 15 2 3 3" xfId="2547"/>
    <cellStyle name="常规 143 5" xfId="2548"/>
    <cellStyle name="40% - 强调文字颜色 6 3 2 3" xfId="2549"/>
    <cellStyle name="PSHeading 15 2 3 4" xfId="2550"/>
    <cellStyle name="常规 143 6" xfId="2551"/>
    <cellStyle name="标题 1 2 2 3 11 3 2" xfId="2552"/>
    <cellStyle name="40% - 强调文字颜色 6 3 2 4" xfId="2553"/>
    <cellStyle name="标题 1 3 8 3 3 2" xfId="2554"/>
    <cellStyle name="PSHeading 15 2 4" xfId="2555"/>
    <cellStyle name="40% - 强调文字颜色 6 3 3" xfId="2556"/>
    <cellStyle name="PSHeading 15 2 4 2" xfId="2557"/>
    <cellStyle name="常规 139 4" xfId="2558"/>
    <cellStyle name="40% - 强调文字颜色 6 3 3 2" xfId="2559"/>
    <cellStyle name="常规 139 4 2" xfId="2560"/>
    <cellStyle name="40% - 强调文字颜色 6 3 3 2 2" xfId="2561"/>
    <cellStyle name="常规 139 4 3" xfId="2562"/>
    <cellStyle name="40% - 强调文字颜色 6 3 3 2 3" xfId="2563"/>
    <cellStyle name="常规 139 5" xfId="2564"/>
    <cellStyle name="40% - 强调文字颜色 6 3 3 3" xfId="2565"/>
    <cellStyle name="常规 139 6" xfId="2566"/>
    <cellStyle name="标题 1 2 2 3 11 4 2" xfId="2567"/>
    <cellStyle name="40% - 强调文字颜色 6 3 3 4" xfId="2568"/>
    <cellStyle name="PSHeading 15 2 5" xfId="2569"/>
    <cellStyle name="40% - 强调文字颜色 6 3 4" xfId="2570"/>
    <cellStyle name="40% - 强调文字颜色 6 3 4 2" xfId="2571"/>
    <cellStyle name="40% - 强调文字颜色 6 3 4 3" xfId="2572"/>
    <cellStyle name="PSHeading 14 3 2 2 2 2" xfId="2573"/>
    <cellStyle name="Header2 2 2" xfId="2574"/>
    <cellStyle name="标题 2 2 2 2 9 3 2" xfId="2575"/>
    <cellStyle name="Input 10" xfId="2576"/>
    <cellStyle name="40% - 强调文字颜色 6 3 5" xfId="2577"/>
    <cellStyle name="标题 2 2 2 2 9 3 3" xfId="2578"/>
    <cellStyle name="Input 11" xfId="2579"/>
    <cellStyle name="差_12滨州_财力性转移支付2010年预算参考数" xfId="2580"/>
    <cellStyle name="40% - 强调文字颜色 6 3 6" xfId="2581"/>
    <cellStyle name="60% - 强调文字颜色 4 2 2" xfId="2582"/>
    <cellStyle name="40% - 强调文字颜色 6 4" xfId="2583"/>
    <cellStyle name="常规 112 2" xfId="2584"/>
    <cellStyle name="常规 107 2" xfId="2585"/>
    <cellStyle name="标题 2 3 2 12 5" xfId="2586"/>
    <cellStyle name="PSHeading 10 2 2 2 2 2" xfId="2587"/>
    <cellStyle name="60% - 强调文字颜色 4 2 3" xfId="2588"/>
    <cellStyle name="常规 120 3 2 2" xfId="2589"/>
    <cellStyle name="常规 115 3 2 2" xfId="2590"/>
    <cellStyle name="标题 2 3 2 2 13 2" xfId="2591"/>
    <cellStyle name="40% - 强调文字颜色 6 5" xfId="2592"/>
    <cellStyle name="PSHeading 15 2 2 2 2 2 2 2" xfId="2593"/>
    <cellStyle name="注释 3 2" xfId="2594"/>
    <cellStyle name="常规 112 3" xfId="2595"/>
    <cellStyle name="常规 107 3" xfId="2596"/>
    <cellStyle name="标题 2 3 2 12 6" xfId="2597"/>
    <cellStyle name="PSHeading 10 2 2 2 2 3" xfId="2598"/>
    <cellStyle name="60% - 强调文字颜色 2 3 3 2" xfId="2599"/>
    <cellStyle name="60% - 强调文字颜色 4 2 4" xfId="2600"/>
    <cellStyle name="常规 120 3 2 3" xfId="2601"/>
    <cellStyle name="常规 115 3 2 3" xfId="2602"/>
    <cellStyle name="标题 2 3 2 2 13 3" xfId="2603"/>
    <cellStyle name="40% - 强调文字颜色 6 6" xfId="2604"/>
    <cellStyle name="货币 20 2" xfId="2605"/>
    <cellStyle name="货币 15 2" xfId="2606"/>
    <cellStyle name="标题 3 2 2 2 13 3 2 2 2 3" xfId="2607"/>
    <cellStyle name="标题 1 2 2 2 2 11 3 3" xfId="2608"/>
    <cellStyle name="PSHeading 11 2 3 2 2 2" xfId="2609"/>
    <cellStyle name="注释 3 3" xfId="2610"/>
    <cellStyle name="常规 112 4" xfId="2611"/>
    <cellStyle name="常规 107 4" xfId="2612"/>
    <cellStyle name="PSHeading 10 2 2 2 2 4" xfId="2613"/>
    <cellStyle name="60% - 强调文字颜色 4 2 5" xfId="2614"/>
    <cellStyle name="标题 2 3 2 2 13 4" xfId="2615"/>
    <cellStyle name="标题 1 3 2 2 9 2 2" xfId="2616"/>
    <cellStyle name="40% - 强调文字颜色 6 7" xfId="2617"/>
    <cellStyle name="注释 3 4" xfId="2618"/>
    <cellStyle name="货币 5 6 2" xfId="2619"/>
    <cellStyle name="常规 112 5" xfId="2620"/>
    <cellStyle name="常规 107 5" xfId="2621"/>
    <cellStyle name="PSHeading 10 2 2 2 2 5" xfId="2622"/>
    <cellStyle name="标题 2 3 2 2 13 5" xfId="2623"/>
    <cellStyle name="标题 1 3 2 2 9 2 3" xfId="2624"/>
    <cellStyle name="40% - 强调文字颜色 6 8" xfId="2625"/>
    <cellStyle name="标题 3 2 4 11 3 2" xfId="2626"/>
    <cellStyle name="Accent5 - 40% 6" xfId="2627"/>
    <cellStyle name="60% - Accent1" xfId="2628"/>
    <cellStyle name="Accent1 17" xfId="2629"/>
    <cellStyle name="Accent1 22" xfId="2630"/>
    <cellStyle name="60% - 强调文字颜色 6 3 2 3" xfId="2631"/>
    <cellStyle name="60% - Accent1 4" xfId="2632"/>
    <cellStyle name="60% - 强调文字颜色 6 3 2 4" xfId="2633"/>
    <cellStyle name="60% - Accent1 5" xfId="2634"/>
    <cellStyle name="60% - Accent1 5 2" xfId="2635"/>
    <cellStyle name="60% - Accent1 6" xfId="2636"/>
    <cellStyle name="60% - Accent1 6 2" xfId="2637"/>
    <cellStyle name="标题 3 3 2 5 3 3" xfId="2638"/>
    <cellStyle name="PSHeading 19 2 2 3 2" xfId="2639"/>
    <cellStyle name="60% - Accent1 7" xfId="2640"/>
    <cellStyle name="标题 3 3 2 5 3 3 2" xfId="2641"/>
    <cellStyle name="标题 3 2 2 2 5 2 2 3" xfId="2642"/>
    <cellStyle name="PSHeading 19 2 2 3 2 2" xfId="2643"/>
    <cellStyle name="60% - Accent1 7 2" xfId="2644"/>
    <cellStyle name="标题 3 3 2 5 3 4" xfId="2645"/>
    <cellStyle name="PSHeading 19 2 2 3 3" xfId="2646"/>
    <cellStyle name="PSHeading 14 3 2 2 2 4 2" xfId="2647"/>
    <cellStyle name="Header2 2 4 2" xfId="2648"/>
    <cellStyle name="60% - Accent1 8" xfId="2649"/>
    <cellStyle name="PSHeading 16 5 2 3 2" xfId="2650"/>
    <cellStyle name="Accent1 - 40% 2 2 2 3" xfId="2651"/>
    <cellStyle name="60% - Accent1_Book1" xfId="2652"/>
    <cellStyle name="常规 124 3 2" xfId="2653"/>
    <cellStyle name="常规 119 3 2" xfId="2654"/>
    <cellStyle name="60% - Accent2" xfId="2655"/>
    <cellStyle name="Accent1 18" xfId="2656"/>
    <cellStyle name="Accent1 23" xfId="2657"/>
    <cellStyle name="60% - Accent2 2 2" xfId="2658"/>
    <cellStyle name="PSHeading 12 4 2 3 2 2" xfId="2659"/>
    <cellStyle name="60% - 强调文字颜色 6 3 3 2" xfId="2660"/>
    <cellStyle name="常规 124 3 2 3" xfId="2661"/>
    <cellStyle name="常规 119 3 2 3" xfId="2662"/>
    <cellStyle name="60% - Accent2 3" xfId="2663"/>
    <cellStyle name="60% - Accent2 3 2" xfId="2664"/>
    <cellStyle name="60% - Accent2 4" xfId="2665"/>
    <cellStyle name="好_财政供养人员_财力性转移支付2010年预算参考数" xfId="2666"/>
    <cellStyle name="标题 2 2 2 3 14 2 2 2 2" xfId="2667"/>
    <cellStyle name="60% - Accent2 5" xfId="2668"/>
    <cellStyle name="好_财政供养人员_财力性转移支付2010年预算参考数 2" xfId="2669"/>
    <cellStyle name="标题 3 2 2 16 2 2 3 3" xfId="2670"/>
    <cellStyle name="60% - Accent2 5 2" xfId="2671"/>
    <cellStyle name="60% - Accent2 6" xfId="2672"/>
    <cellStyle name="标题 3 2 2 11" xfId="2673"/>
    <cellStyle name="60% - Accent2 6 2" xfId="2674"/>
    <cellStyle name="标题 3 3 2 5 4 3" xfId="2675"/>
    <cellStyle name="PSHeading 19 2 2 4 2" xfId="2676"/>
    <cellStyle name="标题 3 2 2 2 14 2 2 3 3" xfId="2677"/>
    <cellStyle name="Accent5 2 2" xfId="2678"/>
    <cellStyle name="60% - Accent2 7" xfId="2679"/>
    <cellStyle name="标题 3 3 2 5 4 3 2" xfId="2680"/>
    <cellStyle name="标题 3 2 2 2 5 3 2 3" xfId="2681"/>
    <cellStyle name="PSHeading 19 2 2 4 2 2" xfId="2682"/>
    <cellStyle name="好_1" xfId="2683"/>
    <cellStyle name="Accent5 2 2 2" xfId="2684"/>
    <cellStyle name="60% - Accent2 7 2" xfId="2685"/>
    <cellStyle name="标题 3 3 2 5 4 4" xfId="2686"/>
    <cellStyle name="PSHeading 19 2 2 4 3" xfId="2687"/>
    <cellStyle name="好_其他部门(按照总人口测算）—20080416" xfId="2688"/>
    <cellStyle name="Header2 2 5 2" xfId="2689"/>
    <cellStyle name="Accent5 2 3" xfId="2690"/>
    <cellStyle name="60% - Accent2 8" xfId="2691"/>
    <cellStyle name="标题 3 2 2 11 4 3" xfId="2692"/>
    <cellStyle name="60% - Accent2_Book1" xfId="2693"/>
    <cellStyle name="60% - Accent3 2" xfId="2694"/>
    <cellStyle name="60% - Accent3 2 2" xfId="2695"/>
    <cellStyle name="60% - Accent3 3" xfId="2696"/>
    <cellStyle name="60% - Accent3 3 2" xfId="2697"/>
    <cellStyle name="标题 3 2 3 9 3 3 3" xfId="2698"/>
    <cellStyle name="标题 2 3 11 2 2 3" xfId="2699"/>
    <cellStyle name="Percent [2] 2" xfId="2700"/>
    <cellStyle name="标题 3 3 3 16 2 2 2" xfId="2701"/>
    <cellStyle name="60% - Accent3 4" xfId="2702"/>
    <cellStyle name="Percent [2] 3" xfId="2703"/>
    <cellStyle name="标题 3 3 3 16 2 2 3" xfId="2704"/>
    <cellStyle name="60% - Accent3 5" xfId="2705"/>
    <cellStyle name="Percent [2] 3 2" xfId="2706"/>
    <cellStyle name="标题 3 3 3 16 2 2 3 2" xfId="2707"/>
    <cellStyle name="60% - Accent3 5 2" xfId="2708"/>
    <cellStyle name="标题 2 2 2 2 2 10 3 2 2 2" xfId="2709"/>
    <cellStyle name="Percent [2] 4" xfId="2710"/>
    <cellStyle name="标题 3 3 3 16 2 2 4" xfId="2711"/>
    <cellStyle name="60% - Accent3 6" xfId="2712"/>
    <cellStyle name="PSHeading 11 3 2 2 5" xfId="2713"/>
    <cellStyle name="Percent [2] 4 2" xfId="2714"/>
    <cellStyle name="60% - Accent3 6 2" xfId="2715"/>
    <cellStyle name="标题 3 3 2 5 5 3" xfId="2716"/>
    <cellStyle name="PSHeading 19 2 2 5 2" xfId="2717"/>
    <cellStyle name="Percent [2] 5" xfId="2718"/>
    <cellStyle name="注释 2 6 2 2 2" xfId="2719"/>
    <cellStyle name="Accent5 3 2" xfId="2720"/>
    <cellStyle name="60% - Accent3 7" xfId="2721"/>
    <cellStyle name="60% - Accent3 7 2" xfId="2722"/>
    <cellStyle name="Percent [2] 2 2 2" xfId="2723"/>
    <cellStyle name="Percent [2] 6" xfId="2724"/>
    <cellStyle name="Header2 2 6 2" xfId="2725"/>
    <cellStyle name="注释 2 6 2 2 3" xfId="2726"/>
    <cellStyle name="Accent5 3 3" xfId="2727"/>
    <cellStyle name="标题 3 3 3 16 2 2 2 2 2" xfId="2728"/>
    <cellStyle name="60% - Accent3 8" xfId="2729"/>
    <cellStyle name="差_2009年一般性转移支付标准工资_Book1 2" xfId="2730"/>
    <cellStyle name="60% - Accent3_Book1" xfId="2731"/>
    <cellStyle name="60% - Accent4 2" xfId="2732"/>
    <cellStyle name="好_检验表（调整后）" xfId="2733"/>
    <cellStyle name="PSHeading 17 3" xfId="2734"/>
    <cellStyle name="标题 3 2 2 10 3 4" xfId="2735"/>
    <cellStyle name="60% - Accent4 2 2" xfId="2736"/>
    <cellStyle name="标题 2 3 11 2 3 2" xfId="2737"/>
    <cellStyle name="PSHeading 3 3 2 2 2 2 2 2" xfId="2738"/>
    <cellStyle name="标题 3 3 3 12 4 2 2 2" xfId="2739"/>
    <cellStyle name="60% - Accent4 3" xfId="2740"/>
    <cellStyle name="PSHeading 18 3" xfId="2741"/>
    <cellStyle name="标题 3 2 2 10 4 4" xfId="2742"/>
    <cellStyle name="60% - Accent4 3 2" xfId="2743"/>
    <cellStyle name="好_汇总_财力性转移支付2010年预算参考数" xfId="2744"/>
    <cellStyle name="标题 3 3 3 16 2 3 2" xfId="2745"/>
    <cellStyle name="标题 3 3 3 12 4 2 2 3" xfId="2746"/>
    <cellStyle name="60% - Accent4 4" xfId="2747"/>
    <cellStyle name="标题 3 3 3 16 2 3 3" xfId="2748"/>
    <cellStyle name="60% - Accent4 5" xfId="2749"/>
    <cellStyle name="60% - Accent4 5 2" xfId="2750"/>
    <cellStyle name="60% - Accent4 6" xfId="2751"/>
    <cellStyle name="60% - Accent4 6 2" xfId="2752"/>
    <cellStyle name="PSHeading 16 2 2 2 2 3 2 2" xfId="2753"/>
    <cellStyle name="注释 2 6 2 3 2" xfId="2754"/>
    <cellStyle name="差_Book1_云南省威信县乌蒙片区规划(省级汇总)" xfId="2755"/>
    <cellStyle name="Accent5 4 2" xfId="2756"/>
    <cellStyle name="差_奖励补助测算7.25 10" xfId="2757"/>
    <cellStyle name="60% - Accent4 7" xfId="2758"/>
    <cellStyle name="60% - Accent4 7 2" xfId="2759"/>
    <cellStyle name="PSHeading 12 5 3 2 2" xfId="2760"/>
    <cellStyle name="差_奖励补助测算7.25 11" xfId="2761"/>
    <cellStyle name="60% - Accent4 8" xfId="2762"/>
    <cellStyle name="60% - Accent4_Book1" xfId="2763"/>
    <cellStyle name="标题 3 2 2 12 4 3 3" xfId="2764"/>
    <cellStyle name="60% - Accent5" xfId="2765"/>
    <cellStyle name="Accent1 26" xfId="2766"/>
    <cellStyle name="差_市辖区测算-新科目（20080626）_县市旗测算-新科目（含人口规模效应）_财力性转移支付2010年预算参考数" xfId="2767"/>
    <cellStyle name="60% - Accent5 2" xfId="2768"/>
    <cellStyle name="差_市辖区测算-新科目（20080626）_县市旗测算-新科目（含人口规模效应）_财力性转移支付2010年预算参考数 2" xfId="2769"/>
    <cellStyle name="标题 3 2 2 11 3 4" xfId="2770"/>
    <cellStyle name="60% - Accent5 2 2" xfId="2771"/>
    <cellStyle name="PSHeading 14 2 2 2" xfId="2772"/>
    <cellStyle name="60% - Accent5 3" xfId="2773"/>
    <cellStyle name="PSHeading 14 2 2 2 2" xfId="2774"/>
    <cellStyle name="标题 3 2 2 11 4 4" xfId="2775"/>
    <cellStyle name="60% - Accent5 3 2" xfId="2776"/>
    <cellStyle name="PSHeading 14 2 2 3" xfId="2777"/>
    <cellStyle name="60% - Accent5 4" xfId="2778"/>
    <cellStyle name="PSHeading 14 2 2 4" xfId="2779"/>
    <cellStyle name="60% - Accent5 5" xfId="2780"/>
    <cellStyle name="常规 62 2 4" xfId="2781"/>
    <cellStyle name="常规 57 2 4" xfId="2782"/>
    <cellStyle name="PSHeading 14 2 2 4 2" xfId="2783"/>
    <cellStyle name="60% - Accent5 5 2" xfId="2784"/>
    <cellStyle name="PSHeading 14 2 2 5" xfId="2785"/>
    <cellStyle name="60% - Accent5 6" xfId="2786"/>
    <cellStyle name="60% - Accent5 6 2" xfId="2787"/>
    <cellStyle name="标题 3 2 9 3 2 4" xfId="2788"/>
    <cellStyle name="Accent5 5 2" xfId="2789"/>
    <cellStyle name="汇总 2 2" xfId="2790"/>
    <cellStyle name="60% - Accent5 7" xfId="2791"/>
    <cellStyle name="汇总 2 2 2" xfId="2792"/>
    <cellStyle name="60% - Accent5 7 2" xfId="2793"/>
    <cellStyle name="PSHeading 3 2 2 2 3 2 2" xfId="2794"/>
    <cellStyle name="PSHeading 12 5 3 3 2" xfId="2795"/>
    <cellStyle name="汇总 2 3" xfId="2796"/>
    <cellStyle name="60% - Accent5 8" xfId="2797"/>
    <cellStyle name="60% - Accent6" xfId="2798"/>
    <cellStyle name="60% - Accent6 2" xfId="2799"/>
    <cellStyle name="常规 23 2 2 3" xfId="2800"/>
    <cellStyle name="Norma,_laroux_4_营业在建 (2)_E21" xfId="2801"/>
    <cellStyle name="标题 3 2 2 12 3 4" xfId="2802"/>
    <cellStyle name="60% - Accent6 2 2" xfId="2803"/>
    <cellStyle name="60% - Accent6 6" xfId="2804"/>
    <cellStyle name="Accent5 6 2" xfId="2805"/>
    <cellStyle name="汇总 3 2" xfId="2806"/>
    <cellStyle name="60% - Accent6 7" xfId="2807"/>
    <cellStyle name="汇总 3 2 2" xfId="2808"/>
    <cellStyle name="60% - Accent6 7 2" xfId="2809"/>
    <cellStyle name="PSHeading 3 2 2 2 3 3 2" xfId="2810"/>
    <cellStyle name="汇总 3 3" xfId="2811"/>
    <cellStyle name="60% - Accent6 8" xfId="2812"/>
    <cellStyle name="标题 2 3 5 3 3" xfId="2813"/>
    <cellStyle name="PSHeading 10 3 2 2 2 3 3" xfId="2814"/>
    <cellStyle name="60% - Accent6_Book1" xfId="2815"/>
    <cellStyle name="Accent4 2 2 2" xfId="2816"/>
    <cellStyle name="60% - 强调文字颜色 1 2" xfId="2817"/>
    <cellStyle name="60% - 强调文字颜色 1 2 2" xfId="2818"/>
    <cellStyle name="60% - 强调文字颜色 1 2 2 2 2" xfId="2819"/>
    <cellStyle name="60% - 强调文字颜色 5 6" xfId="2820"/>
    <cellStyle name="标题 3 2 2 2 9 4 2 2 3" xfId="2821"/>
    <cellStyle name="标题 2 3 2 2 6 2 4" xfId="2822"/>
    <cellStyle name="60% - 强调文字颜色 1 2 2 2 2 2" xfId="2823"/>
    <cellStyle name="60% - 强调文字颜色 1 2 2 2 3" xfId="2824"/>
    <cellStyle name="注释 2 3 2 2 2 2" xfId="2825"/>
    <cellStyle name="60% - 强调文字颜色 1 2 2 5" xfId="2826"/>
    <cellStyle name="标题 3 2 3 4 2 2" xfId="2827"/>
    <cellStyle name="标题 3 2 10 2 2 2" xfId="2828"/>
    <cellStyle name="PSHeading 18 2 3 2" xfId="2829"/>
    <cellStyle name="60% - 强调文字颜色 1 2 3" xfId="2830"/>
    <cellStyle name="PSHeading 17 2 2 2 2 4" xfId="2831"/>
    <cellStyle name="60% - 强调文字颜色 1 2 3 2 2" xfId="2832"/>
    <cellStyle name="标题 3 2 3 4 2 3" xfId="2833"/>
    <cellStyle name="标题 3 2 10 2 2 3" xfId="2834"/>
    <cellStyle name="PSHeading 18 2 3 3" xfId="2835"/>
    <cellStyle name="60% - 强调文字颜色 1 2 4" xfId="2836"/>
    <cellStyle name="标题 3 3 2 2 6 3 3 2 2" xfId="2837"/>
    <cellStyle name="ColLevel_0" xfId="2838"/>
    <cellStyle name="60% - 强调文字颜色 1 2 5" xfId="2839"/>
    <cellStyle name="注释 3 4 3 3 2" xfId="2840"/>
    <cellStyle name="标题 3 2 2 3 15 4 2" xfId="2841"/>
    <cellStyle name="60% - 强调文字颜色 1 3" xfId="2842"/>
    <cellStyle name="标题 3 2 2 3 15 4 2 2" xfId="2843"/>
    <cellStyle name="60% - 强调文字颜色 1 3 2" xfId="2844"/>
    <cellStyle name="60% - 强调文字颜色 1 3 2 2 2" xfId="2845"/>
    <cellStyle name="标题 3 2 3 4 3 2" xfId="2846"/>
    <cellStyle name="标题 3 2 10 2 3 2" xfId="2847"/>
    <cellStyle name="PSHeading 18 2 4 2" xfId="2848"/>
    <cellStyle name="标题 3 2 2 3 15 4 2 3" xfId="2849"/>
    <cellStyle name="60% - 强调文字颜色 1 3 3" xfId="2850"/>
    <cellStyle name="标题 3 3 2 2 15 3 3 2 3" xfId="2851"/>
    <cellStyle name="60% - 强调文字颜色 1 3 3 2" xfId="2852"/>
    <cellStyle name="60% - 强调文字颜色 1 3 4" xfId="2853"/>
    <cellStyle name="60% - 强调文字颜色 1 3 5" xfId="2854"/>
    <cellStyle name="标题 3 2 3 2 13 5 2 2" xfId="2855"/>
    <cellStyle name="标题 3 2 2 3 15 4 3" xfId="2856"/>
    <cellStyle name="60% - 强调文字颜色 1 4" xfId="2857"/>
    <cellStyle name="标题 3 2 2 3 15 4 3 2" xfId="2858"/>
    <cellStyle name="60% - 强调文字颜色 1 4 2" xfId="2859"/>
    <cellStyle name="标题 3 2 2 3 15 4 4" xfId="2860"/>
    <cellStyle name="60% - 强调文字颜色 1 5" xfId="2861"/>
    <cellStyle name="PSHeading 15 4 3 2 3" xfId="2862"/>
    <cellStyle name="60% - 强调文字颜色 1 5 2" xfId="2863"/>
    <cellStyle name="60% - 强调文字颜色 1 6" xfId="2864"/>
    <cellStyle name="标题 2 2 2 2 2 4 2 3" xfId="2865"/>
    <cellStyle name="60% - 强调文字颜色 1 6 2" xfId="2866"/>
    <cellStyle name="标题 2 2 2 3 10 2 2" xfId="2867"/>
    <cellStyle name="60% - 强调文字颜色 1 7" xfId="2868"/>
    <cellStyle name="标题 2 2 2 3 10 2 2 2" xfId="2869"/>
    <cellStyle name="标题 2 2 2 2 2 4 3 3" xfId="2870"/>
    <cellStyle name="60% - 强调文字颜色 1 7 2" xfId="2871"/>
    <cellStyle name="标题 2 2 2 3 10 2 3" xfId="2872"/>
    <cellStyle name="60% - 强调文字颜色 1 8" xfId="2873"/>
    <cellStyle name="标题 3 3 3 3 2 2 2 3" xfId="2874"/>
    <cellStyle name="标题 2 2 2 3 10 2 3 2" xfId="2875"/>
    <cellStyle name="标题 2 2 2 2 2 4 4 3" xfId="2876"/>
    <cellStyle name="60% - 强调文字颜色 1 8 2" xfId="2877"/>
    <cellStyle name="标题 3 3 7 4 2 3" xfId="2878"/>
    <cellStyle name="60% - 强调文字颜色 2 2" xfId="2879"/>
    <cellStyle name="60% - 强调文字颜色 2 2 2" xfId="2880"/>
    <cellStyle name="注释 2 9 4" xfId="2881"/>
    <cellStyle name="标题 2 3 6 3" xfId="2882"/>
    <cellStyle name="PSHeading 10 3 2 2 3 3" xfId="2883"/>
    <cellStyle name="标题 3 2 2 3 9 4 2 2 3" xfId="2884"/>
    <cellStyle name="60% - 强调文字颜色 2 2 2 2 2 2" xfId="2885"/>
    <cellStyle name="60% - 强调文字颜色 2 2 2 3" xfId="2886"/>
    <cellStyle name="60% - 强调文字颜色 2 2 2 3 2" xfId="2887"/>
    <cellStyle name="60% - 强调文字颜色 2 2 2 4" xfId="2888"/>
    <cellStyle name="注释 2 3 3 2 2 2" xfId="2889"/>
    <cellStyle name="60% - 强调文字颜色 2 2 2 5" xfId="2890"/>
    <cellStyle name="标题 3 2 3 5 2 2" xfId="2891"/>
    <cellStyle name="标题 3 2 10 3 2 2" xfId="2892"/>
    <cellStyle name="PSHeading 18 3 3 2" xfId="2893"/>
    <cellStyle name="60% - 强调文字颜色 2 2 3" xfId="2894"/>
    <cellStyle name="标题 3 3 2 2 15 4 2 2 3" xfId="2895"/>
    <cellStyle name="60% - 强调文字颜色 2 2 3 2" xfId="2896"/>
    <cellStyle name="60% - 强调文字颜色 3 2 4" xfId="2897"/>
    <cellStyle name="差_需求汇总表（1-4） 4" xfId="2898"/>
    <cellStyle name="PSHeading 17 3 2 2 2 4" xfId="2899"/>
    <cellStyle name="60% - 强调文字颜色 2 2 3 2 2" xfId="2900"/>
    <cellStyle name="60% - 强调文字颜色 3 2 4 2" xfId="2901"/>
    <cellStyle name="60% - 强调文字颜色 2 2 3 3" xfId="2902"/>
    <cellStyle name="60% - 强调文字颜色 3 2 5" xfId="2903"/>
    <cellStyle name="标题 3 2 3 5 2 3" xfId="2904"/>
    <cellStyle name="标题 3 2 10 3 2 3" xfId="2905"/>
    <cellStyle name="PSHeading 18 3 2 2 2" xfId="2906"/>
    <cellStyle name="60% - 强调文字颜色 2 2 4" xfId="2907"/>
    <cellStyle name="PSHeading 15 2 2 2 3 2 3" xfId="2908"/>
    <cellStyle name="60% - 强调文字颜色 2 2 4 2" xfId="2909"/>
    <cellStyle name="60% - 强调文字颜色 3 3 4" xfId="2910"/>
    <cellStyle name="60% - 强调文字颜色 2 2 5" xfId="2911"/>
    <cellStyle name="标题 3 2 2 3 15 5 2 2" xfId="2912"/>
    <cellStyle name="60% - 强调文字颜色 2 3 2" xfId="2913"/>
    <cellStyle name="60% - 强调文字颜色 2 3 2 2 2" xfId="2914"/>
    <cellStyle name="PSHeading 14 5 3" xfId="2915"/>
    <cellStyle name="PSHeading 15 2 2 2 2 2 2" xfId="2916"/>
    <cellStyle name="标题 3 2 2 3 15 5 2 3" xfId="2917"/>
    <cellStyle name="60% - 强调文字颜色 2 3 3" xfId="2918"/>
    <cellStyle name="标题 1 3 2 13 3 2 2 2" xfId="2919"/>
    <cellStyle name="PSHeading 15 2 2 2 2 2 3" xfId="2920"/>
    <cellStyle name="60% - 强调文字颜色 2 3 4" xfId="2921"/>
    <cellStyle name="Accent5 - 20% 2 2 2 2" xfId="2922"/>
    <cellStyle name="60% - 强调文字颜色 2 3 5" xfId="2923"/>
    <cellStyle name="标题 3 2 2 3 15 5 3" xfId="2924"/>
    <cellStyle name="60% - 强调文字颜色 2 4" xfId="2925"/>
    <cellStyle name="标题 3 2 2 3 10 2 2 2" xfId="2926"/>
    <cellStyle name="60% - 强调文字颜色 2 5" xfId="2927"/>
    <cellStyle name="标题 3 2 2 3 10 2 2 2 2" xfId="2928"/>
    <cellStyle name="60% - 强调文字颜色 2 5 2" xfId="2929"/>
    <cellStyle name="标题 3 2 2 3 10 2 2 3" xfId="2930"/>
    <cellStyle name="60% - 强调文字颜色 2 6" xfId="2931"/>
    <cellStyle name="标题 3 2 2 3 10 2 2 3 2" xfId="2932"/>
    <cellStyle name="标题 2 2 2 2 2 5 2 3" xfId="2933"/>
    <cellStyle name="60% - 强调文字颜色 2 6 2" xfId="2934"/>
    <cellStyle name="标题 3 2 2 3 10 2 2 4" xfId="2935"/>
    <cellStyle name="标题 2 2 2 3 10 3 2" xfId="2936"/>
    <cellStyle name="60% - 强调文字颜色 2 7" xfId="2937"/>
    <cellStyle name="好_奖励补助测算7.25 9" xfId="2938"/>
    <cellStyle name="标题 2 2 2 3 10 3 2 2" xfId="2939"/>
    <cellStyle name="标题 2 2 2 2 2 5 3 3" xfId="2940"/>
    <cellStyle name="60% - 强调文字颜色 2 7 2" xfId="2941"/>
    <cellStyle name="标题 2 2 2 3 10 3 3" xfId="2942"/>
    <cellStyle name="60% - 强调文字颜色 2 8" xfId="2943"/>
    <cellStyle name="标题 3 3 3 3 2 3 2 3" xfId="2944"/>
    <cellStyle name="标题 2 2 2 3 10 3 3 2" xfId="2945"/>
    <cellStyle name="标题 2 2 2 2 2 5 4 3" xfId="2946"/>
    <cellStyle name="60% - 强调文字颜色 2 8 2" xfId="2947"/>
    <cellStyle name="标题 3 3 7 4 3 3" xfId="2948"/>
    <cellStyle name="60% - 强调文字颜色 3 2" xfId="2949"/>
    <cellStyle name="标题 3 2 2 7 4 2 2 3" xfId="2950"/>
    <cellStyle name="60% - 强调文字颜色 3 2 2" xfId="2951"/>
    <cellStyle name="60% - 强调文字颜色 3 2 2 2" xfId="2952"/>
    <cellStyle name="标题 2 2 2 2 2 13 2 2 3" xfId="2953"/>
    <cellStyle name="60% - 强调文字颜色 3 2 2 2 2" xfId="2954"/>
    <cellStyle name="PSHeading 11 3 2 2 3 3" xfId="2955"/>
    <cellStyle name="60% - 强调文字颜色 3 2 2 2 2 2" xfId="2956"/>
    <cellStyle name="输入 2 2 3 4 2" xfId="2957"/>
    <cellStyle name="60% - 强调文字颜色 3 2 2 2 3" xfId="2958"/>
    <cellStyle name="60% - 强调文字颜色 3 2 2 3" xfId="2959"/>
    <cellStyle name="60% - 强调文字颜色 3 2 2 3 2" xfId="2960"/>
    <cellStyle name="60% - 强调文字颜色 3 2 2 4" xfId="2961"/>
    <cellStyle name="注释 2 3 4 2 2 2" xfId="2962"/>
    <cellStyle name="60% - 强调文字颜色 3 2 2 5" xfId="2963"/>
    <cellStyle name="标题 3 3 2 2 15 4 2 2 2" xfId="2964"/>
    <cellStyle name="60% - 强调文字颜色 3 2 3" xfId="2965"/>
    <cellStyle name="60% - 强调文字颜色 3 2 3 2" xfId="2966"/>
    <cellStyle name="标题 2 2 2 2 2 13 3 2 3" xfId="2967"/>
    <cellStyle name="60% - 强调文字颜色 3 2 3 2 2" xfId="2968"/>
    <cellStyle name="差_2006年在职人员情况_Book1" xfId="2969"/>
    <cellStyle name="标题 2 3 2 19" xfId="2970"/>
    <cellStyle name="PSHeading 5 3 2 2 2 3 2 2" xfId="2971"/>
    <cellStyle name="60% - 强调文字颜色 3 2 3 3" xfId="2972"/>
    <cellStyle name="PSHeading 2 5 2 3 2 2" xfId="2973"/>
    <cellStyle name="60% - 强调文字颜色 3 3" xfId="2974"/>
    <cellStyle name="60% - 强调文字颜色 3 3 2" xfId="2975"/>
    <cellStyle name="好_卫生(按照总人口测算）—20080416_县市旗测算-新科目（含人口规模效应）_财力性转移支付2010年预算参考数" xfId="2976"/>
    <cellStyle name="标题 3 2 4 12 2 4" xfId="2977"/>
    <cellStyle name="标题 2 2 2 2 2 14 2 2 3" xfId="2978"/>
    <cellStyle name="60% - 强调文字颜色 3 3 2 2 2" xfId="2979"/>
    <cellStyle name="PSHeading 15 2 2 2 3 2 2" xfId="2980"/>
    <cellStyle name="60% - 强调文字颜色 3 3 3" xfId="2981"/>
    <cellStyle name="PSHeading 15 2 2 2 3 2 2 2" xfId="2982"/>
    <cellStyle name="60% - 强调文字颜色 3 3 3 2" xfId="2983"/>
    <cellStyle name="60% - 强调文字颜色 3 3 5" xfId="2984"/>
    <cellStyle name="60% - 强调文字颜色 3 4" xfId="2985"/>
    <cellStyle name="Input [yellow] 4 2 2" xfId="2986"/>
    <cellStyle name="标题 3 2 2 3 10 2 3 2" xfId="2987"/>
    <cellStyle name="60% - 强调文字颜色 3 5" xfId="2988"/>
    <cellStyle name="标题 3 2 3 11 3 2 2 3" xfId="2989"/>
    <cellStyle name="标题 3 2 2 3 10 2 3 2 2" xfId="2990"/>
    <cellStyle name="60% - 强调文字颜色 3 5 2" xfId="2991"/>
    <cellStyle name="标题 3 2 2 3 10 2 3 3" xfId="2992"/>
    <cellStyle name="60% - 强调文字颜色 3 6" xfId="2993"/>
    <cellStyle name="标题 2 2 2 2 2 6 2 3" xfId="2994"/>
    <cellStyle name="60% - 强调文字颜色 3 6 2" xfId="2995"/>
    <cellStyle name="标题 2 2 2 3 10 4 2" xfId="2996"/>
    <cellStyle name="60% - 强调文字颜色 3 7" xfId="2997"/>
    <cellStyle name="Accent4 - 20% 3" xfId="2998"/>
    <cellStyle name="标题 2 2 2 3 10 4 2 2" xfId="2999"/>
    <cellStyle name="标题 2 2 2 2 2 6 3 3" xfId="3000"/>
    <cellStyle name="60% - 强调文字颜色 3 7 2" xfId="3001"/>
    <cellStyle name="差_需求汇总表（1-4） 2 2" xfId="3002"/>
    <cellStyle name="PSHeading 17 3 2 2 2 2 2" xfId="3003"/>
    <cellStyle name="标题 2 2 2 3 10 4 3" xfId="3004"/>
    <cellStyle name="60% - 强调文字颜色 3 8" xfId="3005"/>
    <cellStyle name="PSHeading 17 3 2 2 2 2 2 2" xfId="3006"/>
    <cellStyle name="标题 2 2 2 2 2 6 4 3" xfId="3007"/>
    <cellStyle name="60% - 强调文字颜色 3 8 2" xfId="3008"/>
    <cellStyle name="60% - 强调文字颜色 4 2" xfId="3009"/>
    <cellStyle name="标题 1 3 2 15 4 2 2" xfId="3010"/>
    <cellStyle name="PSHeading 2 3 2 5" xfId="3011"/>
    <cellStyle name="60% - 强调文字颜色 4 2 2 2" xfId="3012"/>
    <cellStyle name="PSHeading 15 3 3" xfId="3013"/>
    <cellStyle name="60% - 强调文字颜色 4 2 2 2 2" xfId="3014"/>
    <cellStyle name="PSHeading 15 3 3 2" xfId="3015"/>
    <cellStyle name="60% - 强调文字颜色 4 2 2 2 2 2" xfId="3016"/>
    <cellStyle name="PSHeading 15 3 3 2 2" xfId="3017"/>
    <cellStyle name="PSHeading 12 3 2 2 3 3" xfId="3018"/>
    <cellStyle name="60% - 强调文字颜色 4 2 2 2 3" xfId="3019"/>
    <cellStyle name="PSHeading 15 3 3 3" xfId="3020"/>
    <cellStyle name="60% - 强调文字颜色 4 2 2 3" xfId="3021"/>
    <cellStyle name="PSHeading 15 3 4" xfId="3022"/>
    <cellStyle name="60% - 强调文字颜色 4 2 2 3 2" xfId="3023"/>
    <cellStyle name="PSHeading 15 3 4 2" xfId="3024"/>
    <cellStyle name="60% - 强调文字颜色 4 2 2 4" xfId="3025"/>
    <cellStyle name="PSHeading 15 3 5" xfId="3026"/>
    <cellStyle name="注释 2 3 5 2 2 2" xfId="3027"/>
    <cellStyle name="霓付_ +Foil &amp; -FOIL &amp; PAPER" xfId="3028"/>
    <cellStyle name="标题 2 2 2 2 9 4 2" xfId="3029"/>
    <cellStyle name="60% - 强调文字颜色 4 2 2 5" xfId="3030"/>
    <cellStyle name="60% - 强调文字颜色 4 2 3 2" xfId="3031"/>
    <cellStyle name="PSHeading 10 5 2 5" xfId="3032"/>
    <cellStyle name="PSHeading 15 4 3" xfId="3033"/>
    <cellStyle name="常规 112 2 2" xfId="3034"/>
    <cellStyle name="常规 107 2 2" xfId="3035"/>
    <cellStyle name="标题 2 3 2 12 5 2" xfId="3036"/>
    <cellStyle name="PSHeading 10 2 2 2 2 2 2" xfId="3037"/>
    <cellStyle name="60% - 强调文字颜色 4 2 3 2 2" xfId="3038"/>
    <cellStyle name="PSHeading 15 4 3 2" xfId="3039"/>
    <cellStyle name="常规 112 2 2 2" xfId="3040"/>
    <cellStyle name="常规 107 2 2 2" xfId="3041"/>
    <cellStyle name="PSHeading 10 2 2 2 2 2 2 2" xfId="3042"/>
    <cellStyle name="60% - 强调文字颜色 4 2 3 3" xfId="3043"/>
    <cellStyle name="PSHeading 15 4 4" xfId="3044"/>
    <cellStyle name="常规 112 2 3" xfId="3045"/>
    <cellStyle name="常规 107 2 3" xfId="3046"/>
    <cellStyle name="标题 1 2 2 13 3 2 2 2" xfId="3047"/>
    <cellStyle name="PSHeading 10 2 2 2 2 2 3" xfId="3048"/>
    <cellStyle name="60% - 强调文字颜色 4 2 4 2" xfId="3049"/>
    <cellStyle name="PSHeading 15 5 3" xfId="3050"/>
    <cellStyle name="注释 3 2 2" xfId="3051"/>
    <cellStyle name="常规 112 3 2" xfId="3052"/>
    <cellStyle name="常规 107 3 2" xfId="3053"/>
    <cellStyle name="PSHeading 10 2 2 2 2 3 2" xfId="3054"/>
    <cellStyle name="60% - 强调文字颜色 4 3" xfId="3055"/>
    <cellStyle name="标题 3 2 2 2 8 3 2 2 3" xfId="3056"/>
    <cellStyle name="标题 1 3 2 15 5 2" xfId="3057"/>
    <cellStyle name="PSDec 7" xfId="3058"/>
    <cellStyle name="60% - 强调文字颜色 4 3 2" xfId="3059"/>
    <cellStyle name="60% - 强调文字颜色 4 3 2 2 2" xfId="3060"/>
    <cellStyle name="PSHeading 16 3 3 2" xfId="3061"/>
    <cellStyle name="60% - 强调文字颜色 4 3 2 4" xfId="3062"/>
    <cellStyle name="PSHeading 16 3 5" xfId="3063"/>
    <cellStyle name="Header2 2 2 2 3 2" xfId="3064"/>
    <cellStyle name="PSHeading 15 2 2 2 4 2 2" xfId="3065"/>
    <cellStyle name="常规 113 2" xfId="3066"/>
    <cellStyle name="常规 108 2" xfId="3067"/>
    <cellStyle name="标题 2 3 2 13 5" xfId="3068"/>
    <cellStyle name="标题 1 3 2 7 2 2 3" xfId="3069"/>
    <cellStyle name="PSHeading 10 2 2 2 3 2" xfId="3070"/>
    <cellStyle name="标题 3 2 2 3 8 4 2 2 2" xfId="3071"/>
    <cellStyle name="60% - 强调文字颜色 4 3 3" xfId="3072"/>
    <cellStyle name="60% - 强调文字颜色 4 3 3 2" xfId="3073"/>
    <cellStyle name="PSHeading 16 4 3" xfId="3074"/>
    <cellStyle name="常规 113 2 2" xfId="3075"/>
    <cellStyle name="常规 108 2 2" xfId="3076"/>
    <cellStyle name="标题 2 3 2 13 5 2" xfId="3077"/>
    <cellStyle name="PSHeading 10 2 2 2 3 2 2" xfId="3078"/>
    <cellStyle name="注释 4 2" xfId="3079"/>
    <cellStyle name="常规 113 3" xfId="3080"/>
    <cellStyle name="常规 108 3" xfId="3081"/>
    <cellStyle name="标题 2 3 2 13 6" xfId="3082"/>
    <cellStyle name="PSHeading 10 2 2 2 3 3" xfId="3083"/>
    <cellStyle name="标题 3 2 2 3 8 4 2 2 3" xfId="3084"/>
    <cellStyle name="60% - 强调文字颜色 4 3 4" xfId="3085"/>
    <cellStyle name="常规 113 4" xfId="3086"/>
    <cellStyle name="常规 108 4" xfId="3087"/>
    <cellStyle name="PSHeading 10 2 2 2 3 4" xfId="3088"/>
    <cellStyle name="60% - 强调文字颜色 4 3 5" xfId="3089"/>
    <cellStyle name="60% - 强调文字颜色 4 4" xfId="3090"/>
    <cellStyle name="标题 3 2 2 5" xfId="3091"/>
    <cellStyle name="60% - 强调文字颜色 4 4 2" xfId="3092"/>
    <cellStyle name="60% - 强调文字颜色 4 5" xfId="3093"/>
    <cellStyle name="标题 3 2 3 5" xfId="3094"/>
    <cellStyle name="标题 3 2 3 2 9 3 2 2 3" xfId="3095"/>
    <cellStyle name="标题 3 2 10 3" xfId="3096"/>
    <cellStyle name="60% - 强调文字颜色 4 5 2" xfId="3097"/>
    <cellStyle name="60% - 强调文字颜色 4 6" xfId="3098"/>
    <cellStyle name="标题 3 2 4 5" xfId="3099"/>
    <cellStyle name="标题 3 2 11 3" xfId="3100"/>
    <cellStyle name="标题 2 2 2 2 2 7 2 3" xfId="3101"/>
    <cellStyle name="60% - 强调文字颜色 4 6 2" xfId="3102"/>
    <cellStyle name="标题 3 3 5 2" xfId="3103"/>
    <cellStyle name="PSHeading 10 3 3 2 2 2" xfId="3104"/>
    <cellStyle name="标题 2 2 2 3 10 5 2" xfId="3105"/>
    <cellStyle name="60% - 强调文字颜色 4 7" xfId="3106"/>
    <cellStyle name="标题 3 2 5 5" xfId="3107"/>
    <cellStyle name="标题 3 2 12 3" xfId="3108"/>
    <cellStyle name="标题 2 2 2 2 2 7 3 3" xfId="3109"/>
    <cellStyle name="60% - 强调文字颜色 4 7 2" xfId="3110"/>
    <cellStyle name="差_需求汇总表（1-4） 3 2" xfId="3111"/>
    <cellStyle name="PSHeading 17 3 2 2 2 3 2" xfId="3112"/>
    <cellStyle name="60% - 强调文字颜色 4 8" xfId="3113"/>
    <cellStyle name="PSHeading 17 3 2 2 2 3 2 2" xfId="3114"/>
    <cellStyle name="标题 3 2 6 5" xfId="3115"/>
    <cellStyle name="标题 3 2 13 3" xfId="3116"/>
    <cellStyle name="标题 2 2 2 2 2 7 4 3" xfId="3117"/>
    <cellStyle name="60% - 强调文字颜色 4 8 2" xfId="3118"/>
    <cellStyle name="60% - 强调文字颜色 5 2" xfId="3119"/>
    <cellStyle name="60% - 强调文字颜色 5 2 2" xfId="3120"/>
    <cellStyle name="标题 3 2 4 10 2 2 3" xfId="3121"/>
    <cellStyle name="标题 1 3 2 16 4 2 2" xfId="3122"/>
    <cellStyle name="PSHeading 3 3 2 5" xfId="3123"/>
    <cellStyle name="60% - 强调文字颜色 5 2 2 2" xfId="3124"/>
    <cellStyle name="Header2 2 2 2 2 3" xfId="3125"/>
    <cellStyle name="差_2009年一般性转移支付标准工资_奖励补助测算7.25 9" xfId="3126"/>
    <cellStyle name="标题 3 2 2 3 9 4" xfId="3127"/>
    <cellStyle name="60% - 强调文字颜色 5 2 2 2 2" xfId="3128"/>
    <cellStyle name="PSHeading 13 3 2 2 3 3" xfId="3129"/>
    <cellStyle name="差_财政支出对上级的依赖程度_Book1" xfId="3130"/>
    <cellStyle name="标题 3 2 2 3 9 4 2" xfId="3131"/>
    <cellStyle name="标题 2 2 2 2 2 12 4" xfId="3132"/>
    <cellStyle name="60% - 强调文字颜色 5 2 2 2 2 2" xfId="3133"/>
    <cellStyle name="标题 3 2 2 3 9 5" xfId="3134"/>
    <cellStyle name="60% - 强调文字颜色 5 2 2 2 3" xfId="3135"/>
    <cellStyle name="60% - 强调文字颜色 5 2 2 3" xfId="3136"/>
    <cellStyle name="60% - 强调文字颜色 5 2 2 3 2" xfId="3137"/>
    <cellStyle name="60% - 强调文字颜色 5 2 2 4" xfId="3138"/>
    <cellStyle name="注释 2 3 6 2 2 2" xfId="3139"/>
    <cellStyle name="标题 2 2 2 3 9 4 2" xfId="3140"/>
    <cellStyle name="60% - 强调文字颜色 5 2 2 5" xfId="3141"/>
    <cellStyle name="标题 2 3 2 2 16 4 2 2" xfId="3142"/>
    <cellStyle name="PSHeading 4 2 2 2 2" xfId="3143"/>
    <cellStyle name="PSHeading 10 2 2 3 2 2" xfId="3144"/>
    <cellStyle name="60% - 强调文字颜色 5 2 3" xfId="3145"/>
    <cellStyle name="标题 3 2 2 2 2 2 4 2 3" xfId="3146"/>
    <cellStyle name="PSHeading 4 2 2 2 2 2" xfId="3147"/>
    <cellStyle name="60% - 强调文字颜色 5 2 3 2" xfId="3148"/>
    <cellStyle name="PSHeading 11 5 2 5" xfId="3149"/>
    <cellStyle name="常规 64 5" xfId="3150"/>
    <cellStyle name="常规 59 5" xfId="3151"/>
    <cellStyle name="PSHeading 4 2 2 2 2 2 2" xfId="3152"/>
    <cellStyle name="60% - 强调文字颜色 5 2 3 2 2" xfId="3153"/>
    <cellStyle name="PSHeading 4 2 2 2 2 3" xfId="3154"/>
    <cellStyle name="60% - 强调文字颜色 5 2 3 3" xfId="3155"/>
    <cellStyle name="标题 1 2 2 2 2 12 3 2" xfId="3156"/>
    <cellStyle name="PSHeading 4 2 2 2 3" xfId="3157"/>
    <cellStyle name="PSHeading 15 2 2 2 2 3 2 2" xfId="3158"/>
    <cellStyle name="60% - 强调文字颜色 5 2 4" xfId="3159"/>
    <cellStyle name="标题 3 3 2 2 3 5 2 3" xfId="3160"/>
    <cellStyle name="标题 3 2 2 2 2 2 4 3 3" xfId="3161"/>
    <cellStyle name="标题 1 2 2 2 2 12 3 2 2" xfId="3162"/>
    <cellStyle name="PSHeading 4 2 2 2 3 2" xfId="3163"/>
    <cellStyle name="60% - 强调文字颜色 5 2 4 2" xfId="3164"/>
    <cellStyle name="标题 1 2 2 2 2 12 3 3" xfId="3165"/>
    <cellStyle name="PSHeading 4 2 2 2 4" xfId="3166"/>
    <cellStyle name="60% - 强调文字颜色 5 2 5" xfId="3167"/>
    <cellStyle name="60% - 强调文字颜色 5 3" xfId="3168"/>
    <cellStyle name="60% - 强调文字颜色 5 3 2" xfId="3169"/>
    <cellStyle name="好_成本差异系数（含人口规模） 2" xfId="3170"/>
    <cellStyle name="60% - 强调文字颜色 5 3 2 2 2" xfId="3171"/>
    <cellStyle name="60% - 强调文字颜色 5 3 2 3" xfId="3172"/>
    <cellStyle name="60% - 强调文字颜色 5 3 2 4" xfId="3173"/>
    <cellStyle name="PSHeading 4 2 2 3 2" xfId="3174"/>
    <cellStyle name="60% - 强调文字颜色 5 3 3" xfId="3175"/>
    <cellStyle name="标题 3 2 2 2 2 2 5 2 3" xfId="3176"/>
    <cellStyle name="PSHeading 4 2 2 3 2 2" xfId="3177"/>
    <cellStyle name="60% - 强调文字颜色 5 3 3 2" xfId="3178"/>
    <cellStyle name="标题 1 2 2 2 2 12 4 2" xfId="3179"/>
    <cellStyle name="PSHeading 4 2 2 3 3" xfId="3180"/>
    <cellStyle name="60% - 强调文字颜色 5 3 4" xfId="3181"/>
    <cellStyle name="60% - 强调文字颜色 5 3 5" xfId="3182"/>
    <cellStyle name="60% - 强调文字颜色 5 4" xfId="3183"/>
    <cellStyle name="标题 3 3 2 5" xfId="3184"/>
    <cellStyle name="60% - 强调文字颜色 5 4 2" xfId="3185"/>
    <cellStyle name="60% - 强调文字颜色 5 5" xfId="3186"/>
    <cellStyle name="标题 3 3 4 5" xfId="3187"/>
    <cellStyle name="标题 2 2 2 2 2 8 2 3" xfId="3188"/>
    <cellStyle name="60% - 强调文字颜色 5 6 2" xfId="3189"/>
    <cellStyle name="标题 1 3 3 14 2 2 2" xfId="3190"/>
    <cellStyle name="60% - 强调文字颜色 5 7" xfId="3191"/>
    <cellStyle name="标题 3 3 2 16 2 2 2 3" xfId="3192"/>
    <cellStyle name="Accent4 - 40% 3" xfId="3193"/>
    <cellStyle name="标题 3 3 5 5" xfId="3194"/>
    <cellStyle name="标题 2 2 2 2 2 8 3 3" xfId="3195"/>
    <cellStyle name="标题 1 3 3 14 2 2 2 2" xfId="3196"/>
    <cellStyle name="60% - 强调文字颜色 5 7 2" xfId="3197"/>
    <cellStyle name="差_需求汇总表（1-4） 4 2" xfId="3198"/>
    <cellStyle name="PSHeading 17 3 2 2 2 4 2" xfId="3199"/>
    <cellStyle name="标题 1 3 3 14 2 2 3" xfId="3200"/>
    <cellStyle name="标题 1 2 2 2 2 10 3 2 2 2" xfId="3201"/>
    <cellStyle name="60% - 强调文字颜色 5 8" xfId="3202"/>
    <cellStyle name="标题 3 3 6 5" xfId="3203"/>
    <cellStyle name="标题 2 2 2 2 2 8 4 3" xfId="3204"/>
    <cellStyle name="60% - 强调文字颜色 5 8 2" xfId="3205"/>
    <cellStyle name="60% - 强调文字颜色 6 2" xfId="3206"/>
    <cellStyle name="60% - 强调文字颜色 6 2 2" xfId="3207"/>
    <cellStyle name="标题 3 2 4 11 2 2 3" xfId="3208"/>
    <cellStyle name="标题 1 3 2 17 4 2 2" xfId="3209"/>
    <cellStyle name="PSHeading 4 3 2 5" xfId="3210"/>
    <cellStyle name="60% - 强调文字颜色 6 2 2 2" xfId="3211"/>
    <cellStyle name="Header2 3 2 2 2 3" xfId="3212"/>
    <cellStyle name="60% - 强调文字颜色 6 2 2 2 2" xfId="3213"/>
    <cellStyle name="常规 146 6" xfId="3214"/>
    <cellStyle name="PSHeading 14 3 2 2 3 3" xfId="3215"/>
    <cellStyle name="差_平邑_财力性转移支付2010年预算参考数" xfId="3216"/>
    <cellStyle name="标题 3 2 4 8 5 2 2" xfId="3217"/>
    <cellStyle name="Header2 3 3" xfId="3218"/>
    <cellStyle name="60% - 强调文字颜色 6 2 2 2 2 2" xfId="3219"/>
    <cellStyle name="PSHeading 11 3 2 2" xfId="3220"/>
    <cellStyle name="60% - 强调文字颜色 6 2 2 2 3" xfId="3221"/>
    <cellStyle name="60% - 强调文字颜色 6 2 2 3" xfId="3222"/>
    <cellStyle name="60% - 强调文字颜色 6 2 2 3 2" xfId="3223"/>
    <cellStyle name="好_14安徽" xfId="3224"/>
    <cellStyle name="60% - 强调文字颜色 6 2 2 4" xfId="3225"/>
    <cellStyle name="60% - 强调文字颜色 6 2 2 5" xfId="3226"/>
    <cellStyle name="差_行政（人员）_民生政策最低支出需求" xfId="3227"/>
    <cellStyle name="PSHeading 4 2 3 2 2" xfId="3228"/>
    <cellStyle name="PSHeading 12 4 2 2 2" xfId="3229"/>
    <cellStyle name="标题 1 2 2 2 11 2 2 2 2" xfId="3230"/>
    <cellStyle name="60% - 强调文字颜色 6 2 3" xfId="3231"/>
    <cellStyle name="差_行政（人员）_民生政策最低支出需求 2" xfId="3232"/>
    <cellStyle name="标题 3 2 4 9 5" xfId="3233"/>
    <cellStyle name="标题 3 2 2 2 2 3 4 2 3" xfId="3234"/>
    <cellStyle name="PSHeading 4 2 3 2 2 2" xfId="3235"/>
    <cellStyle name="PSHeading 12 4 2 2 2 2" xfId="3236"/>
    <cellStyle name="PSHeading 3 2 2 2 2 4" xfId="3237"/>
    <cellStyle name="60% - 强调文字颜色 6 2 3 2" xfId="3238"/>
    <cellStyle name="PSHeading 12 5 2 5" xfId="3239"/>
    <cellStyle name="PSHeading 3 2 2 2 2 4 2" xfId="3240"/>
    <cellStyle name="60% - 强调文字颜色 6 2 3 2 2" xfId="3241"/>
    <cellStyle name="PSHeading 3 2 2 2 2 5" xfId="3242"/>
    <cellStyle name="60% - 强调文字颜色 6 2 3 3" xfId="3243"/>
    <cellStyle name="标题 1 2 2 2 2 13 3 2" xfId="3244"/>
    <cellStyle name="PSHeading 4 2 3 2 3" xfId="3245"/>
    <cellStyle name="PSHeading 12 4 2 2 3" xfId="3246"/>
    <cellStyle name="60% - 强调文字颜色 6 2 4" xfId="3247"/>
    <cellStyle name="PSHeading 3 2 2 2 3 4" xfId="3248"/>
    <cellStyle name="60% - 强调文字颜色 6 2 4 2" xfId="3249"/>
    <cellStyle name="60% - 强调文字颜色 6 2 5" xfId="3250"/>
    <cellStyle name="60% - 强调文字颜色 6 3" xfId="3251"/>
    <cellStyle name="标题 3 2 8 2 2 4" xfId="3252"/>
    <cellStyle name="60% - 强调文字颜色 6 3 2" xfId="3253"/>
    <cellStyle name="PSHeading 4 2 3 3 2" xfId="3254"/>
    <cellStyle name="PSHeading 12 4 2 3 2" xfId="3255"/>
    <cellStyle name="60% - 强调文字颜色 6 3 3" xfId="3256"/>
    <cellStyle name="PSHeading 12 4 2 3 3" xfId="3257"/>
    <cellStyle name="60% - 强调文字颜色 6 3 4" xfId="3258"/>
    <cellStyle name="标题 3 2 3 9 3 4" xfId="3259"/>
    <cellStyle name="标题 2 3 11 2 3" xfId="3260"/>
    <cellStyle name="PSHeading 3 3 2 2 2 2 2" xfId="3261"/>
    <cellStyle name="60% - 强调文字颜色 6 3 5" xfId="3262"/>
    <cellStyle name="60% - 强调文字颜色 6 4" xfId="3263"/>
    <cellStyle name="Input [yellow] 2 3 3 2 2" xfId="3264"/>
    <cellStyle name="60% - 强调文字颜色 6 5" xfId="3265"/>
    <cellStyle name="60% - 强调文字颜色 6 6" xfId="3266"/>
    <cellStyle name="标题 2 2 2 2 2 9 2 3" xfId="3267"/>
    <cellStyle name="60% - 强调文字颜色 6 6 2" xfId="3268"/>
    <cellStyle name="计算 3 2 3 2 2 2" xfId="3269"/>
    <cellStyle name="标题 1 3 3 14 2 3 2" xfId="3270"/>
    <cellStyle name="60% - 强调文字颜色 6 7" xfId="3271"/>
    <cellStyle name="标题 2 2 2 2 2 9 3 3" xfId="3272"/>
    <cellStyle name="60% - 强调文字颜色 6 7 2" xfId="3273"/>
    <cellStyle name="60% - 强调文字颜色 6 8" xfId="3274"/>
    <cellStyle name="标题 2 2 2 2 2 9 4 3" xfId="3275"/>
    <cellStyle name="60% - 强调文字颜色 6 8 2" xfId="3276"/>
    <cellStyle name="6mal" xfId="3277"/>
    <cellStyle name="Input [yellow] 3 2 2 2 2" xfId="3278"/>
    <cellStyle name="Accent1" xfId="3279"/>
    <cellStyle name="标题 1 2 2 3 16 3 3" xfId="3280"/>
    <cellStyle name="PSHeading 2 5 2 2 2" xfId="3281"/>
    <cellStyle name="常规 94 3" xfId="3282"/>
    <cellStyle name="常规 89 3" xfId="3283"/>
    <cellStyle name="标题 3 2 3 2 5 2 4" xfId="3284"/>
    <cellStyle name="Accent1 - 20% 3 2" xfId="3285"/>
    <cellStyle name="标题 1 2 2 3 16 3 3 2" xfId="3286"/>
    <cellStyle name="PSHeading 2 5 2 2 2 2" xfId="3287"/>
    <cellStyle name="常规 94 3 2" xfId="3288"/>
    <cellStyle name="常规 89 3 2" xfId="3289"/>
    <cellStyle name="Accent1 - 20% 3 2 2" xfId="3290"/>
    <cellStyle name="Input [yellow] 3 2 2" xfId="3291"/>
    <cellStyle name="常规 94 3 3" xfId="3292"/>
    <cellStyle name="常规 89 3 3" xfId="3293"/>
    <cellStyle name="标题 3 2 15 2 3 2 2" xfId="3294"/>
    <cellStyle name="Accent1 - 20% 3 2 3" xfId="3295"/>
    <cellStyle name="常规 94 5" xfId="3296"/>
    <cellStyle name="常规 89 5" xfId="3297"/>
    <cellStyle name="Accent1 - 20% 3 4" xfId="3298"/>
    <cellStyle name="标题 1 2 2 3 16 4 3" xfId="3299"/>
    <cellStyle name="PSHeading 2 5 2 3 2" xfId="3300"/>
    <cellStyle name="常规 95 3" xfId="3301"/>
    <cellStyle name="标题 3 2 3 2 5 3 4" xfId="3302"/>
    <cellStyle name="Accent1 - 20% 4 2" xfId="3303"/>
    <cellStyle name="PSHeading 2 5 2 3 3" xfId="3304"/>
    <cellStyle name="常规 95 4" xfId="3305"/>
    <cellStyle name="Accent1 - 20% 4 3" xfId="3306"/>
    <cellStyle name="标题 3 3 2 13 2 2 2" xfId="3307"/>
    <cellStyle name="标题 2 2 2 13 3 2 3" xfId="3308"/>
    <cellStyle name="Accent1 - 40%" xfId="3309"/>
    <cellStyle name="标题 3 3 2 13 2 2 2 2" xfId="3310"/>
    <cellStyle name="Accent1 - 40% 2" xfId="3311"/>
    <cellStyle name="标题 3 3 2 13 2 2 2 2 2" xfId="3312"/>
    <cellStyle name="Accent1 - 40% 2 2" xfId="3313"/>
    <cellStyle name="差_基础数据分析" xfId="3314"/>
    <cellStyle name="Accent1 - 40% 2 2 2" xfId="3315"/>
    <cellStyle name="差_基础数据分析 2" xfId="3316"/>
    <cellStyle name="Accent1 - 40% 2 2 2 2" xfId="3317"/>
    <cellStyle name="PSHeading 15 3 2 4 2" xfId="3318"/>
    <cellStyle name="标题 3 2 2 2 11 5 2 3" xfId="3319"/>
    <cellStyle name="Accent5 - 20% 3 2" xfId="3320"/>
    <cellStyle name="标题 3 2 17 2 2 2 2" xfId="3321"/>
    <cellStyle name="Accent1 - 40% 2 2 3" xfId="3322"/>
    <cellStyle name="Accent5 - 20% 3 3" xfId="3323"/>
    <cellStyle name="PSDec 4 2" xfId="3324"/>
    <cellStyle name="标题 3 2 17 2 2 2 3" xfId="3325"/>
    <cellStyle name="Accent1 - 40% 2 2 4" xfId="3326"/>
    <cellStyle name="标题 3 3 2 13 2 2 2 2 3" xfId="3327"/>
    <cellStyle name="Accent1 - 40% 2 3" xfId="3328"/>
    <cellStyle name="Accent1 - 40% 2 3 2" xfId="3329"/>
    <cellStyle name="Accent3 12" xfId="3330"/>
    <cellStyle name="Accent5 - 20% 4 2" xfId="3331"/>
    <cellStyle name="货币 9 6 2" xfId="3332"/>
    <cellStyle name="标题 3 2 2 10 2 2 2" xfId="3333"/>
    <cellStyle name="标题 3 2 17 2 2 3 2" xfId="3334"/>
    <cellStyle name="Accent1 - 40% 2 3 3" xfId="3335"/>
    <cellStyle name="Accent3 13" xfId="3336"/>
    <cellStyle name="PSHeading 3 3 2 2 4 2" xfId="3337"/>
    <cellStyle name="Bad 6 2" xfId="3338"/>
    <cellStyle name="PSHeading 9 3 2 2 4 2 2" xfId="3339"/>
    <cellStyle name="Accent1 - 40% 2 4" xfId="3340"/>
    <cellStyle name="常规 50 3 2 2" xfId="3341"/>
    <cellStyle name="常规 45 3 2 2" xfId="3342"/>
    <cellStyle name="PSHeading 3 3 2 2 4 3" xfId="3343"/>
    <cellStyle name="Accent1 - 40% 2 5" xfId="3344"/>
    <cellStyle name="标题 3 3 2 13 2 2 2 3" xfId="3345"/>
    <cellStyle name="标题 3 2 2 3 9 2 2 2 2 2" xfId="3346"/>
    <cellStyle name="Accent1 - 40% 3" xfId="3347"/>
    <cellStyle name="PSHeading 12 3 2 2 5" xfId="3348"/>
    <cellStyle name="Accent1 - 40% 3 2" xfId="3349"/>
    <cellStyle name="标题 3 3 3 3 2 3" xfId="3350"/>
    <cellStyle name="PSHeading 12 3 2 2 5 2" xfId="3351"/>
    <cellStyle name="Accent1 - 40% 3 2 2" xfId="3352"/>
    <cellStyle name="标题 3 2 17 2 3 2 2" xfId="3353"/>
    <cellStyle name="Accent1 - 40% 3 2 3" xfId="3354"/>
    <cellStyle name="解释性文本 6 2" xfId="3355"/>
    <cellStyle name="PSHeading 12 3 2 2 6" xfId="3356"/>
    <cellStyle name="标题 3 3 2 2 4 2 2 2 2 2" xfId="3357"/>
    <cellStyle name="Accent1 - 40% 3 3" xfId="3358"/>
    <cellStyle name="Jun 2" xfId="3359"/>
    <cellStyle name="标题 1 3 7 2 2 2" xfId="3360"/>
    <cellStyle name="PSHeading 3 3 2 2 5 2" xfId="3361"/>
    <cellStyle name="Bad 7 2" xfId="3362"/>
    <cellStyle name="标题 3 3 2 2 4 2 2 2 2 3" xfId="3363"/>
    <cellStyle name="Accent1 - 40% 3 4" xfId="3364"/>
    <cellStyle name="标题 3 2 2 3 9 2 2 2 2 3" xfId="3365"/>
    <cellStyle name="Accent1 - 40% 4" xfId="3366"/>
    <cellStyle name="Accent1 - 40% 4 2" xfId="3367"/>
    <cellStyle name="Accent1 - 40% 4 3" xfId="3368"/>
    <cellStyle name="注释 2 7 2 2 3" xfId="3369"/>
    <cellStyle name="PSHeading 19 3 2" xfId="3370"/>
    <cellStyle name="Accent1 - 40% 5" xfId="3371"/>
    <cellStyle name="标题 3 2 4 5 2" xfId="3372"/>
    <cellStyle name="标题 3 2 11 3 2" xfId="3373"/>
    <cellStyle name="标题 2 2 2 2 2 7 2 3 2" xfId="3374"/>
    <cellStyle name="PSHeading 19 3 3" xfId="3375"/>
    <cellStyle name="标题 1 2 2 2 7 2" xfId="3376"/>
    <cellStyle name="Accent1 - 40% 6" xfId="3377"/>
    <cellStyle name="Accent1 - 60%" xfId="3378"/>
    <cellStyle name="Accent1 - 60% 2" xfId="3379"/>
    <cellStyle name="Accent1 - 60% 2 2" xfId="3380"/>
    <cellStyle name="标题 2 3 8 2" xfId="3381"/>
    <cellStyle name="标题 1 3 3 3 2 3" xfId="3382"/>
    <cellStyle name="PSHeading 10 3 2 2 5 2" xfId="3383"/>
    <cellStyle name="差_2008计算资料（8月5）" xfId="3384"/>
    <cellStyle name="Accent1 - 60% 3" xfId="3385"/>
    <cellStyle name="Accent1 10" xfId="3386"/>
    <cellStyle name="PSHeading 10 4 3 2 2 2" xfId="3387"/>
    <cellStyle name="Accent1 11" xfId="3388"/>
    <cellStyle name="PSHeading 15 5 2 2" xfId="3389"/>
    <cellStyle name="标题 1 2 2 2 14 3 2 2" xfId="3390"/>
    <cellStyle name="Accent1 12" xfId="3391"/>
    <cellStyle name="PSHeading 15 5 2 3" xfId="3392"/>
    <cellStyle name="标题 3 3 2 17 2 2 2 2" xfId="3393"/>
    <cellStyle name="标题 2 2 2 2 3 3 2" xfId="3394"/>
    <cellStyle name="标题 2 2 2 2 11 2 2 2" xfId="3395"/>
    <cellStyle name="PSHeading 7 3 3 3" xfId="3396"/>
    <cellStyle name="Accent5 - 40% 2" xfId="3397"/>
    <cellStyle name="标题 1 2 2 2 14 3 2 3" xfId="3398"/>
    <cellStyle name="Accent1 13" xfId="3399"/>
    <cellStyle name="Accent5 - 40% 5" xfId="3400"/>
    <cellStyle name="标题 1 2 2 3 14 2 4" xfId="3401"/>
    <cellStyle name="Accent1 16" xfId="3402"/>
    <cellStyle name="Accent1 21" xfId="3403"/>
    <cellStyle name="Input [yellow] 3 2 2 2 2 2" xfId="3404"/>
    <cellStyle name="Accent1 2" xfId="3405"/>
    <cellStyle name="差_达州表4.1-4.6--12.25改 7" xfId="3406"/>
    <cellStyle name="Accent1 2 2" xfId="3407"/>
    <cellStyle name="Currency [0]_!!!GO" xfId="3408"/>
    <cellStyle name="差_达州表4.1-4.6--12.25改 7 2" xfId="3409"/>
    <cellStyle name="Accent1 2 2 2" xfId="3410"/>
    <cellStyle name="差_达州表4.1-4.6--12.25改 8" xfId="3411"/>
    <cellStyle name="Accent1 2 3" xfId="3412"/>
    <cellStyle name="Accent1 3" xfId="3413"/>
    <cellStyle name="Accent1 3 2" xfId="3414"/>
    <cellStyle name="Accent1 3 3" xfId="3415"/>
    <cellStyle name="Accent1 4" xfId="3416"/>
    <cellStyle name="Accent1 4 2" xfId="3417"/>
    <cellStyle name="差_需求汇总表（1-4）" xfId="3418"/>
    <cellStyle name="PSHeading 17 3 2 2 2" xfId="3419"/>
    <cellStyle name="Accent1 5" xfId="3420"/>
    <cellStyle name="差_需求汇总表（1-4） 2" xfId="3421"/>
    <cellStyle name="PSHeading 17 3 2 2 2 2" xfId="3422"/>
    <cellStyle name="Accent1 5 2" xfId="3423"/>
    <cellStyle name="PSHeading 17 3 2 2 3" xfId="3424"/>
    <cellStyle name="Accent1 6" xfId="3425"/>
    <cellStyle name="Accent5 26" xfId="3426"/>
    <cellStyle name="PSHeading 17 3 2 2 3 2" xfId="3427"/>
    <cellStyle name="Accent1 6 2" xfId="3428"/>
    <cellStyle name="标题 3 3 2 12 3 3 2" xfId="3429"/>
    <cellStyle name="PSHeading 17 3 2 2 4" xfId="3430"/>
    <cellStyle name="标题 3 2 2 3 10 3 3 2" xfId="3431"/>
    <cellStyle name="Accent1 7" xfId="3432"/>
    <cellStyle name="好_2、土地面积、人口、粮食产量基本情况_Book1" xfId="3433"/>
    <cellStyle name="标题 3 3 2 12 3 3 2 2" xfId="3434"/>
    <cellStyle name="PSHeading 17 3 2 2 4 2" xfId="3435"/>
    <cellStyle name="标题 3 3 2 2 5 2 4" xfId="3436"/>
    <cellStyle name="标题 3 2 2 3 10 3 3 2 2" xfId="3437"/>
    <cellStyle name="Accent1 7 2" xfId="3438"/>
    <cellStyle name="好_文体广播事业(按照总人口测算）—20080416_民生政策最低支出需求_财力性转移支付2010年预算参考数 2" xfId="3439"/>
    <cellStyle name="Accent1_04财力类" xfId="3440"/>
    <cellStyle name="PSHeading 9 3 2 2 3 2" xfId="3441"/>
    <cellStyle name="Input [yellow] 3 2 2 2 3" xfId="3442"/>
    <cellStyle name="Accent2" xfId="3443"/>
    <cellStyle name="标题 2 3 3 16 2" xfId="3444"/>
    <cellStyle name="Accent2 - 20%" xfId="3445"/>
    <cellStyle name="标题 2 3 3 16 2 2" xfId="3446"/>
    <cellStyle name="Accent2 - 20% 2" xfId="3447"/>
    <cellStyle name="标题 1 2 2 5 3" xfId="3448"/>
    <cellStyle name="Input [yellow] 2 3 2 2 3" xfId="3449"/>
    <cellStyle name="标题 2 3 3 16 2 2 2" xfId="3450"/>
    <cellStyle name="Accent2 - 20% 2 2" xfId="3451"/>
    <cellStyle name="货币 7 2 2 3" xfId="3452"/>
    <cellStyle name="标题 2 3 3 16 2 2 2 2" xfId="3453"/>
    <cellStyle name="Accent2 - 20% 2 2 2" xfId="3454"/>
    <cellStyle name="Accent2 - 20% 2 2 2 3" xfId="3455"/>
    <cellStyle name="Input_Book1" xfId="3456"/>
    <cellStyle name="货币 7 2 2 4" xfId="3457"/>
    <cellStyle name="Accent2 - 20% 2 2 3" xfId="3458"/>
    <cellStyle name="Accent2 - 20% 2 2 4" xfId="3459"/>
    <cellStyle name="标题 2 3 3 16 2 2 3" xfId="3460"/>
    <cellStyle name="标题 2 2 2 2 2 13 3 3 2" xfId="3461"/>
    <cellStyle name="Accent2 - 20% 2 3" xfId="3462"/>
    <cellStyle name="标题 3 2 7 2 2" xfId="3463"/>
    <cellStyle name="PSHeading 5 2 2 2 5" xfId="3464"/>
    <cellStyle name="Accent2 - 20% 2 3 2" xfId="3465"/>
    <cellStyle name="常规 81 3 2 2" xfId="3466"/>
    <cellStyle name="常规 76 3 2 2" xfId="3467"/>
    <cellStyle name="标题 3 2 7 2 3" xfId="3468"/>
    <cellStyle name="PSHeading 5 2 2 2 6" xfId="3469"/>
    <cellStyle name="Accent2 - 20% 2 3 3" xfId="3470"/>
    <cellStyle name="Accent2 - 20% 2 4" xfId="3471"/>
    <cellStyle name="标题 3 2 2 2 2 3 2" xfId="3472"/>
    <cellStyle name="Accent2 - 20% 2 5" xfId="3473"/>
    <cellStyle name="标题 3 2 2 3 11 3 3 2" xfId="3474"/>
    <cellStyle name="标题 2 3 3 16 2 3" xfId="3475"/>
    <cellStyle name="Accent2 - 20% 3" xfId="3476"/>
    <cellStyle name="标题 3 2 2 3 11 3 3 2 2" xfId="3477"/>
    <cellStyle name="标题 2 3 3 16 2 3 2" xfId="3478"/>
    <cellStyle name="Accent2 - 20% 3 2" xfId="3479"/>
    <cellStyle name="标题 1 2 2 6 3 2" xfId="3480"/>
    <cellStyle name="PSHeading 2 3 2 2 2 2 3" xfId="3481"/>
    <cellStyle name="货币 7 3 2 3" xfId="3482"/>
    <cellStyle name="Accent2 - 20% 3 2 2" xfId="3483"/>
    <cellStyle name="货币 7 3 2 4" xfId="3484"/>
    <cellStyle name="Accent2 - 20% 3 2 3" xfId="3485"/>
    <cellStyle name="标题 3 2 2 3 11 3 3 2 3" xfId="3486"/>
    <cellStyle name="Accent2 - 20% 3 3" xfId="3487"/>
    <cellStyle name="标题 2 3 5 2 2 2" xfId="3488"/>
    <cellStyle name="PSHeading 10 3 2 2 2 2 2 2" xfId="3489"/>
    <cellStyle name="Accent2 - 20% 3 4" xfId="3490"/>
    <cellStyle name="汇总 2 4 4" xfId="3491"/>
    <cellStyle name="标题 3 3 2 14 2 2 2 2" xfId="3492"/>
    <cellStyle name="标题 2 3 3 18 2 2" xfId="3493"/>
    <cellStyle name="Accent2 - 40% 2" xfId="3494"/>
    <cellStyle name="汇总 2 4 4 2" xfId="3495"/>
    <cellStyle name="标题 3 3 2 14 2 2 2 2 2" xfId="3496"/>
    <cellStyle name="标题 1 3 16 4" xfId="3497"/>
    <cellStyle name="Accent2 - 40% 2 2" xfId="3498"/>
    <cellStyle name="差_县区合并测算20080421_民生政策最低支出需求_财力性转移支付2010年预算参考数" xfId="3499"/>
    <cellStyle name="标题 1 3 16 4 2" xfId="3500"/>
    <cellStyle name="Accent2 - 40% 2 2 2" xfId="3501"/>
    <cellStyle name="差_2006年分析表_Book1" xfId="3502"/>
    <cellStyle name="标题 3 3 2 2 10 3 3 2" xfId="3503"/>
    <cellStyle name="标题 2 2 2 2 4 5 2" xfId="3504"/>
    <cellStyle name="PSHeading 10 4 6" xfId="3505"/>
    <cellStyle name="注释 3 3 3 3" xfId="3506"/>
    <cellStyle name="差_县区合并测算20080421_民生政策最低支出需求_财力性转移支付2010年预算参考数 2" xfId="3507"/>
    <cellStyle name="标题 1 3 16 4 2 2" xfId="3508"/>
    <cellStyle name="Accent2 - 40% 2 2 2 2" xfId="3509"/>
    <cellStyle name="注释 3 3 3 4" xfId="3510"/>
    <cellStyle name="Accent2 - 40% 2 2 2 3" xfId="3511"/>
    <cellStyle name="标题 1 3 2 2 4 4 2" xfId="3512"/>
    <cellStyle name="标题 1 3 16 4 3" xfId="3513"/>
    <cellStyle name="Accent2 - 40% 2 2 3" xfId="3514"/>
    <cellStyle name="标题 1 3 2 2 4 4 3" xfId="3515"/>
    <cellStyle name="Accent2 - 40% 2 2 4" xfId="3516"/>
    <cellStyle name="标题 3 3 2 14 2 2 2 2 3" xfId="3517"/>
    <cellStyle name="标题 2 2 2 2 2 15 3 3 2" xfId="3518"/>
    <cellStyle name="标题 1 3 16 5" xfId="3519"/>
    <cellStyle name="Accent2 - 40% 2 3" xfId="3520"/>
    <cellStyle name="标题 1 3 16 5 2" xfId="3521"/>
    <cellStyle name="Accent2 - 40% 2 3 2" xfId="3522"/>
    <cellStyle name="标题 1 3 2 2 4 5 2" xfId="3523"/>
    <cellStyle name="Accent2 - 40% 2 3 3" xfId="3524"/>
    <cellStyle name="PSHeading 4 3 2 2 4 2" xfId="3525"/>
    <cellStyle name="标题 3 2 2 2 12 2 3 2 2" xfId="3526"/>
    <cellStyle name="标题 3 2 2 13 3 2 2 3" xfId="3527"/>
    <cellStyle name="Accent5 10" xfId="3528"/>
    <cellStyle name="标题 1 3 16 6" xfId="3529"/>
    <cellStyle name="Accent2 - 40% 2 4" xfId="3530"/>
    <cellStyle name="常规 52 4 2" xfId="3531"/>
    <cellStyle name="常规 47 4 2" xfId="3532"/>
    <cellStyle name="PSHeading 4 3 2 2 4 3" xfId="3533"/>
    <cellStyle name="标题 3 2 2 4 2 3 2" xfId="3534"/>
    <cellStyle name="Accent2 - 40% 2 5" xfId="3535"/>
    <cellStyle name="PSHeading 17 2 3 3 2" xfId="3536"/>
    <cellStyle name="标题 3 2 2 2 12 2 3 2 3" xfId="3537"/>
    <cellStyle name="Accent5 11" xfId="3538"/>
    <cellStyle name="标题 3 3 2 14 2 2 2 3" xfId="3539"/>
    <cellStyle name="标题 3 2 2 3 9 3 2 2 2 2" xfId="3540"/>
    <cellStyle name="Accent2 - 40% 3" xfId="3541"/>
    <cellStyle name="标题 1 3 17 4" xfId="3542"/>
    <cellStyle name="Accent2 - 40% 3 2" xfId="3543"/>
    <cellStyle name="标题 1 3 17 4 2" xfId="3544"/>
    <cellStyle name="Accent2 - 40% 3 2 2" xfId="3545"/>
    <cellStyle name="标题 1 3 2 2 5 4 2" xfId="3546"/>
    <cellStyle name="标题 1 3 17 4 3" xfId="3547"/>
    <cellStyle name="Accent2 - 40% 3 2 3" xfId="3548"/>
    <cellStyle name="标题 3 3 2 2 5 2 2 2 2 2" xfId="3549"/>
    <cellStyle name="标题 1 3 17 5" xfId="3550"/>
    <cellStyle name="Accent2 - 40% 3 3" xfId="3551"/>
    <cellStyle name="标题 2 3 7 2 2 2" xfId="3552"/>
    <cellStyle name="PSHeading 4 3 2 2 5 2" xfId="3553"/>
    <cellStyle name="标题 3 3 2 2 5 2 2 2 2 3" xfId="3554"/>
    <cellStyle name="标题 1 3 17 6" xfId="3555"/>
    <cellStyle name="Accent2 - 40% 3 4" xfId="3556"/>
    <cellStyle name="标题 3 2 2 3 9 3 2 2 2 3" xfId="3557"/>
    <cellStyle name="Accent2 - 40% 4" xfId="3558"/>
    <cellStyle name="标题 1 3 18 4" xfId="3559"/>
    <cellStyle name="Accent2 - 40% 4 2" xfId="3560"/>
    <cellStyle name="标题 1 3 18 5" xfId="3561"/>
    <cellStyle name="Accent2 - 40% 4 3" xfId="3562"/>
    <cellStyle name="Accent2 - 40% 5" xfId="3563"/>
    <cellStyle name="标题 1 3 2 2 7 2" xfId="3564"/>
    <cellStyle name="Accent2 - 40% 6" xfId="3565"/>
    <cellStyle name="Accent2 - 60%" xfId="3566"/>
    <cellStyle name="Accent2 - 60% 2" xfId="3567"/>
    <cellStyle name="Accent2 - 60% 2 2" xfId="3568"/>
    <cellStyle name="Accent2 - 60% 3" xfId="3569"/>
    <cellStyle name="Accent2 10" xfId="3570"/>
    <cellStyle name="标题 2 3 3 4 2 3 2" xfId="3571"/>
    <cellStyle name="Accent2 11" xfId="3572"/>
    <cellStyle name="Accent2 12" xfId="3573"/>
    <cellStyle name="标题 2 2 2 16 4 2 2" xfId="3574"/>
    <cellStyle name="Accent2 13" xfId="3575"/>
    <cellStyle name="标题 3 3 2 16 3 2 2" xfId="3576"/>
    <cellStyle name="Accent2 14" xfId="3577"/>
    <cellStyle name="标题 3 3 2 16 3 2 3" xfId="3578"/>
    <cellStyle name="标题 1 2 2 2 2 6 4 2 2" xfId="3579"/>
    <cellStyle name="Accent2 15" xfId="3580"/>
    <cellStyle name="Accent2 20" xfId="3581"/>
    <cellStyle name="差_Book1_云南乌蒙附表1-2" xfId="3582"/>
    <cellStyle name="标题 3 3 2 2 6 2 2 3 3" xfId="3583"/>
    <cellStyle name="Accent2 18" xfId="3584"/>
    <cellStyle name="Accent2 23" xfId="3585"/>
    <cellStyle name="Accent4 - 20% 2 2 2 2" xfId="3586"/>
    <cellStyle name="Accent2 19" xfId="3587"/>
    <cellStyle name="Accent2 24" xfId="3588"/>
    <cellStyle name="注释 2 3 2 4 2 3" xfId="3589"/>
    <cellStyle name="Accent2 2" xfId="3590"/>
    <cellStyle name="Accent2 2 2" xfId="3591"/>
    <cellStyle name="Accent2 2 2 2" xfId="3592"/>
    <cellStyle name="Accent2 2 3" xfId="3593"/>
    <cellStyle name="Accent4 - 20% 2 2 2 3" xfId="3594"/>
    <cellStyle name="好_Book2 2" xfId="3595"/>
    <cellStyle name="Accent2 25" xfId="3596"/>
    <cellStyle name="PSHeading 10 4 2 4 2" xfId="3597"/>
    <cellStyle name="PSHeading 14 4 2 2" xfId="3598"/>
    <cellStyle name="标题 1 2 2 3 7 2 2 2" xfId="3599"/>
    <cellStyle name="Accent2 26" xfId="3600"/>
    <cellStyle name="Accent2 3" xfId="3601"/>
    <cellStyle name="Accent2 3 2" xfId="3602"/>
    <cellStyle name="Accent2 3 3" xfId="3603"/>
    <cellStyle name="Accent2 4" xfId="3604"/>
    <cellStyle name="Accent2 4 2" xfId="3605"/>
    <cellStyle name="PSHeading 17 3 2 3 2" xfId="3606"/>
    <cellStyle name="标题 1 3 2 12 3 2 2 2" xfId="3607"/>
    <cellStyle name="Accent2 5" xfId="3608"/>
    <cellStyle name="PSHeading 17 3 2 3 2 2" xfId="3609"/>
    <cellStyle name="Accent2 5 2" xfId="3610"/>
    <cellStyle name="差_地方配套按人均增幅控制8.30xl_Book1 2" xfId="3611"/>
    <cellStyle name="PSHeading 17 3 2 3 3" xfId="3612"/>
    <cellStyle name="Accent2 6" xfId="3613"/>
    <cellStyle name="Accent2 6 2" xfId="3614"/>
    <cellStyle name="Accent2 7" xfId="3615"/>
    <cellStyle name="标题 3 3 2 2 6 2 4" xfId="3616"/>
    <cellStyle name="Accent2 7 2" xfId="3617"/>
    <cellStyle name="Accent2_04财力类" xfId="3618"/>
    <cellStyle name="Accent3" xfId="3619"/>
    <cellStyle name="PSHeading 5 3 2 2 2 2 2" xfId="3620"/>
    <cellStyle name="Accent3 - 20%" xfId="3621"/>
    <cellStyle name="PSHeading 5 3 2 2 2 2 2 2" xfId="3622"/>
    <cellStyle name="PSHeading 13" xfId="3623"/>
    <cellStyle name="Accent3 - 20% 2" xfId="3624"/>
    <cellStyle name="PSHeading 13 2" xfId="3625"/>
    <cellStyle name="Accent3 - 20% 2 2" xfId="3626"/>
    <cellStyle name="PSHeading 13 2 2" xfId="3627"/>
    <cellStyle name="Accent3 - 20% 2 2 2" xfId="3628"/>
    <cellStyle name="PSHeading 4 6" xfId="3629"/>
    <cellStyle name="PSHeading 13 2 2 2" xfId="3630"/>
    <cellStyle name="Accent3 - 20% 2 2 2 2" xfId="3631"/>
    <cellStyle name="PSHeading 4 7" xfId="3632"/>
    <cellStyle name="PSHeading 13 2 2 3" xfId="3633"/>
    <cellStyle name="Accent3 - 20% 2 2 2 3" xfId="3634"/>
    <cellStyle name="PSHeading 13 3" xfId="3635"/>
    <cellStyle name="Accent3 - 20% 2 3" xfId="3636"/>
    <cellStyle name="Millares [0]_96 Risk" xfId="3637"/>
    <cellStyle name="PSHeading 13 3 2" xfId="3638"/>
    <cellStyle name="标题 3 3 2 9" xfId="3639"/>
    <cellStyle name="Accent3 - 20% 2 3 2" xfId="3640"/>
    <cellStyle name="PSHeading 13 3 3" xfId="3641"/>
    <cellStyle name="Accent3 - 20% 2 3 3" xfId="3642"/>
    <cellStyle name="PSHeading 13 4" xfId="3643"/>
    <cellStyle name="Accent3 - 20% 2 4" xfId="3644"/>
    <cellStyle name="PSHeading 13 5" xfId="3645"/>
    <cellStyle name="标题 3 3 2 2 2 3 2" xfId="3646"/>
    <cellStyle name="Accent3 - 20% 2 5" xfId="3647"/>
    <cellStyle name="PSHeading 14" xfId="3648"/>
    <cellStyle name="Accent3 - 20% 3" xfId="3649"/>
    <cellStyle name="PSHeading 2 3 2 2 6" xfId="3650"/>
    <cellStyle name="PSHeading 14 2" xfId="3651"/>
    <cellStyle name="Accent3 - 20% 3 2" xfId="3652"/>
    <cellStyle name="标题 2 3 11 2 4" xfId="3653"/>
    <cellStyle name="PSHeading 3 3 2 2 2 2 3" xfId="3654"/>
    <cellStyle name="PSHeading 14 2 2" xfId="3655"/>
    <cellStyle name="Accent3 - 20% 3 2 2" xfId="3656"/>
    <cellStyle name="PSHeading 14 3" xfId="3657"/>
    <cellStyle name="Accent3 - 20% 3 3" xfId="3658"/>
    <cellStyle name="差_其他部门(按照总人口测算）—20080416_民生政策最低支出需求_财力性转移支付2010年预算参考数 2" xfId="3659"/>
    <cellStyle name="PSHeading 14 4" xfId="3660"/>
    <cellStyle name="Accent3 - 20% 3 4" xfId="3661"/>
    <cellStyle name="PSHeading 15" xfId="3662"/>
    <cellStyle name="PSHeading 20" xfId="3663"/>
    <cellStyle name="Accent3 - 20% 4" xfId="3664"/>
    <cellStyle name="PSHeading 15 2" xfId="3665"/>
    <cellStyle name="PSHeading 20 2" xfId="3666"/>
    <cellStyle name="Accent3 - 20% 4 2" xfId="3667"/>
    <cellStyle name="PSHeading 15 3" xfId="3668"/>
    <cellStyle name="PSHeading 20 3" xfId="3669"/>
    <cellStyle name="注释 2 2 2 6 2 2 2" xfId="3670"/>
    <cellStyle name="标题 1 2 2 2 19 2 2" xfId="3671"/>
    <cellStyle name="Accent3 - 20% 4 3" xfId="3672"/>
    <cellStyle name="PSHeading 16" xfId="3673"/>
    <cellStyle name="PSHeading 21" xfId="3674"/>
    <cellStyle name="好_Book1 2 2 2" xfId="3675"/>
    <cellStyle name="Accent3 - 20% 5" xfId="3676"/>
    <cellStyle name="PSHeading 17" xfId="3677"/>
    <cellStyle name="PSHeading 22" xfId="3678"/>
    <cellStyle name="标题 2 3 2 2 8 5 2" xfId="3679"/>
    <cellStyle name="Accent3 - 20% 6" xfId="3680"/>
    <cellStyle name="标题 3 3 2 15 2 2 2 2" xfId="3681"/>
    <cellStyle name="Accent3 - 40% 2" xfId="3682"/>
    <cellStyle name="Accent3 - 40% 2 2 2" xfId="3683"/>
    <cellStyle name="Accent3 - 40% 2 2 2 2" xfId="3684"/>
    <cellStyle name="PSHeading 12 2 3 3 2" xfId="3685"/>
    <cellStyle name="Accent3 - 40% 2 2 2 3" xfId="3686"/>
    <cellStyle name="标题 2 3 2 2 4 4 3" xfId="3687"/>
    <cellStyle name="Accent3 - 40% 2 2 4" xfId="3688"/>
    <cellStyle name="PSHeading 16 5 4 2 2" xfId="3689"/>
    <cellStyle name="Accent3 - 40% 2 3 2" xfId="3690"/>
    <cellStyle name="标题 2 3 2 2 4 5 2" xfId="3691"/>
    <cellStyle name="Accent3 - 40% 2 3 3" xfId="3692"/>
    <cellStyle name="标题 3 3 2 4 2 3 2" xfId="3693"/>
    <cellStyle name="Accent3 - 40% 2 5" xfId="3694"/>
    <cellStyle name="注释 2 9 3 2" xfId="3695"/>
    <cellStyle name="标题 2 3 6 2 2" xfId="3696"/>
    <cellStyle name="PSHeading 10 3 2 2 3 2 2" xfId="3697"/>
    <cellStyle name="差_安徽 缺口县区测算(地方填报)1" xfId="3698"/>
    <cellStyle name="标题 3 3 2 15 2 2 2 3" xfId="3699"/>
    <cellStyle name="Accent3 - 40% 3" xfId="3700"/>
    <cellStyle name="标题 2 3 6 2 2 2" xfId="3701"/>
    <cellStyle name="PSHeading 10 3 2 2 3 2 2 2" xfId="3702"/>
    <cellStyle name="差_安徽 缺口县区测算(地方填报)1 2" xfId="3703"/>
    <cellStyle name="Accent3 - 40% 3 2" xfId="3704"/>
    <cellStyle name="Accent3 - 40% 3 2 2" xfId="3705"/>
    <cellStyle name="PSHeading 2 4 2 2 2" xfId="3706"/>
    <cellStyle name="标题 2 3 2 2 5 4 2" xfId="3707"/>
    <cellStyle name="Accent3 - 40% 3 2 3" xfId="3708"/>
    <cellStyle name="标题 3 3 2 2 6 2 2 2 2 2" xfId="3709"/>
    <cellStyle name="Accent3 - 40% 3 3" xfId="3710"/>
    <cellStyle name="标题 3 3 2 2 6 2 2 2 2 3" xfId="3711"/>
    <cellStyle name="Accent3 - 40% 3 4" xfId="3712"/>
    <cellStyle name="常规 32 2 2 2" xfId="3713"/>
    <cellStyle name="常规 27 2 2 2" xfId="3714"/>
    <cellStyle name="标题 2 3 6 2 3" xfId="3715"/>
    <cellStyle name="PSHeading 10 3 2 2 3 2 3" xfId="3716"/>
    <cellStyle name="Accent3 - 40% 4" xfId="3717"/>
    <cellStyle name="Accent3 - 40% 4 2" xfId="3718"/>
    <cellStyle name="Accent3 - 40% 4 3" xfId="3719"/>
    <cellStyle name="Accent3 - 40% 5" xfId="3720"/>
    <cellStyle name="Accent3 - 40% 6" xfId="3721"/>
    <cellStyle name="差_县市旗测算-新科目（20080627）" xfId="3722"/>
    <cellStyle name="Accent3 - 60%" xfId="3723"/>
    <cellStyle name="差_县市旗测算-新科目（20080627） 2" xfId="3724"/>
    <cellStyle name="Accent3 - 60% 2" xfId="3725"/>
    <cellStyle name="Accent3 - 60% 2 2" xfId="3726"/>
    <cellStyle name="标题 2 3 3 11 3 2 2" xfId="3727"/>
    <cellStyle name="标题 2 3 18 3 2 2" xfId="3728"/>
    <cellStyle name="Accent3 - 60% 3" xfId="3729"/>
    <cellStyle name="差_义务教育阶段教职工人数（教育厅提供最终）_Book1 2" xfId="3730"/>
    <cellStyle name="Accent3 10" xfId="3731"/>
    <cellStyle name="PSHeading 12 4 4 2 2" xfId="3732"/>
    <cellStyle name="Accent3 11" xfId="3733"/>
    <cellStyle name="Accent5 - 20% 4 3" xfId="3734"/>
    <cellStyle name="标题 3 2 2 10 2 2 3" xfId="3735"/>
    <cellStyle name="Accent3 14" xfId="3736"/>
    <cellStyle name="标题 3 3 15 3 3 2" xfId="3737"/>
    <cellStyle name="标题 3 2 2 10 2 2 4" xfId="3738"/>
    <cellStyle name="Accent3 15" xfId="3739"/>
    <cellStyle name="Accent3 20" xfId="3740"/>
    <cellStyle name="标题 3 3 15 3 3 3" xfId="3741"/>
    <cellStyle name="Accent3 16" xfId="3742"/>
    <cellStyle name="Accent3 21" xfId="3743"/>
    <cellStyle name="标题 3 2 4 10 2 2 2 3" xfId="3744"/>
    <cellStyle name="Accent3 18" xfId="3745"/>
    <cellStyle name="Accent3 23" xfId="3746"/>
    <cellStyle name="Accent6 - 20% 2" xfId="3747"/>
    <cellStyle name="Accent3 2" xfId="3748"/>
    <cellStyle name="Accent3 2 2" xfId="3749"/>
    <cellStyle name="Accent3 2 2 2" xfId="3750"/>
    <cellStyle name="Accent3 2 3" xfId="3751"/>
    <cellStyle name="Accent3 3" xfId="3752"/>
    <cellStyle name="PSHeading 16 3 2 2 5" xfId="3753"/>
    <cellStyle name="Accent3 3 2" xfId="3754"/>
    <cellStyle name="PSHeading 16 3 2 2 6" xfId="3755"/>
    <cellStyle name="Accent3 3 3" xfId="3756"/>
    <cellStyle name="Accent3 4" xfId="3757"/>
    <cellStyle name="Accent3 4 2" xfId="3758"/>
    <cellStyle name="PSHeading 17 3 2 4 2" xfId="3759"/>
    <cellStyle name="标题 3 2 19 2 2 2 2" xfId="3760"/>
    <cellStyle name="Accent3 5" xfId="3761"/>
    <cellStyle name="标题 3 2 19 2 2 2 3" xfId="3762"/>
    <cellStyle name="Accent3 6" xfId="3763"/>
    <cellStyle name="Accent3 6 2" xfId="3764"/>
    <cellStyle name="PSHeading 14 3 2 2 3 2 2 2" xfId="3765"/>
    <cellStyle name="Accent3 7" xfId="3766"/>
    <cellStyle name="Header2 3 2 2 2" xfId="3767"/>
    <cellStyle name="标题 3 3 2 2 7 2 4" xfId="3768"/>
    <cellStyle name="Accent3 7 2" xfId="3769"/>
    <cellStyle name="Header2 3 2 2 2 2" xfId="3770"/>
    <cellStyle name="Accent3 8" xfId="3771"/>
    <cellStyle name="Header2 3 2 2 3" xfId="3772"/>
    <cellStyle name="标题 1 3 3 14 3 2 2" xfId="3773"/>
    <cellStyle name="PSHeading 5 3 2 3 2" xfId="3774"/>
    <cellStyle name="Accent3 9" xfId="3775"/>
    <cellStyle name="Header2 3 2 2 4" xfId="3776"/>
    <cellStyle name="差_县区合并测算20080423(按照各省比重）_不含人员经费系数" xfId="3777"/>
    <cellStyle name="Accent3_04财力类" xfId="3778"/>
    <cellStyle name="Accent4" xfId="3779"/>
    <cellStyle name="PSHeading 14 4 4 2" xfId="3780"/>
    <cellStyle name="标题 1 2 2 3 13 5 2" xfId="3781"/>
    <cellStyle name="Accent4 - 20%" xfId="3782"/>
    <cellStyle name="Accent4 - 20% 2" xfId="3783"/>
    <cellStyle name="输出 3 6" xfId="3784"/>
    <cellStyle name="Accent4 - 20% 2 2" xfId="3785"/>
    <cellStyle name="输出 3 6 2" xfId="3786"/>
    <cellStyle name="好_Book1_2 3" xfId="3787"/>
    <cellStyle name="Accent4 - 20% 2 2 2" xfId="3788"/>
    <cellStyle name="标题 3 2 2 16 4 2 2" xfId="3789"/>
    <cellStyle name="Accent4 - 20% 2 2 3" xfId="3790"/>
    <cellStyle name="常规 3 5 2" xfId="3791"/>
    <cellStyle name="标题 3 2 2 16 4 2 3" xfId="3792"/>
    <cellStyle name="Accent4 - 20% 2 2 4" xfId="3793"/>
    <cellStyle name="注释 2 4 2 2 5 2" xfId="3794"/>
    <cellStyle name="输出 3 7" xfId="3795"/>
    <cellStyle name="Accent4 - 20% 2 3" xfId="3796"/>
    <cellStyle name="Accent4 - 20% 2 3 2" xfId="3797"/>
    <cellStyle name="标题 3 2 2 16 4 3 2" xfId="3798"/>
    <cellStyle name="Accent4 - 20% 2 3 3" xfId="3799"/>
    <cellStyle name="Accent4 - 20% 2 4" xfId="3800"/>
    <cellStyle name="PSHeading 15 4 2 3 2" xfId="3801"/>
    <cellStyle name="Accent4 - 20% 2 5" xfId="3802"/>
    <cellStyle name="PSHeading 15 4 2 3 3" xfId="3803"/>
    <cellStyle name="常规 7" xfId="3804"/>
    <cellStyle name="Percent [2] 3 2 3" xfId="3805"/>
    <cellStyle name="Accent4 - 20% 3 2" xfId="3806"/>
    <cellStyle name="PSHeading 4 3 2 2 2 2 3" xfId="3807"/>
    <cellStyle name="Accent4 - 20% 3 2 2" xfId="3808"/>
    <cellStyle name="标题 3 2 2 16 5 2 2" xfId="3809"/>
    <cellStyle name="Accent4 - 20% 3 2 3" xfId="3810"/>
    <cellStyle name="Accent4 - 20% 3 3" xfId="3811"/>
    <cellStyle name="Accent4 - 20% 3 4" xfId="3812"/>
    <cellStyle name="PSHeading 15 4 2 4 2" xfId="3813"/>
    <cellStyle name="Accent4 - 20% 4" xfId="3814"/>
    <cellStyle name="Accent4 - 20% 4 2" xfId="3815"/>
    <cellStyle name="好_文体广播部门_Book1" xfId="3816"/>
    <cellStyle name="Accent4 - 20% 4 3" xfId="3817"/>
    <cellStyle name="常规 7 7 6" xfId="3818"/>
    <cellStyle name="标题 3 3 2 16 2 2 2" xfId="3819"/>
    <cellStyle name="标题 2 2 2 16 3 2 3" xfId="3820"/>
    <cellStyle name="Accent4 - 40%" xfId="3821"/>
    <cellStyle name="标题 3 2 2 3 14 2 2 2 2" xfId="3822"/>
    <cellStyle name="PSHeading 17 3 2 2 2 3 3" xfId="3823"/>
    <cellStyle name="差_07临沂" xfId="3824"/>
    <cellStyle name="标题 3 3 2 16 2 2 2 2" xfId="3825"/>
    <cellStyle name="Accent4 - 40% 2" xfId="3826"/>
    <cellStyle name="差_07临沂 2" xfId="3827"/>
    <cellStyle name="标题 3 3 2 16 2 2 2 2 2" xfId="3828"/>
    <cellStyle name="标题 3 2 2 2 2 3 3" xfId="3829"/>
    <cellStyle name="Accent4 - 40% 2 2" xfId="3830"/>
    <cellStyle name="标题 3 2 2 2 2 3 3 2" xfId="3831"/>
    <cellStyle name="Accent4 - 40% 2 2 2" xfId="3832"/>
    <cellStyle name="PSHeading 4 2 3 4" xfId="3833"/>
    <cellStyle name="PSHeading 12 4 2 4" xfId="3834"/>
    <cellStyle name="标题 3 2 3 9 4" xfId="3835"/>
    <cellStyle name="标题 3 2 2 2 2 3 3 2 2" xfId="3836"/>
    <cellStyle name="Accent4 - 40% 2 2 2 2" xfId="3837"/>
    <cellStyle name="PSHeading 12 4 2 5" xfId="3838"/>
    <cellStyle name="好_30云南_1 2" xfId="3839"/>
    <cellStyle name="标题 3 2 3 9 5" xfId="3840"/>
    <cellStyle name="标题 3 2 2 2 2 3 3 2 3" xfId="3841"/>
    <cellStyle name="Accent4 - 40% 2 2 2 3" xfId="3842"/>
    <cellStyle name="标题 3 3 2 2 4 4 2" xfId="3843"/>
    <cellStyle name="标题 3 2 2 2 2 3 3 3" xfId="3844"/>
    <cellStyle name="Accent4 - 40% 2 2 3" xfId="3845"/>
    <cellStyle name="标题 3 3 2 16 2 2 2 2 3" xfId="3846"/>
    <cellStyle name="标题 3 2 2 2 2 3 4" xfId="3847"/>
    <cellStyle name="Accent4 - 40% 2 3" xfId="3848"/>
    <cellStyle name="标题 3 2 2 2 2 3 4 2" xfId="3849"/>
    <cellStyle name="Accent4 - 40% 2 3 2" xfId="3850"/>
    <cellStyle name="标题 3 3 2 2 4 5 2" xfId="3851"/>
    <cellStyle name="标题 3 2 2 2 2 3 4 3" xfId="3852"/>
    <cellStyle name="Accent4 - 40% 2 3 3" xfId="3853"/>
    <cellStyle name="好_34青海 2" xfId="3854"/>
    <cellStyle name="标题 3 2 2 2 2 3 5" xfId="3855"/>
    <cellStyle name="Accent4 - 40% 2 4" xfId="3856"/>
    <cellStyle name="标题 3 2 2 2 2 3 6" xfId="3857"/>
    <cellStyle name="Accent4 - 40% 2 5" xfId="3858"/>
    <cellStyle name="PSHeading 4 6 2" xfId="3859"/>
    <cellStyle name="常规 124 4" xfId="3860"/>
    <cellStyle name="常规 119 4" xfId="3861"/>
    <cellStyle name="PSHeading 13 2 2 2 2" xfId="3862"/>
    <cellStyle name="Mon閠aire_!!!GO" xfId="3863"/>
    <cellStyle name="标题 3 2 2 2 2 4 3" xfId="3864"/>
    <cellStyle name="Accent4 - 40% 3 2" xfId="3865"/>
    <cellStyle name="标题 3 2 2 2 2 4 3 2" xfId="3866"/>
    <cellStyle name="Accent4 - 40% 3 2 2" xfId="3867"/>
    <cellStyle name="标题 3 3 2 2 5 4 2" xfId="3868"/>
    <cellStyle name="标题 3 2 2 2 2 4 3 3" xfId="3869"/>
    <cellStyle name="Accent4 - 40% 3 2 3" xfId="3870"/>
    <cellStyle name="标题 3 3 2 2 7 2 2 2 2 2" xfId="3871"/>
    <cellStyle name="标题 3 2 2 2 2 4 4" xfId="3872"/>
    <cellStyle name="Accent4 - 40% 3 3" xfId="3873"/>
    <cellStyle name="常规 43 2 2" xfId="3874"/>
    <cellStyle name="常规 38 2 2" xfId="3875"/>
    <cellStyle name="标题 3 3 2 2 7 2 2 2 2 3" xfId="3876"/>
    <cellStyle name="标题 3 2 2 2 2 4 5" xfId="3877"/>
    <cellStyle name="Accent4 - 40% 3 4" xfId="3878"/>
    <cellStyle name="Accent4 - 40% 4" xfId="3879"/>
    <cellStyle name="e鯪9Y_x000b_ 2 2 2 3" xfId="3880"/>
    <cellStyle name="标题 3 2 2 2 2 5 3" xfId="3881"/>
    <cellStyle name="Accent4 - 40% 4 2" xfId="3882"/>
    <cellStyle name="标题 3 2 2 2 2 5 4" xfId="3883"/>
    <cellStyle name="Accent4 - 40% 4 3" xfId="3884"/>
    <cellStyle name="Accent4 - 40% 5" xfId="3885"/>
    <cellStyle name="PSHeading 10 3 4 2" xfId="3886"/>
    <cellStyle name="Accent4 - 40% 6" xfId="3887"/>
    <cellStyle name="货币 8 3 3" xfId="3888"/>
    <cellStyle name="Accent4 - 60%" xfId="3889"/>
    <cellStyle name="Accent4 - 60% 2" xfId="3890"/>
    <cellStyle name="Accent5 12" xfId="3891"/>
    <cellStyle name="标题 3 2 2 4 2 3 3" xfId="3892"/>
    <cellStyle name="Accent4 - 60% 2 2" xfId="3893"/>
    <cellStyle name="Accent4 - 60% 3" xfId="3894"/>
    <cellStyle name="Accent4 10" xfId="3895"/>
    <cellStyle name="PSHeading 2 4 5 2" xfId="3896"/>
    <cellStyle name="Accent4 11" xfId="3897"/>
    <cellStyle name="Accent4 12" xfId="3898"/>
    <cellStyle name="PSHeading 16 6 2" xfId="3899"/>
    <cellStyle name="Accent4 13" xfId="3900"/>
    <cellStyle name="PSHeading 16 6 3" xfId="3901"/>
    <cellStyle name="Accent4 14" xfId="3902"/>
    <cellStyle name="PSHeading 12 2 2 2 2 2 2 2" xfId="3903"/>
    <cellStyle name="PSHeading 16 6 4" xfId="3904"/>
    <cellStyle name="Accent4 15" xfId="3905"/>
    <cellStyle name="Accent4 20" xfId="3906"/>
    <cellStyle name="Accent4 16" xfId="3907"/>
    <cellStyle name="Accent4 21" xfId="3908"/>
    <cellStyle name="Accent4 17" xfId="3909"/>
    <cellStyle name="Accent4 22" xfId="3910"/>
    <cellStyle name="Accent4 18" xfId="3911"/>
    <cellStyle name="Accent4 23" xfId="3912"/>
    <cellStyle name="PSHeading 12 3 3 2 2" xfId="3913"/>
    <cellStyle name="常规 80 2 2" xfId="3914"/>
    <cellStyle name="常规 75 2 2" xfId="3915"/>
    <cellStyle name="Accent4 19" xfId="3916"/>
    <cellStyle name="Accent4 24" xfId="3917"/>
    <cellStyle name="Accent4 2" xfId="3918"/>
    <cellStyle name="PSHeading 14 4 4 2 2" xfId="3919"/>
    <cellStyle name="PSHeading 12 3 3 2 3" xfId="3920"/>
    <cellStyle name="常规 80 2 3" xfId="3921"/>
    <cellStyle name="常规 75 2 3" xfId="3922"/>
    <cellStyle name="Accent4 25" xfId="3923"/>
    <cellStyle name="常规 80 2 4" xfId="3924"/>
    <cellStyle name="常规 75 2 4" xfId="3925"/>
    <cellStyle name="Accent4 26" xfId="3926"/>
    <cellStyle name="Accent4 3" xfId="3927"/>
    <cellStyle name="Accent4 3 2" xfId="3928"/>
    <cellStyle name="Accent4 3 3" xfId="3929"/>
    <cellStyle name="PSHeading 16 2 2 2 2 2 2" xfId="3930"/>
    <cellStyle name="Accent4 4" xfId="3931"/>
    <cellStyle name="PSHeading 5" xfId="3932"/>
    <cellStyle name="PSHeading 16 2 2 2 2 2 2 2" xfId="3933"/>
    <cellStyle name="Accent4 4 2" xfId="3934"/>
    <cellStyle name="好_地方配套按人均增幅控制8.31（调整结案率后）xl 2" xfId="3935"/>
    <cellStyle name="PSHeading 16 2 2 2 2 2 3" xfId="3936"/>
    <cellStyle name="标题 3 2 19 2 2 3 2" xfId="3937"/>
    <cellStyle name="Accent4 5" xfId="3938"/>
    <cellStyle name="标题 3 2 9 2 2 4" xfId="3939"/>
    <cellStyle name="Accent4 5 2" xfId="3940"/>
    <cellStyle name="Accent4 6" xfId="3941"/>
    <cellStyle name="Input [yellow] 2 3 4 2 2" xfId="3942"/>
    <cellStyle name="Accent4 7" xfId="3943"/>
    <cellStyle name="Header2 3 2 3 2" xfId="3944"/>
    <cellStyle name="标题 3 3 2 2 8 2 4" xfId="3945"/>
    <cellStyle name="Accent4 7 2" xfId="3946"/>
    <cellStyle name="Header2 3 2 3 2 2" xfId="3947"/>
    <cellStyle name="Accent6 - 40% 4 3" xfId="3948"/>
    <cellStyle name="Accent4_Book1" xfId="3949"/>
    <cellStyle name="PSHeading 15 3 2 3" xfId="3950"/>
    <cellStyle name="Input [yellow] 2 2 2 5 2" xfId="3951"/>
    <cellStyle name="Accent5 - 20% 2" xfId="3952"/>
    <cellStyle name="PSHeading 15 3 2 3 2" xfId="3953"/>
    <cellStyle name="Accent5 - 20% 2 2" xfId="3954"/>
    <cellStyle name="PSHeading 15 3 2 3 2 2" xfId="3955"/>
    <cellStyle name="Accent5 - 20% 2 2 2" xfId="3956"/>
    <cellStyle name="PSHeading 10 2 2" xfId="3957"/>
    <cellStyle name="Accent5 - 20% 2 2 2 3" xfId="3958"/>
    <cellStyle name="PSHeading 15 3 2 3 3" xfId="3959"/>
    <cellStyle name="Accent5 - 20% 2 3" xfId="3960"/>
    <cellStyle name="PSDec 3 2" xfId="3961"/>
    <cellStyle name="Accent5 - 20% 2 3 2" xfId="3962"/>
    <cellStyle name="PSDec 3 2 2" xfId="3963"/>
    <cellStyle name="Accent5 - 20% 2 3 3" xfId="3964"/>
    <cellStyle name="PSDec 3 2 3" xfId="3965"/>
    <cellStyle name="标题 1 2 2 2 2 5 2 2" xfId="3966"/>
    <cellStyle name="Accent5 - 20% 2 4" xfId="3967"/>
    <cellStyle name="PSDec 3 3" xfId="3968"/>
    <cellStyle name="Bad 2" xfId="3969"/>
    <cellStyle name="标题 1 2 2 2 2 5 2 3" xfId="3970"/>
    <cellStyle name="Accent5 - 20% 2 5" xfId="3971"/>
    <cellStyle name="PSDec 3 4" xfId="3972"/>
    <cellStyle name="Bad 3" xfId="3973"/>
    <cellStyle name="PSHeading 15 3 2 4" xfId="3974"/>
    <cellStyle name="Accent5 - 20% 3" xfId="3975"/>
    <cellStyle name="标题 3 2 2 2 2 6 2 2 2 2 3" xfId="3976"/>
    <cellStyle name="PSHeading 16 5 2 4 2" xfId="3977"/>
    <cellStyle name="常规 128 2 2 2 2" xfId="3978"/>
    <cellStyle name="Accent5 - 20% 3 2 3" xfId="3979"/>
    <cellStyle name="标题 1 2 2 2 2 5 3 2" xfId="3980"/>
    <cellStyle name="Accent5 - 20% 3 4" xfId="3981"/>
    <cellStyle name="PSDec 4 3" xfId="3982"/>
    <cellStyle name="PSHeading 15 3 2 5" xfId="3983"/>
    <cellStyle name="Accent5 - 20% 4" xfId="3984"/>
    <cellStyle name="PSHeading 16 2" xfId="3985"/>
    <cellStyle name="PSHeading 21 2" xfId="3986"/>
    <cellStyle name="Accent5 - 20% 5" xfId="3987"/>
    <cellStyle name="PSHeading 16 3" xfId="3988"/>
    <cellStyle name="Accent5 - 20% 6" xfId="3989"/>
    <cellStyle name="好_不含人员经费系数_财力性转移支付2010年预算参考数" xfId="3990"/>
    <cellStyle name="PSHeading 11 4 4 2 2" xfId="3991"/>
    <cellStyle name="标题 3 3 2 17 2 2 2" xfId="3992"/>
    <cellStyle name="标题 2 2 2 2 3 3" xfId="3993"/>
    <cellStyle name="标题 2 2 2 2 11 2 2" xfId="3994"/>
    <cellStyle name="标题 2 2 2 17 3 2 3" xfId="3995"/>
    <cellStyle name="Accent5 - 40%" xfId="3996"/>
    <cellStyle name="PSHeading 15 5 2 3 2" xfId="3997"/>
    <cellStyle name="PSHeading 13 6" xfId="3998"/>
    <cellStyle name="HEADING1" xfId="3999"/>
    <cellStyle name="标题 3 3 2 2 2 3 3" xfId="4000"/>
    <cellStyle name="标题 3 3 2 17 2 2 2 2 2" xfId="4001"/>
    <cellStyle name="标题 2 2 2 2 3 3 2 2" xfId="4002"/>
    <cellStyle name="标题 2 2 2 2 11 2 2 2 2" xfId="4003"/>
    <cellStyle name="PSHeading 7 3 3 3 2" xfId="4004"/>
    <cellStyle name="Accent5 - 40% 2 2" xfId="4005"/>
    <cellStyle name="PSHeading 15 5 2 3 2 2" xfId="4006"/>
    <cellStyle name="PSHeading 13 6 2" xfId="4007"/>
    <cellStyle name="标题 3 3 2 2 2 3 3 2" xfId="4008"/>
    <cellStyle name="标题 2 2 2 2 3 3 2 2 2" xfId="4009"/>
    <cellStyle name="Accent5 - 40% 2 2 2" xfId="4010"/>
    <cellStyle name="标题 3 2 2 2 2 8 3" xfId="4011"/>
    <cellStyle name="PSHeading 13 6 2 2" xfId="4012"/>
    <cellStyle name="标题 3 3 2 2 2 3 3 2 2" xfId="4013"/>
    <cellStyle name="Accent5 - 40% 2 2 2 2" xfId="4014"/>
    <cellStyle name="标题 3 2 2 2 2 8 4" xfId="4015"/>
    <cellStyle name="PSHeading 13 6 2 3" xfId="4016"/>
    <cellStyle name="标题 3 3 2 2 2 3 3 2 3" xfId="4017"/>
    <cellStyle name="Accent5 - 40% 2 2 2 3" xfId="4018"/>
    <cellStyle name="PSHeading 11 4 2 3 2 2" xfId="4019"/>
    <cellStyle name="PSHeading 15 5 2 3 3" xfId="4020"/>
    <cellStyle name="输出 2 3 2 4 2" xfId="4021"/>
    <cellStyle name="PSHeading 13 7" xfId="4022"/>
    <cellStyle name="标题 3 2 3 2 11 3 2 2" xfId="4023"/>
    <cellStyle name="HEADING2" xfId="4024"/>
    <cellStyle name="标题 3 3 2 2 2 3 4" xfId="4025"/>
    <cellStyle name="标题 3 3 2 17 2 2 2 2 3" xfId="4026"/>
    <cellStyle name="标题 2 2 2 2 3 3 2 3" xfId="4027"/>
    <cellStyle name="Accent5 - 40% 2 3" xfId="4028"/>
    <cellStyle name="PSHeading 13 7 2" xfId="4029"/>
    <cellStyle name="注释 3 3 2 2 4" xfId="4030"/>
    <cellStyle name="Accent5 - 40% 2 3 2" xfId="4031"/>
    <cellStyle name="货币 13 3 2" xfId="4032"/>
    <cellStyle name="Accent5 - 40% 2 3 3" xfId="4033"/>
    <cellStyle name="标题 3 2 4 2 5 2 2" xfId="4034"/>
    <cellStyle name="PSHeading 13 8" xfId="4035"/>
    <cellStyle name="Accent5 - 40% 2 4" xfId="4036"/>
    <cellStyle name="Accent5 - 40% 2 5" xfId="4037"/>
    <cellStyle name="PSHeading 15 5 2 4 2" xfId="4038"/>
    <cellStyle name="标题 1 2 2 3 14 2 2 2" xfId="4039"/>
    <cellStyle name="PSHeading 14 6" xfId="4040"/>
    <cellStyle name="标题 3 3 2 2 2 4 3" xfId="4041"/>
    <cellStyle name="标题 3 2 4 14 2 3 2 2" xfId="4042"/>
    <cellStyle name="标题 3 2 2 2 13 5 2 3" xfId="4043"/>
    <cellStyle name="标题 2 2 2 2 3 3 3 2" xfId="4044"/>
    <cellStyle name="Accent5 - 40% 3 2" xfId="4045"/>
    <cellStyle name="标题 1 2 2 3 14 2 2 2 2" xfId="4046"/>
    <cellStyle name="PSHeading 14 6 2" xfId="4047"/>
    <cellStyle name="标题 3 3 2 2 2 4 3 2" xfId="4048"/>
    <cellStyle name="Accent5 - 40% 3 2 2" xfId="4049"/>
    <cellStyle name="PSHeading 14 6 3" xfId="4050"/>
    <cellStyle name="货币 14 2 2" xfId="4051"/>
    <cellStyle name="标题 3 3 2 2 2 4 3 3" xfId="4052"/>
    <cellStyle name="标题 1 2 2 2 2 11 2 3 2" xfId="4053"/>
    <cellStyle name="Accent5 - 40% 3 2 3" xfId="4054"/>
    <cellStyle name="常规 2 2_2011" xfId="4055"/>
    <cellStyle name="标题 1 2 2 3 14 2 2 3" xfId="4056"/>
    <cellStyle name="PSHeading 14 7" xfId="4057"/>
    <cellStyle name="标题 3 3 2 2 8 2 2 2 2 2" xfId="4058"/>
    <cellStyle name="标题 3 3 2 2 2 4 4" xfId="4059"/>
    <cellStyle name="Accent5 - 40% 3 3" xfId="4060"/>
    <cellStyle name="PSHeading 14 8" xfId="4061"/>
    <cellStyle name="标题 3 3 2 2 8 2 2 2 2 3" xfId="4062"/>
    <cellStyle name="Accent5 - 40% 3 4" xfId="4063"/>
    <cellStyle name="标题 1 2 2 3 14 2 3 2" xfId="4064"/>
    <cellStyle name="PSHeading 15 6" xfId="4065"/>
    <cellStyle name="标题 3 3 2 2 2 5 3" xfId="4066"/>
    <cellStyle name="Accent5 - 40% 4 2" xfId="4067"/>
    <cellStyle name="PSHeading 15 7" xfId="4068"/>
    <cellStyle name="Accent5 - 40% 4 3" xfId="4069"/>
    <cellStyle name="差_市辖区测算20080510_不含人员经费系数_财力性转移支付2010年预算参考数 2" xfId="4070"/>
    <cellStyle name="差_2006年28四川_财力性转移支付2010年预算参考数" xfId="4071"/>
    <cellStyle name="标题 2 2 2 2 5 3" xfId="4072"/>
    <cellStyle name="标题 2 2 2 2 11 4 2" xfId="4073"/>
    <cellStyle name="Accent5 - 60%" xfId="4074"/>
    <cellStyle name="PSHeading 7 2 2 2 3 2 2" xfId="4075"/>
    <cellStyle name="Entered" xfId="4076"/>
    <cellStyle name="标题 3 3 2 4 2 3 3" xfId="4077"/>
    <cellStyle name="标题 2 2 2 2 5 3 2 2" xfId="4078"/>
    <cellStyle name="PSHeading 7 5 3 3 2" xfId="4079"/>
    <cellStyle name="Accent5 - 60% 2 2" xfId="4080"/>
    <cellStyle name="标题 3 3 2 5 2 3 2" xfId="4081"/>
    <cellStyle name="PSHeading 19 2 2 2 2 2" xfId="4082"/>
    <cellStyle name="差_2009年一般性转移支付标准工资_地方配套按人均增幅控制8.30xl_Book1 2" xfId="4083"/>
    <cellStyle name="标题 2 3 2 9 2 2" xfId="4084"/>
    <cellStyle name="PSDate 4 2" xfId="4085"/>
    <cellStyle name="Accent5 13" xfId="4086"/>
    <cellStyle name="标题 3 3 2 5 2 3 3" xfId="4087"/>
    <cellStyle name="标题 2 2 2 2 6 3 2 2" xfId="4088"/>
    <cellStyle name="PSHeading 19 2 2 2 2 3" xfId="4089"/>
    <cellStyle name="标题 2 3 2 9 2 3" xfId="4090"/>
    <cellStyle name="Fixed" xfId="4091"/>
    <cellStyle name="PSDate 4 3" xfId="4092"/>
    <cellStyle name="标题 3 2 3 2 10 2 2 2 2 2" xfId="4093"/>
    <cellStyle name="Accent5 14" xfId="4094"/>
    <cellStyle name="PSHeading 13 4 2 2 2" xfId="4095"/>
    <cellStyle name="注释 2 2 2 2 4 3" xfId="4096"/>
    <cellStyle name="PSHeading 5 2 3 2 2" xfId="4097"/>
    <cellStyle name="常规 2 135 4 2" xfId="4098"/>
    <cellStyle name="标题 3 3 3 9 2 2" xfId="4099"/>
    <cellStyle name="Accent5 15" xfId="4100"/>
    <cellStyle name="Accent5 20" xfId="4101"/>
    <cellStyle name="PSHeading 5 2 3 2 3" xfId="4102"/>
    <cellStyle name="注释 2 2 2 2 4 4" xfId="4103"/>
    <cellStyle name="PSHeading 13 4 2 2 3" xfId="4104"/>
    <cellStyle name="常规 2 135 4 3" xfId="4105"/>
    <cellStyle name="标题 3 3 3 9 2 3" xfId="4106"/>
    <cellStyle name="标题 3 2 4 5 5 2 2" xfId="4107"/>
    <cellStyle name="Accent5 16" xfId="4108"/>
    <cellStyle name="Accent5 21" xfId="4109"/>
    <cellStyle name="标题 3 3 2 2 3 3 2 2 2 2" xfId="4110"/>
    <cellStyle name="PSHeading 2 3 2 2 2 3 2" xfId="4111"/>
    <cellStyle name="标题 3 3 3 9 2 4" xfId="4112"/>
    <cellStyle name="Accent5 17" xfId="4113"/>
    <cellStyle name="Accent5 22" xfId="4114"/>
    <cellStyle name="标题 3 3 2 2 3 3 2 2 2 3" xfId="4115"/>
    <cellStyle name="标题 1 2 2 6 4 2" xfId="4116"/>
    <cellStyle name="PSHeading 2 3 2 2 2 3 3" xfId="4117"/>
    <cellStyle name="Accent5 18" xfId="4118"/>
    <cellStyle name="Accent5 23" xfId="4119"/>
    <cellStyle name="Accent5 19" xfId="4120"/>
    <cellStyle name="Accent5 24" xfId="4121"/>
    <cellStyle name="标题 1 3 15 2 2 2 2" xfId="4122"/>
    <cellStyle name="PSHeading 19 2 2 4" xfId="4123"/>
    <cellStyle name="Accent5 2" xfId="4124"/>
    <cellStyle name="Accent5 25" xfId="4125"/>
    <cellStyle name="PSHeading 19 2 2 5" xfId="4126"/>
    <cellStyle name="注释 2 6 2 2" xfId="4127"/>
    <cellStyle name="Accent5 3" xfId="4128"/>
    <cellStyle name="PSHeading 19 2 2 6" xfId="4129"/>
    <cellStyle name="PSHeading 16 2 2 2 2 3 2" xfId="4130"/>
    <cellStyle name="注释 2 6 2 3" xfId="4131"/>
    <cellStyle name="Accent5 4" xfId="4132"/>
    <cellStyle name="PSHeading 16 2 2 2 2 3 3" xfId="4133"/>
    <cellStyle name="注释 2 6 2 4" xfId="4134"/>
    <cellStyle name="Accent5 5" xfId="4135"/>
    <cellStyle name="汇总 3" xfId="4136"/>
    <cellStyle name="PSHeading 2 4 4 2 2" xfId="4137"/>
    <cellStyle name="Accent5 6" xfId="4138"/>
    <cellStyle name="注释 2 4 2 2 2 2 2" xfId="4139"/>
    <cellStyle name="Accent5 7" xfId="4140"/>
    <cellStyle name="Accent5_Book1" xfId="4141"/>
    <cellStyle name="Accent6" xfId="4142"/>
    <cellStyle name="Accent6 - 20% 2 2" xfId="4143"/>
    <cellStyle name="Accent6 - 20% 2 2 2 2" xfId="4144"/>
    <cellStyle name="Accent6 - 20% 2 2 2 3" xfId="4145"/>
    <cellStyle name="Accent6 - 20% 2 2 3" xfId="4146"/>
    <cellStyle name="Accent6 - 20% 2 2 4" xfId="4147"/>
    <cellStyle name="Accent6 - 20% 2 3" xfId="4148"/>
    <cellStyle name="PSHeading 4 3 2 3" xfId="4149"/>
    <cellStyle name="标题 2 2 2 2 2 19" xfId="4150"/>
    <cellStyle name="Accent6 - 20% 2 3 2" xfId="4151"/>
    <cellStyle name="标题 3 2 4 11 2 2 2" xfId="4152"/>
    <cellStyle name="PSHeading 4 3 2 4" xfId="4153"/>
    <cellStyle name="Accent6 - 20% 2 3 3" xfId="4154"/>
    <cellStyle name="PSHeading 3 2 2 2 2" xfId="4155"/>
    <cellStyle name="Accent6 - 20% 2 4" xfId="4156"/>
    <cellStyle name="PSHeading 3 2 2 2 3" xfId="4157"/>
    <cellStyle name="Accent6 - 20% 2 5" xfId="4158"/>
    <cellStyle name="PSHeading 11 5 4 2 2" xfId="4159"/>
    <cellStyle name="标题 3 3 2 18 2 2 2" xfId="4160"/>
    <cellStyle name="标题 2 2 2 18 3 2 3" xfId="4161"/>
    <cellStyle name="Accent6 - 40%" xfId="4162"/>
    <cellStyle name="标题 3 3 2 18 2 2 2 2" xfId="4163"/>
    <cellStyle name="Accent6 - 40% 2" xfId="4164"/>
    <cellStyle name="Accent6 - 40% 2 2" xfId="4165"/>
    <cellStyle name="常规 25 2 3 2" xfId="4166"/>
    <cellStyle name="PSHeading 11 2 2 2 3 4" xfId="4167"/>
    <cellStyle name="Accent6 - 40% 2 2 2 2" xfId="4168"/>
    <cellStyle name="注释 2 3 2 3 4 3" xfId="4169"/>
    <cellStyle name="PSHeading 14 4 3 2 2" xfId="4170"/>
    <cellStyle name="标题 1 3 2 17 2" xfId="4171"/>
    <cellStyle name="Accent6 - 40% 2 2 2 3" xfId="4172"/>
    <cellStyle name="好_Book2_云南省威信县乌蒙片区规划(省级汇总)" xfId="4173"/>
    <cellStyle name="Accent6 - 40% 2 2 3" xfId="4174"/>
    <cellStyle name="标题 3 2 4 3 3 2 2 2 2" xfId="4175"/>
    <cellStyle name="标题 2 3 15 4 2 2" xfId="4176"/>
    <cellStyle name="Accent6 - 40% 2 2 4" xfId="4177"/>
    <cellStyle name="标题 2 3 7 2 2 2 2" xfId="4178"/>
    <cellStyle name="Accent6 - 40% 2 3" xfId="4179"/>
    <cellStyle name="Accent6 - 40% 2 3 2" xfId="4180"/>
    <cellStyle name="Accent6 - 40% 2 3 3" xfId="4181"/>
    <cellStyle name="标题 2 2 2 3 6 6" xfId="4182"/>
    <cellStyle name="PSHeading 3 4 2 2 2" xfId="4183"/>
    <cellStyle name="Accent6 - 40% 2 4" xfId="4184"/>
    <cellStyle name="PSHeading 3 4 2 2 3" xfId="4185"/>
    <cellStyle name="好_县市旗测算-新科目（20080626）_不含人员经费系数_财力性转移支付2010年预算参考数 2" xfId="4186"/>
    <cellStyle name="Accent6 - 40% 2 5" xfId="4187"/>
    <cellStyle name="标题 3 3 2 18 2 2 2 3" xfId="4188"/>
    <cellStyle name="Accent6 - 40% 3" xfId="4189"/>
    <cellStyle name="Accent6 - 40% 3 2" xfId="4190"/>
    <cellStyle name="标题 3 3 2 2 9 2 2 2 2 2" xfId="4191"/>
    <cellStyle name="Accent6 - 40% 3 3" xfId="4192"/>
    <cellStyle name="标题 3 3 16 3 2 4" xfId="4193"/>
    <cellStyle name="标题 2 2 2 3 7 6" xfId="4194"/>
    <cellStyle name="PSHeading 3 4 2 3 2" xfId="4195"/>
    <cellStyle name="标题 3 3 2 2 9 2 2 2 2 3" xfId="4196"/>
    <cellStyle name="Accent6 - 40% 3 4" xfId="4197"/>
    <cellStyle name="标题 1 3 9 4 2" xfId="4198"/>
    <cellStyle name="Accent6 - 40% 4" xfId="4199"/>
    <cellStyle name="标题 1 3 9 4 2 2" xfId="4200"/>
    <cellStyle name="Accent6 - 40% 4 2" xfId="4201"/>
    <cellStyle name="标题 1 3 9 4 3" xfId="4202"/>
    <cellStyle name="Accent6 - 40% 5" xfId="4203"/>
    <cellStyle name="Accent6 - 40% 6" xfId="4204"/>
    <cellStyle name="好_财政供养人员_Book1" xfId="4205"/>
    <cellStyle name="标题 3 2 2 12 3 2 2 2 2" xfId="4206"/>
    <cellStyle name="Accent6 - 60%" xfId="4207"/>
    <cellStyle name="输出 2 3 2 3 3" xfId="4208"/>
    <cellStyle name="标题 1 2 2 2 5 5 2" xfId="4209"/>
    <cellStyle name="PSHeading 12 8" xfId="4210"/>
    <cellStyle name="好_财政供养人员_Book1 2" xfId="4211"/>
    <cellStyle name="Accent6 - 60% 2" xfId="4212"/>
    <cellStyle name="Accent6 - 60% 2 2" xfId="4213"/>
    <cellStyle name="PSHeading 4 6 3" xfId="4214"/>
    <cellStyle name="常规 124 5" xfId="4215"/>
    <cellStyle name="常规 119 5" xfId="4216"/>
    <cellStyle name="PSHeading 13 2 2 2 3" xfId="4217"/>
    <cellStyle name="Accent6 - 60% 3" xfId="4218"/>
    <cellStyle name="标题 1 2 2 3 15 2 4" xfId="4219"/>
    <cellStyle name="Accent6 16" xfId="4220"/>
    <cellStyle name="Accent6 21" xfId="4221"/>
    <cellStyle name="Accent6 17" xfId="4222"/>
    <cellStyle name="Accent6 22" xfId="4223"/>
    <cellStyle name="常规 130 3 2" xfId="4224"/>
    <cellStyle name="常规 125 3 2" xfId="4225"/>
    <cellStyle name="Accent6 18" xfId="4226"/>
    <cellStyle name="Accent6 23" xfId="4227"/>
    <cellStyle name="常规 130 3 3" xfId="4228"/>
    <cellStyle name="常规 125 3 3" xfId="4229"/>
    <cellStyle name="Accent6 19" xfId="4230"/>
    <cellStyle name="Accent6 24" xfId="4231"/>
    <cellStyle name="Accent6 2" xfId="4232"/>
    <cellStyle name="Accent6 2 2" xfId="4233"/>
    <cellStyle name="Accent6 2 2 2" xfId="4234"/>
    <cellStyle name="Accent6 2 3" xfId="4235"/>
    <cellStyle name="注释 2 6 3 2" xfId="4236"/>
    <cellStyle name="标题 2 3 3 2 2" xfId="4237"/>
    <cellStyle name="Accent6 3" xfId="4238"/>
    <cellStyle name="PSHeading 2 2 2 2 6" xfId="4239"/>
    <cellStyle name="注释 2 6 3 2 2" xfId="4240"/>
    <cellStyle name="好_县市旗测算20080508_不含人员经费系数_财力性转移支付2010年预算参考数" xfId="4241"/>
    <cellStyle name="标题 2 3 3 2 2 2" xfId="4242"/>
    <cellStyle name="Accent6 3 2" xfId="4243"/>
    <cellStyle name="常规 6" xfId="4244"/>
    <cellStyle name="Percent [2] 3 2 2" xfId="4245"/>
    <cellStyle name="注释 2 6 3 2 3" xfId="4246"/>
    <cellStyle name="标题 2 3 3 2 2 3" xfId="4247"/>
    <cellStyle name="Accent6 3 3" xfId="4248"/>
    <cellStyle name="PSHeading 16 2 2 2 2 4 2" xfId="4249"/>
    <cellStyle name="注释 2 6 3 3" xfId="4250"/>
    <cellStyle name="标题 3 2 2 4 2 2 2 2 2" xfId="4251"/>
    <cellStyle name="标题 2 3 3 2 3" xfId="4252"/>
    <cellStyle name="Accent6 4" xfId="4253"/>
    <cellStyle name="注释 2 6 3 3 2" xfId="4254"/>
    <cellStyle name="差_达州表1-4 (1) 5" xfId="4255"/>
    <cellStyle name="标题 2 3 3 2 3 2" xfId="4256"/>
    <cellStyle name="Accent6 4 2" xfId="4257"/>
    <cellStyle name="注释 2 6 3 4" xfId="4258"/>
    <cellStyle name="标题 3 2 2 4 2 2 2 2 3" xfId="4259"/>
    <cellStyle name="标题 2 3 3 2 4" xfId="4260"/>
    <cellStyle name="Accent6 5" xfId="4261"/>
    <cellStyle name="标题 3 2 16 2 2 4" xfId="4262"/>
    <cellStyle name="标题 2 3 3 2 4 2" xfId="4263"/>
    <cellStyle name="Accent6 5 2" xfId="4264"/>
    <cellStyle name="标题 2 3 3 2 5" xfId="4265"/>
    <cellStyle name="Accent6 6" xfId="4266"/>
    <cellStyle name="标题 2 3 3 2 5 2" xfId="4267"/>
    <cellStyle name="Accent6 6 2" xfId="4268"/>
    <cellStyle name="注释 2 4 2 2 2 3 2" xfId="4269"/>
    <cellStyle name="标题 2 3 3 2 6" xfId="4270"/>
    <cellStyle name="Accent6 7" xfId="4271"/>
    <cellStyle name="Accent6 7 2" xfId="4272"/>
    <cellStyle name="好_Book1_Book1_1" xfId="4273"/>
    <cellStyle name="Accent6_04财力类" xfId="4274"/>
    <cellStyle name="PSHeading 2 2 2 2 2 2" xfId="4275"/>
    <cellStyle name="差_30云南_1_财力性转移支付2010年预算参考数" xfId="4276"/>
    <cellStyle name="args.style" xfId="4277"/>
    <cellStyle name="标题 1 2 2 16 2 2 2 2" xfId="4278"/>
    <cellStyle name="Bad" xfId="4279"/>
    <cellStyle name="PSHeading 3 3 2 2 2 2" xfId="4280"/>
    <cellStyle name="汇总 3 4 2 2" xfId="4281"/>
    <cellStyle name="Bad 4 2" xfId="4282"/>
    <cellStyle name="PSHeading 3 3 2 2 3 2" xfId="4283"/>
    <cellStyle name="汇总 3 4 3 2" xfId="4284"/>
    <cellStyle name="Bad 5 2" xfId="4285"/>
    <cellStyle name="PSHeading 3 3 2 2 4" xfId="4286"/>
    <cellStyle name="标题 3 3 2 14 2 3 2 2" xfId="4287"/>
    <cellStyle name="Bad 6" xfId="4288"/>
    <cellStyle name="标题 1 3 7 2 2" xfId="4289"/>
    <cellStyle name="PSHeading 3 3 2 2 5" xfId="4290"/>
    <cellStyle name="标题 3 3 2 14 2 3 2 3" xfId="4291"/>
    <cellStyle name="Bad 7" xfId="4292"/>
    <cellStyle name="差_28四川_财力性转移支付2010年预算参考数" xfId="4293"/>
    <cellStyle name="标题 1 3 7 2 3" xfId="4294"/>
    <cellStyle name="PSHeading 3 3 2 2 6" xfId="4295"/>
    <cellStyle name="标题 3 3 2 7 4 2 3" xfId="4296"/>
    <cellStyle name="PSHeading 14 4 5 2" xfId="4297"/>
    <cellStyle name="Bad 8" xfId="4298"/>
    <cellStyle name="Bad_Book1" xfId="4299"/>
    <cellStyle name="PSHeading 4 4 5 2" xfId="4300"/>
    <cellStyle name="好_缺口县区测算(按2007支出增长25%测算)" xfId="4301"/>
    <cellStyle name="Calc Currency (0)" xfId="4302"/>
    <cellStyle name="标题 3 3 2 2 3 3 3 2 3" xfId="4303"/>
    <cellStyle name="PSHeading 11 5 2 3 2 2" xfId="4304"/>
    <cellStyle name="货币 8 3 4" xfId="4305"/>
    <cellStyle name="Calculation" xfId="4306"/>
    <cellStyle name="货币 8 3 4 2" xfId="4307"/>
    <cellStyle name="Calculation 2" xfId="4308"/>
    <cellStyle name="PSHeading 11 3 2 2 4" xfId="4309"/>
    <cellStyle name="Check Cell 2" xfId="4310"/>
    <cellStyle name="标题 2 2 2 14 3 4" xfId="4311"/>
    <cellStyle name="Comma [0]" xfId="4312"/>
    <cellStyle name="Comma [0] 2" xfId="4313"/>
    <cellStyle name="Comma [0]_!!!GO" xfId="4314"/>
    <cellStyle name="comma zerodec" xfId="4315"/>
    <cellStyle name="PSHeading 11 5 4 3" xfId="4316"/>
    <cellStyle name="标题 3 2 2 3 16 2 3" xfId="4317"/>
    <cellStyle name="Comma_!!!GO" xfId="4318"/>
    <cellStyle name="标题 3 3 2 10 3 3 2" xfId="4319"/>
    <cellStyle name="标题 1 2 2 12 3 2" xfId="4320"/>
    <cellStyle name="Copied" xfId="4321"/>
    <cellStyle name="Currency [0]" xfId="4322"/>
    <cellStyle name="Currency [0] 2" xfId="4323"/>
    <cellStyle name="注释 2 4 2 2 4 3" xfId="4324"/>
    <cellStyle name="PSHeading 15 4 2 2 2" xfId="4325"/>
    <cellStyle name="PSHeading 7 2 3 2 2" xfId="4326"/>
    <cellStyle name="Currency_!!!GO" xfId="4327"/>
    <cellStyle name="标题 2 3 7 5" xfId="4328"/>
    <cellStyle name="Currency1" xfId="4329"/>
    <cellStyle name="PSHeading 11 2 2 5" xfId="4330"/>
    <cellStyle name="Date" xfId="4331"/>
    <cellStyle name="Dollar (zero dec)" xfId="4332"/>
    <cellStyle name="e鯪9Y_x000b_" xfId="4333"/>
    <cellStyle name="PSHeading 16 5 3 2 3" xfId="4334"/>
    <cellStyle name="e鯪9Y_x000b_ 2" xfId="4335"/>
    <cellStyle name="PSHeading 4 5 5" xfId="4336"/>
    <cellStyle name="e鯪9Y_x000b_ 2 2" xfId="4337"/>
    <cellStyle name="PSHeading 4 5 5 2" xfId="4338"/>
    <cellStyle name="标题 3 2 9 3 2 2 3" xfId="4339"/>
    <cellStyle name="e鯪9Y_x000b_ 2 2 2" xfId="4340"/>
    <cellStyle name="e鯪9Y_x000b_ 2 2 2 2" xfId="4341"/>
    <cellStyle name="e鯪9Y_x000b_ 2 2 3" xfId="4342"/>
    <cellStyle name="e鯪9Y_x000b_ 2 2 4" xfId="4343"/>
    <cellStyle name="PSHeading 13 2 2 2 2 4 2" xfId="4344"/>
    <cellStyle name="标题 2 3 2 2 5 3 2 2 2" xfId="4345"/>
    <cellStyle name="PSHeading 4 5 6" xfId="4346"/>
    <cellStyle name="差_生态建设表4.6 7 2" xfId="4347"/>
    <cellStyle name="e鯪9Y_x000b_ 2 3" xfId="4348"/>
    <cellStyle name="e鯪9Y_x000b_ 2 3 2" xfId="4349"/>
    <cellStyle name="e鯪9Y_x000b_ 2 3 3" xfId="4350"/>
    <cellStyle name="PSHeading 3 6 2 2" xfId="4351"/>
    <cellStyle name="e鯪9Y_x000b_ 3" xfId="4352"/>
    <cellStyle name="PSHeading 13 2 2 2 6" xfId="4353"/>
    <cellStyle name="e鯪9Y_x000b_ 3 3" xfId="4354"/>
    <cellStyle name="PSHeading 3 6 2 3" xfId="4355"/>
    <cellStyle name="标题 2 3 2 7 2 2 2 2" xfId="4356"/>
    <cellStyle name="e鯪9Y_x000b_ 4" xfId="4357"/>
    <cellStyle name="e鯪9Y_x000b_ 4 2" xfId="4358"/>
    <cellStyle name="e鯪9Y_x000b_ 4 3" xfId="4359"/>
    <cellStyle name="PSHeading 14 2 2 2 2 2" xfId="4360"/>
    <cellStyle name="e鯪9Y_x000b_ 5" xfId="4361"/>
    <cellStyle name="标题 2 2 2 2 17 4 2 2" xfId="4362"/>
    <cellStyle name="PSHeading 14 2 2 2 2 3" xfId="4363"/>
    <cellStyle name="标题 1 2 2 2 2 18 2" xfId="4364"/>
    <cellStyle name="e鯪9Y_x000b_ 6" xfId="4365"/>
    <cellStyle name="e鯪9Y_x005f_x000b_" xfId="4366"/>
    <cellStyle name="PSHeading 15 3 2 2 3" xfId="4367"/>
    <cellStyle name="PSDec 2 2" xfId="4368"/>
    <cellStyle name="Good 2" xfId="4369"/>
    <cellStyle name="Grey" xfId="4370"/>
    <cellStyle name="好_2009年一般性转移支付标准工资_地方配套按人均增幅控制8.30一般预算平均增幅、人均可用财力平均增幅两次控制、社会治安系数调整、案件数调整xl_Book1" xfId="4371"/>
    <cellStyle name="Header1" xfId="4372"/>
    <cellStyle name="PSHeading 14 3 2 2 2" xfId="4373"/>
    <cellStyle name="Header2 2" xfId="4374"/>
    <cellStyle name="标题 3 3 3 11 3 3 2 3" xfId="4375"/>
    <cellStyle name="PSHeading 14 3 2 2 2 2 2" xfId="4376"/>
    <cellStyle name="Header2 2 2 2" xfId="4377"/>
    <cellStyle name="PSHeading 14 3 2 2 2 2 2 2" xfId="4378"/>
    <cellStyle name="Header2 2 2 2 2" xfId="4379"/>
    <cellStyle name="PSHeading 16 2 5" xfId="4380"/>
    <cellStyle name="标题 2 3 2 13 3 4" xfId="4381"/>
    <cellStyle name="Header2 2 2 2 2 2" xfId="4382"/>
    <cellStyle name="PSHeading 13 3 2 2 2 3" xfId="4383"/>
    <cellStyle name="Header2 2 2 2 2 2 2" xfId="4384"/>
    <cellStyle name="Header2 2 2 2 3" xfId="4385"/>
    <cellStyle name="标题 1 3 3 13 3 2 2" xfId="4386"/>
    <cellStyle name="Header2 2 2 2 4" xfId="4387"/>
    <cellStyle name="PSHeading 5 2 2 3 2" xfId="4388"/>
    <cellStyle name="PSHeading 14 3 2 2 2 2 3" xfId="4389"/>
    <cellStyle name="Input [yellow] 2 2 4 2" xfId="4390"/>
    <cellStyle name="Header2 2 2 3" xfId="4391"/>
    <cellStyle name="Header2 2 2 3 2" xfId="4392"/>
    <cellStyle name="PSHeading 16 3 2 2 2 2 3" xfId="4393"/>
    <cellStyle name="Input [yellow] 2 2 4 2 2" xfId="4394"/>
    <cellStyle name="标题 3 2 2 4 4" xfId="4395"/>
    <cellStyle name="PSHeading 17 2 5" xfId="4396"/>
    <cellStyle name="标题 2 3 2 14 3 4" xfId="4397"/>
    <cellStyle name="Header2 2 2 3 2 2" xfId="4398"/>
    <cellStyle name="标题 1 2 2 3 11 5 2" xfId="4399"/>
    <cellStyle name="PSHeading 14 3 2 2 2 3" xfId="4400"/>
    <cellStyle name="Header2 3 2 2 2 2 2" xfId="4401"/>
    <cellStyle name="Header2 2 3" xfId="4402"/>
    <cellStyle name="标题 3 3 2 5 2 4" xfId="4403"/>
    <cellStyle name="标题 3 2 2 2 16 5 2" xfId="4404"/>
    <cellStyle name="PSHeading 19 2 2 2 3" xfId="4405"/>
    <cellStyle name="好_2009年一般性转移支付标准工资_奖励补助测算7.25 11" xfId="4406"/>
    <cellStyle name="PSHeading 14 3 2 2 2 3 2" xfId="4407"/>
    <cellStyle name="标题 2 3 2 9 3" xfId="4408"/>
    <cellStyle name="PSDate 5" xfId="4409"/>
    <cellStyle name="Header2 2 3 2" xfId="4410"/>
    <cellStyle name="标题 3 2 2 2 16 5 2 2" xfId="4411"/>
    <cellStyle name="PSHeading 19 2 2 2 3 2" xfId="4412"/>
    <cellStyle name="PSSpacer 3" xfId="4413"/>
    <cellStyle name="PSHeading 14 3 2 2 2 3 2 2" xfId="4414"/>
    <cellStyle name="Header2 2 3 2 2" xfId="4415"/>
    <cellStyle name="PSHeading 19 2 2 2 3 2 2" xfId="4416"/>
    <cellStyle name="Header2 2 3 2 2 2" xfId="4417"/>
    <cellStyle name="标题 3 2 2 2 16 5 2 3" xfId="4418"/>
    <cellStyle name="标题 2 2 2 2 6 3 3 2" xfId="4419"/>
    <cellStyle name="PSHeading 19 2 2 2 3 3" xfId="4420"/>
    <cellStyle name="Header2 2 3 2 3" xfId="4421"/>
    <cellStyle name="标题 3 2 2 2 16 5 3" xfId="4422"/>
    <cellStyle name="PSHeading 19 2 2 2 4" xfId="4423"/>
    <cellStyle name="好_2009年一般性转移支付标准工资_奖励补助测算7.25 12" xfId="4424"/>
    <cellStyle name="PSHeading 14 3 2 2 2 3 3" xfId="4425"/>
    <cellStyle name="差_民生政策最低支出需求_财力性转移支付2010年预算参考数" xfId="4426"/>
    <cellStyle name="标题 2 3 2 9 4" xfId="4427"/>
    <cellStyle name="PSDate 6" xfId="4428"/>
    <cellStyle name="Input [yellow] 2 2 5 2" xfId="4429"/>
    <cellStyle name="Header2 2 3 3" xfId="4430"/>
    <cellStyle name="PSHeading 19 2 2 2 4 2" xfId="4431"/>
    <cellStyle name="Header2 2 3 3 2" xfId="4432"/>
    <cellStyle name="PSHeading 16 3 2 2 3 2 3" xfId="4433"/>
    <cellStyle name="PSHeading 19 2 2 2 5" xfId="4434"/>
    <cellStyle name="标题 2 3 2 9 5" xfId="4435"/>
    <cellStyle name="PSDate 7" xfId="4436"/>
    <cellStyle name="Header2 2 3 4" xfId="4437"/>
    <cellStyle name="Header2 2 4" xfId="4438"/>
    <cellStyle name="PSHeading 15 3 3 2 2 2" xfId="4439"/>
    <cellStyle name="PSHeading 14 3 2 2 2 4" xfId="4440"/>
    <cellStyle name="PSHeading 12 3 2 2 3 3 2" xfId="4441"/>
    <cellStyle name="标题 3 2 2 2 5 2 3 3" xfId="4442"/>
    <cellStyle name="PSHeading 19 2 2 3 3 2" xfId="4443"/>
    <cellStyle name="Header2 2 4 2 2" xfId="4444"/>
    <cellStyle name="PSDate" xfId="4445"/>
    <cellStyle name="Header2 2 4 2 2 2" xfId="4446"/>
    <cellStyle name="PSDate 2" xfId="4447"/>
    <cellStyle name="Header2 2 4 2 3" xfId="4448"/>
    <cellStyle name="PSHeading 19 2 2 3 4" xfId="4449"/>
    <cellStyle name="Header2 2 4 3" xfId="4450"/>
    <cellStyle name="Header2 2 4 3 2" xfId="4451"/>
    <cellStyle name="标题 2 2 2 2 2 4 2 2 2 2" xfId="4452"/>
    <cellStyle name="Header2 2 4 4" xfId="4453"/>
    <cellStyle name="货币 12 7" xfId="4454"/>
    <cellStyle name="好_其他部门(按照总人口测算）—20080416 2" xfId="4455"/>
    <cellStyle name="Header2 2 5 2 2" xfId="4456"/>
    <cellStyle name="Header2 2 5 3" xfId="4457"/>
    <cellStyle name="PSHeading 14 3 2 2 3" xfId="4458"/>
    <cellStyle name="Header2 3" xfId="4459"/>
    <cellStyle name="常规 146 5" xfId="4460"/>
    <cellStyle name="PSHeading 14 3 2 2 3 2" xfId="4461"/>
    <cellStyle name="Header2 3 2" xfId="4462"/>
    <cellStyle name="PSHeading 14 3 2 2 3 2 2" xfId="4463"/>
    <cellStyle name="Header2 3 2 2" xfId="4464"/>
    <cellStyle name="标题 3 3 2 2 7 3 4" xfId="4465"/>
    <cellStyle name="Header2 3 2 2 3 2" xfId="4466"/>
    <cellStyle name="计算 2 2 2 3 2" xfId="4467"/>
    <cellStyle name="PSHeading 14 3 2 2 3 2 3" xfId="4468"/>
    <cellStyle name="Input [yellow] 2 3 4 2" xfId="4469"/>
    <cellStyle name="Header2 3 2 3" xfId="4470"/>
    <cellStyle name="PSHeading 14 3 2 2 3 3 2" xfId="4471"/>
    <cellStyle name="差_平邑_财力性转移支付2010年预算参考数 2" xfId="4472"/>
    <cellStyle name="Header2 3 3 2" xfId="4473"/>
    <cellStyle name="Header2 3 3 2 2" xfId="4474"/>
    <cellStyle name="Input [yellow] 2 3 5 2" xfId="4475"/>
    <cellStyle name="Header2 3 3 3" xfId="4476"/>
    <cellStyle name="PSHeading 14 3 2 2 3 4" xfId="4477"/>
    <cellStyle name="Header2 3 4" xfId="4478"/>
    <cellStyle name="输出 2 5" xfId="4479"/>
    <cellStyle name="Header2 3 4 2" xfId="4480"/>
    <cellStyle name="PSHeading 14 3 2 2 4" xfId="4481"/>
    <cellStyle name="Header2 4" xfId="4482"/>
    <cellStyle name="常规 5 7 5" xfId="4483"/>
    <cellStyle name="常规 152 5" xfId="4484"/>
    <cellStyle name="PSHeading 14 3 2 2 4 2" xfId="4485"/>
    <cellStyle name="Header2 4 2" xfId="4486"/>
    <cellStyle name="常规 152 5 2" xfId="4487"/>
    <cellStyle name="PSHeading 14 3 2 2 4 2 2" xfId="4488"/>
    <cellStyle name="标题 3 2 2 3 16 4 2 2 3" xfId="4489"/>
    <cellStyle name="Header2 4 2 2" xfId="4490"/>
    <cellStyle name="Header2 4 2 3" xfId="4491"/>
    <cellStyle name="常规 5 7 6" xfId="4492"/>
    <cellStyle name="常规 152 6" xfId="4493"/>
    <cellStyle name="差_县级基础数据_Book1" xfId="4494"/>
    <cellStyle name="PSHeading 14 3 2 2 4 3" xfId="4495"/>
    <cellStyle name="PSHeading 11 3 2 2 2" xfId="4496"/>
    <cellStyle name="Header2 4 3" xfId="4497"/>
    <cellStyle name="PSHeading 11 3 2 2 2 2" xfId="4498"/>
    <cellStyle name="Header2 4 3 2" xfId="4499"/>
    <cellStyle name="PSHeading 11 3 2 2 2 3" xfId="4500"/>
    <cellStyle name="Header2 4 3 3" xfId="4501"/>
    <cellStyle name="PSHeading 4 5 3" xfId="4502"/>
    <cellStyle name="输出 2 3 2 3 2 2" xfId="4503"/>
    <cellStyle name="PSHeading 12 7 2" xfId="4504"/>
    <cellStyle name="常规 123 5" xfId="4505"/>
    <cellStyle name="常规 118 5" xfId="4506"/>
    <cellStyle name="Heading 3" xfId="4507"/>
    <cellStyle name="PSHeading 4 5 4" xfId="4508"/>
    <cellStyle name="常规 123 6" xfId="4509"/>
    <cellStyle name="常规 118 6" xfId="4510"/>
    <cellStyle name="差_测算结果_财力性转移支付2010年预算参考数 2" xfId="4511"/>
    <cellStyle name="Heading 4" xfId="4512"/>
    <cellStyle name="HEADINGS" xfId="4513"/>
    <cellStyle name="HEADINGSTOP" xfId="4514"/>
    <cellStyle name="Input" xfId="4515"/>
    <cellStyle name="标题 3 3 3 7 2 2 2 3" xfId="4516"/>
    <cellStyle name="Input [yellow]" xfId="4517"/>
    <cellStyle name="Input [yellow] 2" xfId="4518"/>
    <cellStyle name="PSHeading 13 3 2 4" xfId="4519"/>
    <cellStyle name="标题 3 2 3 2 13 3 4" xfId="4520"/>
    <cellStyle name="Input [yellow] 2 2" xfId="4521"/>
    <cellStyle name="Input [yellow] 2 2 2 2" xfId="4522"/>
    <cellStyle name="Input [yellow] 2 2 2 2 2" xfId="4523"/>
    <cellStyle name="Input [yellow] 2 2 2 2 2 3" xfId="4524"/>
    <cellStyle name="差_Book1_财力性转移支付2010年预算参考数" xfId="4525"/>
    <cellStyle name="标题 3 3 2 9 4 2 3" xfId="4526"/>
    <cellStyle name="标题 3 2 2 2 2 4 2 2 2 2 3" xfId="4527"/>
    <cellStyle name="PSHeading 16 4 5 2" xfId="4528"/>
    <cellStyle name="标题 3 3 3 8 3 2 2 2" xfId="4529"/>
    <cellStyle name="Input [yellow] 2 2 2 3" xfId="4530"/>
    <cellStyle name="标题 3 3 3 17 3 2 2" xfId="4531"/>
    <cellStyle name="PSHeading 2 3 2 2 3" xfId="4532"/>
    <cellStyle name="标题 3 3 3 8 3 2 2 2 2" xfId="4533"/>
    <cellStyle name="Input [yellow] 2 2 2 3 2" xfId="4534"/>
    <cellStyle name="标题 3 2 2 17 3 3 2 3" xfId="4535"/>
    <cellStyle name="PSHeading 2 3 2 2 3 2" xfId="4536"/>
    <cellStyle name="Input [yellow] 2 2 2 3 2 2" xfId="4537"/>
    <cellStyle name="标题 3 3 3 17 3 2 3" xfId="4538"/>
    <cellStyle name="PSHeading 2 3 2 2 4" xfId="4539"/>
    <cellStyle name="标题 3 3 3 8 3 2 2 2 3" xfId="4540"/>
    <cellStyle name="PSHeading 9 2 2 2 4 2" xfId="4541"/>
    <cellStyle name="Input [yellow] 2 2 2 3 3" xfId="4542"/>
    <cellStyle name="标题 3 3 3 8 3 2 2 3" xfId="4543"/>
    <cellStyle name="Input [yellow] 2 2 2 4" xfId="4544"/>
    <cellStyle name="PSHeading 2 3 2 3 3" xfId="4545"/>
    <cellStyle name="Input [yellow] 2 2 2 4 2" xfId="4546"/>
    <cellStyle name="Input [yellow] 2 2 2 4 2 2" xfId="4547"/>
    <cellStyle name="差_宣汉国表定表--2011,12.24 （李厅审表） 3" xfId="4548"/>
    <cellStyle name="标题 1 3 3 2 3 2" xfId="4549"/>
    <cellStyle name="PSHeading 17 2 2 2 2 2 2 2" xfId="4550"/>
    <cellStyle name="PSHeading 9 2 2 2 5 2" xfId="4551"/>
    <cellStyle name="Input [yellow] 2 2 2 4 3" xfId="4552"/>
    <cellStyle name="Input [yellow] 2 2 3 2" xfId="4553"/>
    <cellStyle name="Input [yellow] 2 2 3 2 2" xfId="4554"/>
    <cellStyle name="标题 3 3 3 8 3 2 3 2" xfId="4555"/>
    <cellStyle name="Input [yellow] 2 2 3 3" xfId="4556"/>
    <cellStyle name="Input [yellow] 2 2 4" xfId="4557"/>
    <cellStyle name="Input [yellow] 2 2 4 3" xfId="4558"/>
    <cellStyle name="Input [yellow] 2 2 5" xfId="4559"/>
    <cellStyle name="PSHeading 13 3 2 5" xfId="4560"/>
    <cellStyle name="Input [yellow] 2 3" xfId="4561"/>
    <cellStyle name="标题 1 2 2 5" xfId="4562"/>
    <cellStyle name="Input [yellow] 2 3 2 2" xfId="4563"/>
    <cellStyle name="标题 1 2 2 5 2" xfId="4564"/>
    <cellStyle name="Input [yellow] 2 3 2 2 2" xfId="4565"/>
    <cellStyle name="Input [yellow] 2 3 3 2" xfId="4566"/>
    <cellStyle name="Input [yellow] 2 3 3 3" xfId="4567"/>
    <cellStyle name="Input [yellow] 2 3 4" xfId="4568"/>
    <cellStyle name="Input [yellow] 2 3 4 3" xfId="4569"/>
    <cellStyle name="Input [yellow] 2 3 5" xfId="4570"/>
    <cellStyle name="Input [yellow] 2 4" xfId="4571"/>
    <cellStyle name="Input [yellow] 3" xfId="4572"/>
    <cellStyle name="PSHeading 13 3 3 4" xfId="4573"/>
    <cellStyle name="标题 3 2 3 2 13 4 4" xfId="4574"/>
    <cellStyle name="Input [yellow] 3 2" xfId="4575"/>
    <cellStyle name="PSHeading 3 5 3 2 2 2" xfId="4576"/>
    <cellStyle name="差_万源表1-4 4 2" xfId="4577"/>
    <cellStyle name="Input [yellow] 3 2 3" xfId="4578"/>
    <cellStyle name="标题 3 2 3 11 2 2 2 3" xfId="4579"/>
    <cellStyle name="Input [yellow] 3 2 3 2" xfId="4580"/>
    <cellStyle name="Input [yellow] 3 2 3 2 2" xfId="4581"/>
    <cellStyle name="Input [yellow] 3 2 3 3" xfId="4582"/>
    <cellStyle name="Input [yellow] 3 2 4" xfId="4583"/>
    <cellStyle name="Input [yellow] 3 2 4 2" xfId="4584"/>
    <cellStyle name="标题 2 2 2 22" xfId="4585"/>
    <cellStyle name="标题 2 2 2 17" xfId="4586"/>
    <cellStyle name="Input [yellow] 3 2 4 2 2" xfId="4587"/>
    <cellStyle name="PSChar 3 2 2" xfId="4588"/>
    <cellStyle name="标题 1 2 2 2 2 8 2 2" xfId="4589"/>
    <cellStyle name="Input [yellow] 3 2 4 3" xfId="4590"/>
    <cellStyle name="Input [yellow] 3 2 5" xfId="4591"/>
    <cellStyle name="Input [yellow] 3 2 5 2" xfId="4592"/>
    <cellStyle name="输入 2 2 2 2 2 2 2" xfId="4593"/>
    <cellStyle name="Input [yellow] 3 3" xfId="4594"/>
    <cellStyle name="输入 2 2 2 2 2 2 2 2" xfId="4595"/>
    <cellStyle name="Input [yellow] 3 3 2" xfId="4596"/>
    <cellStyle name="标题 2 2 2 5" xfId="4597"/>
    <cellStyle name="Input [yellow] 3 3 2 2" xfId="4598"/>
    <cellStyle name="差_万源表1-4 5 2" xfId="4599"/>
    <cellStyle name="Input [yellow] 3 3 3" xfId="4600"/>
    <cellStyle name="输入 2 2 2 2 2 2 3" xfId="4601"/>
    <cellStyle name="Input [yellow] 3 4" xfId="4602"/>
    <cellStyle name="Input [yellow] 3 4 2" xfId="4603"/>
    <cellStyle name="注释 2 5 6" xfId="4604"/>
    <cellStyle name="标题 2 3 2 5" xfId="4605"/>
    <cellStyle name="Input [yellow] 3 4 2 2" xfId="4606"/>
    <cellStyle name="差_万源表1-4 6 2" xfId="4607"/>
    <cellStyle name="Input [yellow] 3 4 3" xfId="4608"/>
    <cellStyle name="Input [yellow] 3 5" xfId="4609"/>
    <cellStyle name="Input [yellow] 3 5 2" xfId="4610"/>
    <cellStyle name="Input [yellow] 4" xfId="4611"/>
    <cellStyle name="Input [yellow] 4 2" xfId="4612"/>
    <cellStyle name="输入 2 2 2 2 2 3 2" xfId="4613"/>
    <cellStyle name="Input [yellow] 4 3" xfId="4614"/>
    <cellStyle name="Input 2" xfId="4615"/>
    <cellStyle name="标题 3 2 3 2 2" xfId="4616"/>
    <cellStyle name="Input 3" xfId="4617"/>
    <cellStyle name="标题 3 2 3 2 3" xfId="4618"/>
    <cellStyle name="Input 4" xfId="4619"/>
    <cellStyle name="标题 3 2 3 2 4" xfId="4620"/>
    <cellStyle name="Input 5" xfId="4621"/>
    <cellStyle name="PSHeading 11 5 3 3 2" xfId="4622"/>
    <cellStyle name="差_核定人数对比" xfId="4623"/>
    <cellStyle name="标题 3 2 3 2 5" xfId="4624"/>
    <cellStyle name="Input 6" xfId="4625"/>
    <cellStyle name="标题 3 2 3 2 6" xfId="4626"/>
    <cellStyle name="Input 7" xfId="4627"/>
    <cellStyle name="标题 3 2 3 2 7" xfId="4628"/>
    <cellStyle name="Input 8" xfId="4629"/>
    <cellStyle name="标题 3 2 3 2 8" xfId="4630"/>
    <cellStyle name="Input 9" xfId="4631"/>
    <cellStyle name="标题 3 3 2 2 9 3 2" xfId="4632"/>
    <cellStyle name="标题 3 2 2 2 2 8 2 3" xfId="4633"/>
    <cellStyle name="Input Cells" xfId="4634"/>
    <cellStyle name="标题 3 3 2 2 4 2 2 2 2" xfId="4635"/>
    <cellStyle name="Jun" xfId="4636"/>
    <cellStyle name="Linked Cell" xfId="4637"/>
    <cellStyle name="标题 3 3 7 3 2 2 2 3" xfId="4638"/>
    <cellStyle name="PSHeading 2 2 2 2 3 2 2 2" xfId="4639"/>
    <cellStyle name="标题 3 2 2 3 16 5 3" xfId="4640"/>
    <cellStyle name="Millares_96 Risk" xfId="4641"/>
    <cellStyle name="标题 3 2 8 3 2" xfId="4642"/>
    <cellStyle name="Milliers [0]_!!!GO" xfId="4643"/>
    <cellStyle name="PSHeading 2 3 3 2" xfId="4644"/>
    <cellStyle name="PSHeading 10 5 2 2" xfId="4645"/>
    <cellStyle name="好_农林水和城市维护标准支出20080505－县区合计_民生政策最低支出需求_财力性转移支付2010年预算参考数" xfId="4646"/>
    <cellStyle name="标题 1 2 2 2 2 9 2 2 2 2" xfId="4647"/>
    <cellStyle name="Milliers_!!!GO" xfId="4648"/>
    <cellStyle name="Moneda [0]_96 Risk" xfId="4649"/>
    <cellStyle name="Moneda_96 Risk" xfId="4650"/>
    <cellStyle name="PSHeading 15 5 4 2 2" xfId="4651"/>
    <cellStyle name="Normal_ SG&amp;A Bridge " xfId="4652"/>
    <cellStyle name="Note" xfId="4653"/>
    <cellStyle name="PSHeading 15 2 2 3" xfId="4654"/>
    <cellStyle name="常规 142 5" xfId="4655"/>
    <cellStyle name="常规 137 5" xfId="4656"/>
    <cellStyle name="Pourcentage_pldt" xfId="4657"/>
    <cellStyle name="标题 3 2 2 2 13 4" xfId="4658"/>
    <cellStyle name="Note 2" xfId="4659"/>
    <cellStyle name="PSHeading 16 3 4 2" xfId="4660"/>
    <cellStyle name="Percent [2]" xfId="4661"/>
    <cellStyle name="差_产业发展表4.2" xfId="4662"/>
    <cellStyle name="Percent [2] 2 3" xfId="4663"/>
    <cellStyle name="PSHeading 4 3 4 2" xfId="4664"/>
    <cellStyle name="PSHeading 12 5 3 2" xfId="4665"/>
    <cellStyle name="常规 104 3 2 3" xfId="4666"/>
    <cellStyle name="PSHeading 3 2 2 2 3 2" xfId="4667"/>
    <cellStyle name="PSHeading 12 5 3 3" xfId="4668"/>
    <cellStyle name="Percent [2] 2 4" xfId="4669"/>
    <cellStyle name="PSHeading 3 2 2 2 3 3" xfId="4670"/>
    <cellStyle name="PSHeading 12 5 3 4" xfId="4671"/>
    <cellStyle name="Percent [2] 2 5" xfId="4672"/>
    <cellStyle name="PSHeading 12 5 4 2" xfId="4673"/>
    <cellStyle name="Percent [2] 3 3" xfId="4674"/>
    <cellStyle name="标题 3 3 3 2 3 2 2 2 3" xfId="4675"/>
    <cellStyle name="标题 1 3 13 3 2 2" xfId="4676"/>
    <cellStyle name="PSHeading 3 2 2 2 4 2" xfId="4677"/>
    <cellStyle name="PSHeading 12 5 4 3" xfId="4678"/>
    <cellStyle name="Percent [2] 3 4" xfId="4679"/>
    <cellStyle name="标题 3 3 2 5 5 2 3" xfId="4680"/>
    <cellStyle name="PSHeading 12 5 5 2" xfId="4681"/>
    <cellStyle name="PSHeading 11 3 2 2 6" xfId="4682"/>
    <cellStyle name="Percent [2] 4 3" xfId="4683"/>
    <cellStyle name="注释 2 3 2 2 6" xfId="4684"/>
    <cellStyle name="PSChar" xfId="4685"/>
    <cellStyle name="PSChar 2" xfId="4686"/>
    <cellStyle name="好_第一部分：综合全_Book1" xfId="4687"/>
    <cellStyle name="PSChar 2 2 2" xfId="4688"/>
    <cellStyle name="PSChar 2 2 3" xfId="4689"/>
    <cellStyle name="PSChar 2 3" xfId="4690"/>
    <cellStyle name="PSChar 2 4" xfId="4691"/>
    <cellStyle name="PSChar 2 5" xfId="4692"/>
    <cellStyle name="PSChar 3" xfId="4693"/>
    <cellStyle name="PSHeading 14 4 2 4 2" xfId="4694"/>
    <cellStyle name="PSChar 3 2 3" xfId="4695"/>
    <cellStyle name="PSChar 3 3" xfId="4696"/>
    <cellStyle name="标题 2 2 2 2 2 4 3 2 2" xfId="4697"/>
    <cellStyle name="PSChar 3 4" xfId="4698"/>
    <cellStyle name="注释 2 4 3 2" xfId="4699"/>
    <cellStyle name="PSChar 4" xfId="4700"/>
    <cellStyle name="注释 2 4 3 2 2" xfId="4701"/>
    <cellStyle name="PSChar 4 2" xfId="4702"/>
    <cellStyle name="注释 2 4 3 2 3" xfId="4703"/>
    <cellStyle name="PSChar 4 3" xfId="4704"/>
    <cellStyle name="注释 2 4 3 3" xfId="4705"/>
    <cellStyle name="PSChar 5" xfId="4706"/>
    <cellStyle name="注释 2 4 3 4" xfId="4707"/>
    <cellStyle name="PSChar 6" xfId="4708"/>
    <cellStyle name="标题 1 3 2 2 10 4" xfId="4709"/>
    <cellStyle name="PSHeading 2 4 2 3 2" xfId="4710"/>
    <cellStyle name="注释 2 4 3 5" xfId="4711"/>
    <cellStyle name="PSChar 7" xfId="4712"/>
    <cellStyle name="PSDate 3" xfId="4713"/>
    <cellStyle name="PSDate 3 2" xfId="4714"/>
    <cellStyle name="注释 2 3 4 2 4" xfId="4715"/>
    <cellStyle name="PSDate 3 2 3" xfId="4716"/>
    <cellStyle name="汇总 2 2 2 2 2 3 2" xfId="4717"/>
    <cellStyle name="标题 3 3 2 5 2 3" xfId="4718"/>
    <cellStyle name="PSHeading 19 2 2 2 2" xfId="4719"/>
    <cellStyle name="差_2009年一般性转移支付标准工资_地方配套按人均增幅控制8.30xl_Book1" xfId="4720"/>
    <cellStyle name="标题 2 3 2 9 2" xfId="4721"/>
    <cellStyle name="PSDate 4" xfId="4722"/>
    <cellStyle name="PSHeading 15 3 2 2 3 2" xfId="4723"/>
    <cellStyle name="标题 3 2 19 3 4" xfId="4724"/>
    <cellStyle name="PSDec 2 2 2" xfId="4725"/>
    <cellStyle name="PSHeading 15 3 2 2 3 3" xfId="4726"/>
    <cellStyle name="PSDec 2 2 3" xfId="4727"/>
    <cellStyle name="PSHeading 15 3 2 2 4" xfId="4728"/>
    <cellStyle name="PSDec 2 3" xfId="4729"/>
    <cellStyle name="PSHeading 15 3 2 2 5" xfId="4730"/>
    <cellStyle name="差_历年教师人数_Book1" xfId="4731"/>
    <cellStyle name="PSDec 2 4" xfId="4732"/>
    <cellStyle name="PSHeading 15 3 2 2 6" xfId="4733"/>
    <cellStyle name="PSDec 2 5" xfId="4734"/>
    <cellStyle name="PSDec 4" xfId="4735"/>
    <cellStyle name="PSDec 5" xfId="4736"/>
    <cellStyle name="标题 3 2 2 2 8 3 2 2 2" xfId="4737"/>
    <cellStyle name="PSDec 6" xfId="4738"/>
    <cellStyle name="PSHeading 16 3 3 3" xfId="4739"/>
    <cellStyle name="PSHeading" xfId="4740"/>
    <cellStyle name="PSHeading 10" xfId="4741"/>
    <cellStyle name="PSHeading 14 2 2 2 3 2 3" xfId="4742"/>
    <cellStyle name="PSHeading 10 2" xfId="4743"/>
    <cellStyle name="PSHeading 10 2 2 2" xfId="4744"/>
    <cellStyle name="常规 112" xfId="4745"/>
    <cellStyle name="常规 107" xfId="4746"/>
    <cellStyle name="PSHeading 10 2 2 2 2" xfId="4747"/>
    <cellStyle name="PSHeading 15 5 3 2" xfId="4748"/>
    <cellStyle name="注释 3 2 2 2" xfId="4749"/>
    <cellStyle name="常规 112 3 2 2" xfId="4750"/>
    <cellStyle name="常规 107 3 2 2" xfId="4751"/>
    <cellStyle name="PSHeading 10 2 2 2 2 3 2 2" xfId="4752"/>
    <cellStyle name="PSHeading 15 5 4" xfId="4753"/>
    <cellStyle name="注释 3 2 3" xfId="4754"/>
    <cellStyle name="常规 112 3 3" xfId="4755"/>
    <cellStyle name="常规 107 3 3" xfId="4756"/>
    <cellStyle name="差_市辖区测算20080510_民生政策最低支出需求_财力性转移支付2010年预算参考数" xfId="4757"/>
    <cellStyle name="标题 2 3 2 13 2 2 2 2" xfId="4758"/>
    <cellStyle name="PSHeading 10 2 2 2 2 3 3" xfId="4759"/>
    <cellStyle name="PSHeading 15 2 2 2 4 2" xfId="4760"/>
    <cellStyle name="常规 113" xfId="4761"/>
    <cellStyle name="常规 108" xfId="4762"/>
    <cellStyle name="PSHeading 10 2 2 2 3" xfId="4763"/>
    <cellStyle name="PSHeading 16 4 3 2" xfId="4764"/>
    <cellStyle name="常规 113 2 2 2" xfId="4765"/>
    <cellStyle name="常规 108 2 2 2" xfId="4766"/>
    <cellStyle name="PSHeading 10 2 2 2 3 2 2 2" xfId="4767"/>
    <cellStyle name="PSHeading 16 4 4" xfId="4768"/>
    <cellStyle name="常规 113 2 3" xfId="4769"/>
    <cellStyle name="常规 108 2 3" xfId="4770"/>
    <cellStyle name="PSHeading 10 2 2 2 3 2 3" xfId="4771"/>
    <cellStyle name="PSHeading 15 2 2 2 4 3" xfId="4772"/>
    <cellStyle name="常规 114" xfId="4773"/>
    <cellStyle name="常规 109" xfId="4774"/>
    <cellStyle name="PSHeading 10 2 2 2 4" xfId="4775"/>
    <cellStyle name="常规 114 2" xfId="4776"/>
    <cellStyle name="常规 109 2" xfId="4777"/>
    <cellStyle name="标题 2 3 2 14 5" xfId="4778"/>
    <cellStyle name="PSHeading 10 2 2 2 4 2" xfId="4779"/>
    <cellStyle name="注释 5 2" xfId="4780"/>
    <cellStyle name="常规 114 3" xfId="4781"/>
    <cellStyle name="常规 109 3" xfId="4782"/>
    <cellStyle name="标题 2 3 2 14 6" xfId="4783"/>
    <cellStyle name="PSHeading 10 2 2 2 4 3" xfId="4784"/>
    <cellStyle name="常规 120" xfId="4785"/>
    <cellStyle name="常规 115" xfId="4786"/>
    <cellStyle name="PSHeading 10 2 2 2 5" xfId="4787"/>
    <cellStyle name="常规 120 2" xfId="4788"/>
    <cellStyle name="常规 115 2" xfId="4789"/>
    <cellStyle name="标题 2 3 2 15 5" xfId="4790"/>
    <cellStyle name="PSHeading 10 2 2 2 5 2" xfId="4791"/>
    <cellStyle name="常规 121" xfId="4792"/>
    <cellStyle name="常规 116" xfId="4793"/>
    <cellStyle name="PSHeading 10 2 2 2 6" xfId="4794"/>
    <cellStyle name="标题 2 3 2 2 16 4" xfId="4795"/>
    <cellStyle name="标题 1 3 2 2 9 5 2" xfId="4796"/>
    <cellStyle name="PSHeading 4 2 2" xfId="4797"/>
    <cellStyle name="PSHeading 10 2 2 3" xfId="4798"/>
    <cellStyle name="标题 2 3 2 2 16 4 2" xfId="4799"/>
    <cellStyle name="标题 1 2 2 2 17 4 3" xfId="4800"/>
    <cellStyle name="PSHeading 4 2 2 2" xfId="4801"/>
    <cellStyle name="常规 162" xfId="4802"/>
    <cellStyle name="常规 157" xfId="4803"/>
    <cellStyle name="PSHeading 10 2 2 3 2" xfId="4804"/>
    <cellStyle name="标题 3 3 3 14 4 3 2" xfId="4805"/>
    <cellStyle name="标题 2 3 2 2 16 4 3" xfId="4806"/>
    <cellStyle name="PSHeading 4 2 2 3" xfId="4807"/>
    <cellStyle name="PSHeading 15 2 2 2 5 2" xfId="4808"/>
    <cellStyle name="常规 163" xfId="4809"/>
    <cellStyle name="常规 158" xfId="4810"/>
    <cellStyle name="PSHeading 10 2 2 3 3" xfId="4811"/>
    <cellStyle name="标题 2 3 2 2 16 5" xfId="4812"/>
    <cellStyle name="PSHeading 4 2 3" xfId="4813"/>
    <cellStyle name="PSHeading 10 2 2 4" xfId="4814"/>
    <cellStyle name="PSHeading 12 4 2" xfId="4815"/>
    <cellStyle name="好_Book1_表4-1项目分年一览表" xfId="4816"/>
    <cellStyle name="标题 3 2 3 9 3 2 2 3" xfId="4817"/>
    <cellStyle name="标题 2 3 2 2 16 5 2" xfId="4818"/>
    <cellStyle name="PSHeading 4 2 3 2" xfId="4819"/>
    <cellStyle name="标题 3 3 2 2 17 2 2 2 3" xfId="4820"/>
    <cellStyle name="PSHeading 10 2 2 4 2" xfId="4821"/>
    <cellStyle name="PSHeading 12 4 2 2" xfId="4822"/>
    <cellStyle name="标题 2 3 2 2 16 6" xfId="4823"/>
    <cellStyle name="PSHeading 4 2 4" xfId="4824"/>
    <cellStyle name="PSHeading 10 2 2 5" xfId="4825"/>
    <cellStyle name="PSHeading 12 4 3" xfId="4826"/>
    <cellStyle name="标题 3 3 2 2 6 4" xfId="4827"/>
    <cellStyle name="标题 3 2 2 2 12 3 2 2 2 3" xfId="4828"/>
    <cellStyle name="PSHeading 10 2 3 2 2 2" xfId="4829"/>
    <cellStyle name="差_县市旗测算-新科目（20080627）_县市旗测算-新科目（含人口规模效应） 2" xfId="4830"/>
    <cellStyle name="PSHeading 4 3 2 2" xfId="4831"/>
    <cellStyle name="PSHeading 10 2 3 3 2" xfId="4832"/>
    <cellStyle name="好_附件3 经济社会发展目标表 2" xfId="4833"/>
    <cellStyle name="PSHeading 10 3" xfId="4834"/>
    <cellStyle name="好_不含人员经费系数 2" xfId="4835"/>
    <cellStyle name="PSHeading 10 3 2 2" xfId="4836"/>
    <cellStyle name="标题 3 3 2 2 16 4 3 2" xfId="4837"/>
    <cellStyle name="PSHeading 14 2 2 2 4 3" xfId="4838"/>
    <cellStyle name="标题 2 3 5" xfId="4839"/>
    <cellStyle name="PSHeading 10 3 2 2 2" xfId="4840"/>
    <cellStyle name="注释 2 8 3" xfId="4841"/>
    <cellStyle name="标题 2 3 5 2" xfId="4842"/>
    <cellStyle name="PSHeading 10 3 2 2 2 2" xfId="4843"/>
    <cellStyle name="注释 2 8 3 2" xfId="4844"/>
    <cellStyle name="标题 2 3 5 2 2" xfId="4845"/>
    <cellStyle name="PSHeading 10 3 2 2 2 2 2" xfId="4846"/>
    <cellStyle name="标题 2 3 5 2 3" xfId="4847"/>
    <cellStyle name="PSHeading 10 3 2 2 2 2 3" xfId="4848"/>
    <cellStyle name="注释 2 8 4" xfId="4849"/>
    <cellStyle name="标题 2 3 5 3" xfId="4850"/>
    <cellStyle name="PSHeading 10 3 2 2 2 3" xfId="4851"/>
    <cellStyle name="差_安徽 缺口县区测算(地方填报)1_财力性转移支付2010年预算参考数" xfId="4852"/>
    <cellStyle name="标题 2 3 5 3 2" xfId="4853"/>
    <cellStyle name="PSHeading 10 3 2 2 2 3 2" xfId="4854"/>
    <cellStyle name="差_安徽 缺口县区测算(地方填报)1_财力性转移支付2010年预算参考数 2" xfId="4855"/>
    <cellStyle name="标题 2 3 5 3 2 2" xfId="4856"/>
    <cellStyle name="PSHeading 10 3 2 2 2 3 2 2" xfId="4857"/>
    <cellStyle name="PSHeading 11 3 3 2 2 2" xfId="4858"/>
    <cellStyle name="标题 2 3 5 4" xfId="4859"/>
    <cellStyle name="PSHeading 10 3 2 2 2 4" xfId="4860"/>
    <cellStyle name="标题 2 3 5 4 2" xfId="4861"/>
    <cellStyle name="PSHeading 10 3 2 2 2 4 2" xfId="4862"/>
    <cellStyle name="标题 2 3 5 5" xfId="4863"/>
    <cellStyle name="PSHeading 10 3 2 2 2 5" xfId="4864"/>
    <cellStyle name="标题 2 3 6" xfId="4865"/>
    <cellStyle name="PSHeading 10 3 2 2 3" xfId="4866"/>
    <cellStyle name="PSHeading 13 3 2 2 3 3 2" xfId="4867"/>
    <cellStyle name="注释 2 9 3" xfId="4868"/>
    <cellStyle name="标题 2 3 6 2" xfId="4869"/>
    <cellStyle name="标题 1 3 3 7 2 2 3" xfId="4870"/>
    <cellStyle name="PSHeading 10 3 2 2 3 2" xfId="4871"/>
    <cellStyle name="标题 2 3 6 3 2" xfId="4872"/>
    <cellStyle name="PSHeading 10 3 2 2 3 3 2" xfId="4873"/>
    <cellStyle name="标题 2 3 6 4" xfId="4874"/>
    <cellStyle name="PSHeading 10 3 2 2 3 4" xfId="4875"/>
    <cellStyle name="好_行政公检法测算_民生政策最低支出需求_财力性转移支付2010年预算参考数" xfId="4876"/>
    <cellStyle name="常规 41 4 2" xfId="4877"/>
    <cellStyle name="常规 36 4 2" xfId="4878"/>
    <cellStyle name="标题 2 3 7" xfId="4879"/>
    <cellStyle name="PSHeading 10 3 2 2 4" xfId="4880"/>
    <cellStyle name="好_行政公检法测算_民生政策最低支出需求_财力性转移支付2010年预算参考数 2" xfId="4881"/>
    <cellStyle name="标题 2 3 7 2" xfId="4882"/>
    <cellStyle name="PSHeading 10 3 2 2 4 2" xfId="4883"/>
    <cellStyle name="标题 2 3 7 2 2" xfId="4884"/>
    <cellStyle name="PSHeading 10 3 2 2 4 2 2" xfId="4885"/>
    <cellStyle name="PSHeading 4 3 2 2 5" xfId="4886"/>
    <cellStyle name="标题 2 3 7 3" xfId="4887"/>
    <cellStyle name="PSHeading 10 3 2 2 4 3" xfId="4888"/>
    <cellStyle name="常规 41 4 3" xfId="4889"/>
    <cellStyle name="常规 36 4 3" xfId="4890"/>
    <cellStyle name="标题 2 3 8" xfId="4891"/>
    <cellStyle name="PSHeading 10 3 2 2 5" xfId="4892"/>
    <cellStyle name="标题 2 3 9" xfId="4893"/>
    <cellStyle name="PSHeading 10 3 2 2 6" xfId="4894"/>
    <cellStyle name="PSHeading 5 2 2" xfId="4895"/>
    <cellStyle name="PSHeading 10 3 2 3" xfId="4896"/>
    <cellStyle name="PSHeading 5 2 2 2" xfId="4897"/>
    <cellStyle name="PSHeading 10 3 2 3 2" xfId="4898"/>
    <cellStyle name="标题 3 3 3 15 4 3 2" xfId="4899"/>
    <cellStyle name="标题 1 3 3 13 3 2" xfId="4900"/>
    <cellStyle name="PSHeading 5 2 2 3" xfId="4901"/>
    <cellStyle name="PSHeading 10 3 2 3 3" xfId="4902"/>
    <cellStyle name="PSHeading 5 2 3" xfId="4903"/>
    <cellStyle name="PSHeading 10 3 2 4" xfId="4904"/>
    <cellStyle name="PSHeading 13 4 2" xfId="4905"/>
    <cellStyle name="PSHeading 5 2 3 2" xfId="4906"/>
    <cellStyle name="PSHeading 10 3 2 4 2" xfId="4907"/>
    <cellStyle name="PSHeading 13 4 2 2" xfId="4908"/>
    <cellStyle name="标题 1 3 2 15 2 3 2" xfId="4909"/>
    <cellStyle name="PSHeading 5 2 4" xfId="4910"/>
    <cellStyle name="PSHeading 10 3 2 5" xfId="4911"/>
    <cellStyle name="PSHeading 13 4 3" xfId="4912"/>
    <cellStyle name="PSHeading 10 3 3" xfId="4913"/>
    <cellStyle name="PSHeading 10 3 3 2" xfId="4914"/>
    <cellStyle name="标题 3 3 5" xfId="4915"/>
    <cellStyle name="PSHeading 10 3 3 2 2" xfId="4916"/>
    <cellStyle name="标题 3 3 6" xfId="4917"/>
    <cellStyle name="PSHeading 10 3 3 2 3" xfId="4918"/>
    <cellStyle name="PSHeading 5 3 2" xfId="4919"/>
    <cellStyle name="PSHeading 10 3 3 3" xfId="4920"/>
    <cellStyle name="标题 2 2 2 3 11 5" xfId="4921"/>
    <cellStyle name="PSHeading 5 3 2 2" xfId="4922"/>
    <cellStyle name="PSHeading 10 3 3 3 2" xfId="4923"/>
    <cellStyle name="PSHeading 10 3 3 4" xfId="4924"/>
    <cellStyle name="PSHeading 13 5 2" xfId="4925"/>
    <cellStyle name="PSHeading 10 3 4" xfId="4926"/>
    <cellStyle name="PSHeading 15 6 3 2" xfId="4927"/>
    <cellStyle name="PSHeading 7 4 4 2" xfId="4928"/>
    <cellStyle name="PSHeading 10 3 5" xfId="4929"/>
    <cellStyle name="PSHeading 2 2 3" xfId="4930"/>
    <cellStyle name="差_市辖区测算20080510_县市旗测算-新科目（含人口规模效应） 2" xfId="4931"/>
    <cellStyle name="PSHeading 10 4 2" xfId="4932"/>
    <cellStyle name="PSHeading 2 2 3 2" xfId="4933"/>
    <cellStyle name="PSHeading 10 4 2 2" xfId="4934"/>
    <cellStyle name="PSHeading 2 2 3 2 2" xfId="4935"/>
    <cellStyle name="PSHeading 10 4 2 2 2" xfId="4936"/>
    <cellStyle name="PSHeading 2 2 3 2 2 2" xfId="4937"/>
    <cellStyle name="PSHeading 10 4 2 2 2 2" xfId="4938"/>
    <cellStyle name="标题 3 3 3 16 4 2 2" xfId="4939"/>
    <cellStyle name="PSHeading 2 2 3 2 3" xfId="4940"/>
    <cellStyle name="PSHeading 10 4 2 2 3" xfId="4941"/>
    <cellStyle name="标题 2 3 11 4 3" xfId="4942"/>
    <cellStyle name="标题 1 2 2 3 3 2 2 3" xfId="4943"/>
    <cellStyle name="PSHeading 3 3 2 2 2 4 2" xfId="4944"/>
    <cellStyle name="PSHeading 6 2 2" xfId="4945"/>
    <cellStyle name="PSHeading 2 2 3 3" xfId="4946"/>
    <cellStyle name="标题 3 2 4 9 2 2 2 2" xfId="4947"/>
    <cellStyle name="PSHeading 10 4 2 3" xfId="4948"/>
    <cellStyle name="PSHeading 6 2 2 2" xfId="4949"/>
    <cellStyle name="PSHeading 2 2 3 3 2" xfId="4950"/>
    <cellStyle name="标题 3 2 4 9 2 2 2 2 2" xfId="4951"/>
    <cellStyle name="PSHeading 10 4 2 3 2" xfId="4952"/>
    <cellStyle name="PSHeading 10 4 2 3 2 2" xfId="4953"/>
    <cellStyle name="PSHeading 10 4 2 3 3" xfId="4954"/>
    <cellStyle name="PSHeading 6 2 3" xfId="4955"/>
    <cellStyle name="PSHeading 2 2 3 4" xfId="4956"/>
    <cellStyle name="标题 3 2 4 9 2 2 2 3" xfId="4957"/>
    <cellStyle name="PSHeading 10 4 2 4" xfId="4958"/>
    <cellStyle name="PSHeading 14 4 2" xfId="4959"/>
    <cellStyle name="PSHeading 10 4 2 5" xfId="4960"/>
    <cellStyle name="PSHeading 14 4 3" xfId="4961"/>
    <cellStyle name="PSHeading 2 2 4" xfId="4962"/>
    <cellStyle name="PSHeading 10 4 3" xfId="4963"/>
    <cellStyle name="PSHeading 2 2 4 2" xfId="4964"/>
    <cellStyle name="PSHeading 10 4 3 2" xfId="4965"/>
    <cellStyle name="PSHeading 10 4 3 2 2" xfId="4966"/>
    <cellStyle name="差_仪陇表1-4 2 2" xfId="4967"/>
    <cellStyle name="PSHeading 10 4 3 2 3" xfId="4968"/>
    <cellStyle name="标题 3 2 4 9 2 2 3 2" xfId="4969"/>
    <cellStyle name="PSHeading 10 4 3 3" xfId="4970"/>
    <cellStyle name="PSHeading 10 4 3 3 2" xfId="4971"/>
    <cellStyle name="PSHeading 10 4 3 4" xfId="4972"/>
    <cellStyle name="PSHeading 14 5 2" xfId="4973"/>
    <cellStyle name="PSHeading 10 4 4 2" xfId="4974"/>
    <cellStyle name="PSHeading 10 4 4 2 2" xfId="4975"/>
    <cellStyle name="PSHeading 10 4 4 3" xfId="4976"/>
    <cellStyle name="标题 3 3 2 3 4 2 3" xfId="4977"/>
    <cellStyle name="PSHeading 10 4 5 2" xfId="4978"/>
    <cellStyle name="PSHeading 2 3 3" xfId="4979"/>
    <cellStyle name="PSHeading 10 5 2" xfId="4980"/>
    <cellStyle name="PSHeading 2 3 3 2 2" xfId="4981"/>
    <cellStyle name="PSHeading 10 5 2 2 2" xfId="4982"/>
    <cellStyle name="PSHeading 2 3 3 2 2 2" xfId="4983"/>
    <cellStyle name="PSHeading 10 5 2 2 2 2" xfId="4984"/>
    <cellStyle name="PSHeading 2 3 3 2 3" xfId="4985"/>
    <cellStyle name="PSHeading 10 5 2 2 3" xfId="4986"/>
    <cellStyle name="PSHeading 7 2 2" xfId="4987"/>
    <cellStyle name="PSHeading 2 3 3 3" xfId="4988"/>
    <cellStyle name="标题 3 2 4 9 2 3 2 2" xfId="4989"/>
    <cellStyle name="PSHeading 10 5 2 3" xfId="4990"/>
    <cellStyle name="PSHeading 7 2 2 2" xfId="4991"/>
    <cellStyle name="PSHeading 2 3 3 3 2" xfId="4992"/>
    <cellStyle name="PSHeading 10 5 2 3 2" xfId="4993"/>
    <cellStyle name="PSHeading 10 5 2 3 2 2" xfId="4994"/>
    <cellStyle name="PSHeading 10 5 2 3 3" xfId="4995"/>
    <cellStyle name="PSHeading 7 2 3" xfId="4996"/>
    <cellStyle name="PSHeading 2 3 3 4" xfId="4997"/>
    <cellStyle name="PSHeading 10 5 2 4" xfId="4998"/>
    <cellStyle name="PSHeading 15 4 2" xfId="4999"/>
    <cellStyle name="PSHeading 10 5 2 4 2" xfId="5000"/>
    <cellStyle name="PSHeading 15 4 2 2" xfId="5001"/>
    <cellStyle name="PSHeading 2 3 4" xfId="5002"/>
    <cellStyle name="PSHeading 10 5 3" xfId="5003"/>
    <cellStyle name="PSHeading 2 3 4 2" xfId="5004"/>
    <cellStyle name="PSHeading 16 3 2 2 2 3" xfId="5005"/>
    <cellStyle name="PSHeading 10 5 3 2" xfId="5006"/>
    <cellStyle name="标题 2 2 2 18 2 4" xfId="5007"/>
    <cellStyle name="PSHeading 16 3 2 2 2 3 2" xfId="5008"/>
    <cellStyle name="PSHeading 10 5 3 2 2" xfId="5009"/>
    <cellStyle name="标题 2 3 2 15 2 4" xfId="5010"/>
    <cellStyle name="PSHeading 16 3 2 2 2 3 2 2" xfId="5011"/>
    <cellStyle name="PSHeading 10 5 3 2 2 2" xfId="5012"/>
    <cellStyle name="PSHeading 16 3 2 2 2 3 3" xfId="5013"/>
    <cellStyle name="PSHeading 10 5 3 2 3" xfId="5014"/>
    <cellStyle name="标题 3 2 2 5 2 2 2 2" xfId="5015"/>
    <cellStyle name="PSHeading 17 3 3 2 2 2" xfId="5016"/>
    <cellStyle name="PSHeading 16 3 2 2 2 4" xfId="5017"/>
    <cellStyle name="PSHeading 10 5 3 3" xfId="5018"/>
    <cellStyle name="标题 2 2 2 18 3 4" xfId="5019"/>
    <cellStyle name="PSHeading 16 3 2 2 2 4 2" xfId="5020"/>
    <cellStyle name="PSHeading 10 5 3 3 2" xfId="5021"/>
    <cellStyle name="标题 3 2 12 4 3 2" xfId="5022"/>
    <cellStyle name="PSHeading 16 3 2 2 2 5" xfId="5023"/>
    <cellStyle name="PSHeading 10 5 3 4" xfId="5024"/>
    <cellStyle name="PSHeading 15 5 2" xfId="5025"/>
    <cellStyle name="PSHeading 2 3 5" xfId="5026"/>
    <cellStyle name="PSHeading 10 5 4" xfId="5027"/>
    <cellStyle name="PSHeading 16 3 2 2 3 3" xfId="5028"/>
    <cellStyle name="好_0502通海县" xfId="5029"/>
    <cellStyle name="PSHeading 10 5 4 2" xfId="5030"/>
    <cellStyle name="PSHeading 16 3 2 2 3 3 2" xfId="5031"/>
    <cellStyle name="PSHeading 10 5 4 2 2" xfId="5032"/>
    <cellStyle name="PSHeading 16 3 2 2 3 4" xfId="5033"/>
    <cellStyle name="PSHeading 10 5 4 3" xfId="5034"/>
    <cellStyle name="注释 3 3 4 2" xfId="5035"/>
    <cellStyle name="标题 2 3 2 2 3 2 2 3" xfId="5036"/>
    <cellStyle name="PSHeading 5 2 2 2 4 2 2" xfId="5037"/>
    <cellStyle name="标题 3 2 3 11 5 2 2" xfId="5038"/>
    <cellStyle name="PSHeading 10 5 5" xfId="5039"/>
    <cellStyle name="PSHeading 16 3 2 2 4 3" xfId="5040"/>
    <cellStyle name="标题 3 3 2 3 5 2 3" xfId="5041"/>
    <cellStyle name="PSHeading 10 5 5 2" xfId="5042"/>
    <cellStyle name="PSHeading 10 5 6" xfId="5043"/>
    <cellStyle name="PSHeading 10 6" xfId="5044"/>
    <cellStyle name="PSHeading 2 4 3" xfId="5045"/>
    <cellStyle name="PSHeading 10 6 2" xfId="5046"/>
    <cellStyle name="PSHeading 2 4 3 2" xfId="5047"/>
    <cellStyle name="PSHeading 10 6 2 2" xfId="5048"/>
    <cellStyle name="PSHeading 2 4 3 2 2" xfId="5049"/>
    <cellStyle name="标题 2 2 2 2 19 3" xfId="5050"/>
    <cellStyle name="PSHeading 10 6 2 2 2" xfId="5051"/>
    <cellStyle name="PSHeading 8 2 2" xfId="5052"/>
    <cellStyle name="PSHeading 2 4 3 3" xfId="5053"/>
    <cellStyle name="好_县区合并测算20080423(按照各省比重）_财力性转移支付2010年预算参考数" xfId="5054"/>
    <cellStyle name="PSHeading 10 6 2 3" xfId="5055"/>
    <cellStyle name="标题 3 2 2 2 8 5 2 2" xfId="5056"/>
    <cellStyle name="PSHeading 2 4 4" xfId="5057"/>
    <cellStyle name="PSHeading 10 6 3" xfId="5058"/>
    <cellStyle name="PSHeading 2 4 4 2" xfId="5059"/>
    <cellStyle name="好_Book1_昭阳区乌蒙片区实施规划省汇总" xfId="5060"/>
    <cellStyle name="PSHeading 10 6 3 2" xfId="5061"/>
    <cellStyle name="标题 3 2 2 2 8 5 2 3" xfId="5062"/>
    <cellStyle name="PSHeading 2 4 5" xfId="5063"/>
    <cellStyle name="PSHeading 10 6 4" xfId="5064"/>
    <cellStyle name="PSHeading 10 7" xfId="5065"/>
    <cellStyle name="PSHeading 2 5 3" xfId="5066"/>
    <cellStyle name="PSHeading 10 7 2" xfId="5067"/>
    <cellStyle name="标题 1 2 2 2 5 3 2" xfId="5068"/>
    <cellStyle name="PSHeading 10 8" xfId="5069"/>
    <cellStyle name="标题 3 2 4 5 2 2" xfId="5070"/>
    <cellStyle name="标题 3 2 11 3 2 2" xfId="5071"/>
    <cellStyle name="PSHeading 19 3 3 2" xfId="5072"/>
    <cellStyle name="标题 2 3 2 16 4 2 2" xfId="5073"/>
    <cellStyle name="PSHeading 11" xfId="5074"/>
    <cellStyle name="PSHeading 11 2" xfId="5075"/>
    <cellStyle name="PSHeading 11 2 2" xfId="5076"/>
    <cellStyle name="PSHeading 11 2 2 2" xfId="5077"/>
    <cellStyle name="常规 72 2 4" xfId="5078"/>
    <cellStyle name="常规 67 2 4" xfId="5079"/>
    <cellStyle name="PSHeading 11 2 2 2 2 2" xfId="5080"/>
    <cellStyle name="PSHeading 11 2 2 2 2 2 2" xfId="5081"/>
    <cellStyle name="PSHeading 11 2 2 2 2 2 2 2" xfId="5082"/>
    <cellStyle name="常规 72 2 5" xfId="5083"/>
    <cellStyle name="常规 67 2 5" xfId="5084"/>
    <cellStyle name="PSHeading 11 2 2 2 2 3" xfId="5085"/>
    <cellStyle name="PSHeading 11 2 2 2 2 3 2" xfId="5086"/>
    <cellStyle name="PSHeading 11 2 2 2 2 3 2 2" xfId="5087"/>
    <cellStyle name="标题 3 2 2 2 14 3 2 2 2 3" xfId="5088"/>
    <cellStyle name="PSHeading 12 2 3 2 2 2" xfId="5089"/>
    <cellStyle name="常规 30 2 2 2" xfId="5090"/>
    <cellStyle name="常规 25 2 2 2" xfId="5091"/>
    <cellStyle name="PSHeading 11 2 2 2 2 4" xfId="5092"/>
    <cellStyle name="常规 25 2 2 2 2" xfId="5093"/>
    <cellStyle name="PSHeading 11 2 2 2 2 4 2" xfId="5094"/>
    <cellStyle name="常规 30 2 2 3" xfId="5095"/>
    <cellStyle name="常规 25 2 2 3" xfId="5096"/>
    <cellStyle name="PSHeading 11 2 2 2 2 5" xfId="5097"/>
    <cellStyle name="PSHeading 15 3 2 2 4 2 2" xfId="5098"/>
    <cellStyle name="常规 72 3 4" xfId="5099"/>
    <cellStyle name="常规 67 3 4" xfId="5100"/>
    <cellStyle name="PSHeading 11 2 2 2 3 2" xfId="5101"/>
    <cellStyle name="PSHeading 11 2 2 2 3 2 2" xfId="5102"/>
    <cellStyle name="PSHeading 11 2 2 2 3 2 2 2" xfId="5103"/>
    <cellStyle name="PSHeading 11 2 2 2 3 2 3" xfId="5104"/>
    <cellStyle name="PSHeading 11 2 2 2 3 3" xfId="5105"/>
    <cellStyle name="PSHeading 11 2 2 2 3 3 2" xfId="5106"/>
    <cellStyle name="PSHeading 15 3 2 2 4 3" xfId="5107"/>
    <cellStyle name="PSHeading 11 2 2 2 4" xfId="5108"/>
    <cellStyle name="PSHeading 11 2 2 2 4 2" xfId="5109"/>
    <cellStyle name="标题 3 2 4 10 3 2 2 3" xfId="5110"/>
    <cellStyle name="PSHeading 11 2 2 2 4 2 2" xfId="5111"/>
    <cellStyle name="PSHeading 11 2 2 2 4 3" xfId="5112"/>
    <cellStyle name="PSHeading 11 2 2 2 5" xfId="5113"/>
    <cellStyle name="PSHeading 11 2 2 2 5 2" xfId="5114"/>
    <cellStyle name="标题 3 3 2 4 5 2 3" xfId="5115"/>
    <cellStyle name="PSHeading 11 5 5 2" xfId="5116"/>
    <cellStyle name="标题 3 3 2 18 3 2" xfId="5117"/>
    <cellStyle name="PSHeading 11 2 2 2 6" xfId="5118"/>
    <cellStyle name="PSHeading 11 2 2 3" xfId="5119"/>
    <cellStyle name="常规 73 2 4" xfId="5120"/>
    <cellStyle name="常规 68 2 4" xfId="5121"/>
    <cellStyle name="PSHeading 11 2 2 3 2 2" xfId="5122"/>
    <cellStyle name="差_行政公检法测算_不含人员经费系数_财力性转移支付2010年预算参考数 2" xfId="5123"/>
    <cellStyle name="PSHeading 11 2 2 4" xfId="5124"/>
    <cellStyle name="PSHeading 11 3" xfId="5125"/>
    <cellStyle name="PSHeading 11 3 2" xfId="5126"/>
    <cellStyle name="标题 1 3 5 6" xfId="5127"/>
    <cellStyle name="PSHeading 12 3 3 2 2 2" xfId="5128"/>
    <cellStyle name="常规 80 2 2 2" xfId="5129"/>
    <cellStyle name="常规 75 2 2 2" xfId="5130"/>
    <cellStyle name="PSHeading 11 3 2 2 2 4" xfId="5131"/>
    <cellStyle name="标题 3 2 2 17 3 3" xfId="5132"/>
    <cellStyle name="PSHeading 11 3 2 2 2 4 2" xfId="5133"/>
    <cellStyle name="常规 80 2 2 3" xfId="5134"/>
    <cellStyle name="常规 75 2 2 3" xfId="5135"/>
    <cellStyle name="PSHeading 11 3 2 2 2 5" xfId="5136"/>
    <cellStyle name="PSHeading 11 3 2 2 3" xfId="5137"/>
    <cellStyle name="PSHeading 11 3 2 2 3 2" xfId="5138"/>
    <cellStyle name="常规 80 2 3 2" xfId="5139"/>
    <cellStyle name="PSHeading 11 3 2 2 3 4" xfId="5140"/>
    <cellStyle name="PSHeading 11 3 2 2 4 2" xfId="5141"/>
    <cellStyle name="标题 2 2 2 2 2 6 4 2 2" xfId="5142"/>
    <cellStyle name="PSHeading 11 3 2 2 4 3" xfId="5143"/>
    <cellStyle name="标题 2 3 3 3 2 3" xfId="5144"/>
    <cellStyle name="PSHeading 11 3 2 2 5 2" xfId="5145"/>
    <cellStyle name="编号" xfId="5146"/>
    <cellStyle name="PSHeading 11 3 2 3" xfId="5147"/>
    <cellStyle name="好_2009年一般性转移支付标准工资_奖励补助测算5.24冯铸_Book1 2" xfId="5148"/>
    <cellStyle name="PSHeading 11 3 2 3 2 2" xfId="5149"/>
    <cellStyle name="PSHeading 11 3 2 3 3" xfId="5150"/>
    <cellStyle name="差_一般预算支出口径剔除表_财力性转移支付2010年预算参考数 2" xfId="5151"/>
    <cellStyle name="PSHeading 11 3 2 4" xfId="5152"/>
    <cellStyle name="PSHeading 11 3 2 5" xfId="5153"/>
    <cellStyle name="PSHeading 11 3 3" xfId="5154"/>
    <cellStyle name="PSHeading 11 3 3 2" xfId="5155"/>
    <cellStyle name="PSHeading 11 3 3 2 2" xfId="5156"/>
    <cellStyle name="PSHeading 11 3 3 2 3" xfId="5157"/>
    <cellStyle name="PSHeading 11 3 3 3" xfId="5158"/>
    <cellStyle name="PSHeading 11 3 3 3 2" xfId="5159"/>
    <cellStyle name="PSHeading 11 3 3 4" xfId="5160"/>
    <cellStyle name="标题 3 2 2 3 14 2" xfId="5161"/>
    <cellStyle name="PSHeading 14 5 2 3 2" xfId="5162"/>
    <cellStyle name="PSHeading 11 3 4" xfId="5163"/>
    <cellStyle name="标题 3 2 2 3 14 2 2" xfId="5164"/>
    <cellStyle name="PSHeading 14 5 2 3 2 2" xfId="5165"/>
    <cellStyle name="PSHeading 11 3 4 2" xfId="5166"/>
    <cellStyle name="PSHeading 11 4" xfId="5167"/>
    <cellStyle name="PSHeading 3 2 3" xfId="5168"/>
    <cellStyle name="PSHeading 11 4 2" xfId="5169"/>
    <cellStyle name="标题 3 2 3 9 2 2 2 3" xfId="5170"/>
    <cellStyle name="PSHeading 3 2 3 2" xfId="5171"/>
    <cellStyle name="PSHeading 11 4 2 2" xfId="5172"/>
    <cellStyle name="PSHeading 3 2 3 2 2" xfId="5173"/>
    <cellStyle name="PSHeading 11 4 2 2 2" xfId="5174"/>
    <cellStyle name="PSHeading 3 2 3 2 2 2" xfId="5175"/>
    <cellStyle name="标题 3 3 2 2 2 3 2 2 3" xfId="5176"/>
    <cellStyle name="PSHeading 11 4 2 2 2 2" xfId="5177"/>
    <cellStyle name="PSHeading 2 2 2 2 2 4" xfId="5178"/>
    <cellStyle name="PSHeading 13 5 2 3" xfId="5179"/>
    <cellStyle name="标题 2 2 2 14 2" xfId="5180"/>
    <cellStyle name="PSHeading 3 2 3 2 3" xfId="5181"/>
    <cellStyle name="PSHeading 11 4 2 2 3" xfId="5182"/>
    <cellStyle name="PSHeading 3 2 3 3" xfId="5183"/>
    <cellStyle name="差_达州表1-4 5 2" xfId="5184"/>
    <cellStyle name="标题 3 2 4 9 3 2 2 2" xfId="5185"/>
    <cellStyle name="PSHeading 11 4 2 3" xfId="5186"/>
    <cellStyle name="PSHeading 11 4 2 3 3" xfId="5187"/>
    <cellStyle name="PSHeading 3 2 3 4" xfId="5188"/>
    <cellStyle name="标题 3 2 4 9 3 2 2 3" xfId="5189"/>
    <cellStyle name="PSHeading 11 4 2 4" xfId="5190"/>
    <cellStyle name="PSHeading 11 4 2 5" xfId="5191"/>
    <cellStyle name="PSHeading 3 2 4" xfId="5192"/>
    <cellStyle name="PSHeading 11 4 3" xfId="5193"/>
    <cellStyle name="PSHeading 11 4 3 2 2" xfId="5194"/>
    <cellStyle name="差_仪陇表1-4 4 2" xfId="5195"/>
    <cellStyle name="标题 3 2 2 3 14" xfId="5196"/>
    <cellStyle name="PSHeading 14 5 2 3" xfId="5197"/>
    <cellStyle name="标题 3 3 2 2 2 4 2 2 3" xfId="5198"/>
    <cellStyle name="PSHeading 11 4 3 2 2 2" xfId="5199"/>
    <cellStyle name="PSHeading 11 4 3 2 3" xfId="5200"/>
    <cellStyle name="好_宣汉国表定表--2011,12.24 （李厅审表） 2" xfId="5201"/>
    <cellStyle name="差_达州表1-4 6 2" xfId="5202"/>
    <cellStyle name="标题 3 2 4 9 3 2 3 2" xfId="5203"/>
    <cellStyle name="PSHeading 11 4 3 3" xfId="5204"/>
    <cellStyle name="PSHeading 11 4 3 3 2" xfId="5205"/>
    <cellStyle name="好_1110洱源县_Book1 2" xfId="5206"/>
    <cellStyle name="PSHeading 11 4 3 4" xfId="5207"/>
    <cellStyle name="PSHeading 3 2 5" xfId="5208"/>
    <cellStyle name="标题 3 2 2 3 15 2" xfId="5209"/>
    <cellStyle name="PSHeading 14 5 2 4 2" xfId="5210"/>
    <cellStyle name="PSHeading 11 4 4" xfId="5211"/>
    <cellStyle name="差_达州表1-4 7 2" xfId="5212"/>
    <cellStyle name="PSHeading 11 4 4 3" xfId="5213"/>
    <cellStyle name="PSHeading 7 5 5 2" xfId="5214"/>
    <cellStyle name="PSHeading 11 4 5" xfId="5215"/>
    <cellStyle name="标题 3 3 2 4 4 2 3" xfId="5216"/>
    <cellStyle name="PSHeading 11 4 5 2" xfId="5217"/>
    <cellStyle name="标题 3 3 2 2 10 4 3 2" xfId="5218"/>
    <cellStyle name="标题 2 2 2 2 5 5 2" xfId="5219"/>
    <cellStyle name="PSHeading 11 4 6" xfId="5220"/>
    <cellStyle name="PSHeading 11 5" xfId="5221"/>
    <cellStyle name="PSHeading 3 3 3 2 2" xfId="5222"/>
    <cellStyle name="PSHeading 11 5 2 2 2" xfId="5223"/>
    <cellStyle name="PSHeading 3 3 3 2 2 2" xfId="5224"/>
    <cellStyle name="标题 3 3 2 2 3 3 2 2 3" xfId="5225"/>
    <cellStyle name="标题 3 2 2 2 2 2 2 3 2 3" xfId="5226"/>
    <cellStyle name="PSHeading 11 5 2 2 2 2" xfId="5227"/>
    <cellStyle name="PSHeading 2 3 2 2 2 4" xfId="5228"/>
    <cellStyle name="PSHeading 3 3 3 2 3" xfId="5229"/>
    <cellStyle name="标题 1 2 2 2 2 3 2" xfId="5230"/>
    <cellStyle name="PSHeading 11 5 2 2 3" xfId="5231"/>
    <cellStyle name="PSHeading 3 3 3 3 2" xfId="5232"/>
    <cellStyle name="PSHeading 11 5 2 3 2" xfId="5233"/>
    <cellStyle name="标题 1 2 2 2 2 4 2" xfId="5234"/>
    <cellStyle name="PSHeading 11 5 2 3 3" xfId="5235"/>
    <cellStyle name="标题 3 2 4 10 2 3 2" xfId="5236"/>
    <cellStyle name="PSHeading 3 3 3 4" xfId="5237"/>
    <cellStyle name="PSHeading 11 5 2 4" xfId="5238"/>
    <cellStyle name="PSHeading 11 5 2 4 2" xfId="5239"/>
    <cellStyle name="PSHeading 3 3 4 2" xfId="5240"/>
    <cellStyle name="PSHeading 15 3 2 2 2 5" xfId="5241"/>
    <cellStyle name="PSHeading 11 5 3 2" xfId="5242"/>
    <cellStyle name="PSHeading 11 5 3 2 2" xfId="5243"/>
    <cellStyle name="标题 3 3 2 2 3 4 2 2 3" xfId="5244"/>
    <cellStyle name="标题 3 2 2 2 2 2 3 3 2 3" xfId="5245"/>
    <cellStyle name="PSHeading 11 5 3 2 2 2" xfId="5246"/>
    <cellStyle name="标题 1 2 2 2 3 3 2" xfId="5247"/>
    <cellStyle name="PSHeading 11 5 3 2 3" xfId="5248"/>
    <cellStyle name="PSHeading 11 5 3 3" xfId="5249"/>
    <cellStyle name="PSHeading 11 5 3 4" xfId="5250"/>
    <cellStyle name="PSHeading 11 5 4 2" xfId="5251"/>
    <cellStyle name="PSHeading 11 5 5" xfId="5252"/>
    <cellStyle name="PSHeading 11 5 6" xfId="5253"/>
    <cellStyle name="PSHeading 11 6" xfId="5254"/>
    <cellStyle name="PSHeading 3 4 3 2" xfId="5255"/>
    <cellStyle name="PSHeading 11 6 2 2" xfId="5256"/>
    <cellStyle name="PSHeading 3 4 3 2 2" xfId="5257"/>
    <cellStyle name="PSHeading 11 6 2 2 2" xfId="5258"/>
    <cellStyle name="PSHeading 3 4 3 3" xfId="5259"/>
    <cellStyle name="PSHeading 11 6 2 3" xfId="5260"/>
    <cellStyle name="PSHeading 12" xfId="5261"/>
    <cellStyle name="PSHeading 12 2" xfId="5262"/>
    <cellStyle name="PSHeading 12 2 2" xfId="5263"/>
    <cellStyle name="PSHeading 12 2 2 2" xfId="5264"/>
    <cellStyle name="PSHeading 12 2 2 2 2" xfId="5265"/>
    <cellStyle name="PSHeading 12 2 2 2 2 2" xfId="5266"/>
    <cellStyle name="PSHeading 12 2 2 2 2 2 2" xfId="5267"/>
    <cellStyle name="PSHeading 12 2 2 2 2 2 3" xfId="5268"/>
    <cellStyle name="强调文字颜色 5 3 2 2" xfId="5269"/>
    <cellStyle name="PSHeading 12 2 2 2 2 3" xfId="5270"/>
    <cellStyle name="强调文字颜色 5 3 2 2 2" xfId="5271"/>
    <cellStyle name="PSHeading 12 2 2 2 2 3 2" xfId="5272"/>
    <cellStyle name="PSHeading 12 2 2 2 2 3 3" xfId="5273"/>
    <cellStyle name="常规 24 2 2 4" xfId="5274"/>
    <cellStyle name="标题 3 2 2 2 15 3 2 2 2 3" xfId="5275"/>
    <cellStyle name="PSHeading 13 2 3 2 2 2" xfId="5276"/>
    <cellStyle name="强调文字颜色 5 3 2 3" xfId="5277"/>
    <cellStyle name="PSHeading 12 2 2 2 2 4" xfId="5278"/>
    <cellStyle name="PSHeading 15 2 2 2 5" xfId="5279"/>
    <cellStyle name="检查单元格 3" xfId="5280"/>
    <cellStyle name="PSHeading 12 2 2 2 2 4 2" xfId="5281"/>
    <cellStyle name="强调文字颜色 5 3 2 4" xfId="5282"/>
    <cellStyle name="PSHeading 12 2 2 2 2 5" xfId="5283"/>
    <cellStyle name="PSHeading 12 2 2 2 3" xfId="5284"/>
    <cellStyle name="PSHeading 12 2 2 2 3 2" xfId="5285"/>
    <cellStyle name="PSHeading 12 2 2 2 3 2 2" xfId="5286"/>
    <cellStyle name="PSHeading 3 7" xfId="5287"/>
    <cellStyle name="PSHeading 12 2 2 2 3 2 2 2" xfId="5288"/>
    <cellStyle name="PSHeading 12 2 2 2 3 2 3" xfId="5289"/>
    <cellStyle name="PSHeading 14 3 3 2 2" xfId="5290"/>
    <cellStyle name="强调文字颜色 5 3 3 2" xfId="5291"/>
    <cellStyle name="PSHeading 12 2 2 2 3 3" xfId="5292"/>
    <cellStyle name="常规 14 4 3" xfId="5293"/>
    <cellStyle name="标题 3 3 3 15 3 3" xfId="5294"/>
    <cellStyle name="标题 1 3 3 12 3" xfId="5295"/>
    <cellStyle name="PSHeading 14 3 3 2 2 2" xfId="5296"/>
    <cellStyle name="PSHeading 13 3 2 2 2 4" xfId="5297"/>
    <cellStyle name="标题 3 3 2 9 2 2 4" xfId="5298"/>
    <cellStyle name="PSHeading 12 2 2 2 3 3 2" xfId="5299"/>
    <cellStyle name="PSHeading 14 3 3 2 3" xfId="5300"/>
    <cellStyle name="PSHeading 12 2 2 2 3 4" xfId="5301"/>
    <cellStyle name="PSHeading 12 2 2 2 4" xfId="5302"/>
    <cellStyle name="PSHeading 12 2 2 2 4 2" xfId="5303"/>
    <cellStyle name="PSHeading 12 2 2 2 4 2 2" xfId="5304"/>
    <cellStyle name="PSHeading 14 3 3 3 2" xfId="5305"/>
    <cellStyle name="PSHeading 12 2 2 2 4 3" xfId="5306"/>
    <cellStyle name="常规 24 2 5" xfId="5307"/>
    <cellStyle name="PSHeading 2 6 2 2 2" xfId="5308"/>
    <cellStyle name="PSHeading 12 2 2 2 5" xfId="5309"/>
    <cellStyle name="标题 3 2 3 3 2 3" xfId="5310"/>
    <cellStyle name="PSHeading 12 2 2 2 5 2" xfId="5311"/>
    <cellStyle name="PSHeading 12 2 2 2 6" xfId="5312"/>
    <cellStyle name="差_0706丘北县 2" xfId="5313"/>
    <cellStyle name="PSHeading 12 2 2 4" xfId="5314"/>
    <cellStyle name="PSHeading 12 2 2 4 2" xfId="5315"/>
    <cellStyle name="PSHeading 12 2 2 5" xfId="5316"/>
    <cellStyle name="常规 61 2 2 2" xfId="5317"/>
    <cellStyle name="常规 56 2 2 2" xfId="5318"/>
    <cellStyle name="PSHeading 12 3" xfId="5319"/>
    <cellStyle name="PSHeading 12 3 2" xfId="5320"/>
    <cellStyle name="PSHeading 12 3 2 2 2" xfId="5321"/>
    <cellStyle name="PSHeading 12 3 2 2 2 2" xfId="5322"/>
    <cellStyle name="PSHeading 12 3 2 2 2 2 2" xfId="5323"/>
    <cellStyle name="PSHeading 12 3 2 2 2 2 2 2" xfId="5324"/>
    <cellStyle name="PSHeading 12 3 2 2 2 2 3" xfId="5325"/>
    <cellStyle name="PSHeading 12 3 2 2 2 3" xfId="5326"/>
    <cellStyle name="PSHeading 12 3 2 2 2 3 2" xfId="5327"/>
    <cellStyle name="PSHeading 12 3 2 2 2 3 2 2" xfId="5328"/>
    <cellStyle name="PSHeading 13 3 3 2 2 2" xfId="5329"/>
    <cellStyle name="PSHeading 12 3 2 2 2 4" xfId="5330"/>
    <cellStyle name="PSHeading 12 3 2 2 2 4 2" xfId="5331"/>
    <cellStyle name="常规 64 4 2" xfId="5332"/>
    <cellStyle name="常规 59 4 2" xfId="5333"/>
    <cellStyle name="PSHeading 12 3 2 2 2 5" xfId="5334"/>
    <cellStyle name="PSHeading 12 3 2 2 3" xfId="5335"/>
    <cellStyle name="PSHeading 12 3 2 2 3 2" xfId="5336"/>
    <cellStyle name="PSHeading 12 3 2 2 3 2 2" xfId="5337"/>
    <cellStyle name="差_2007年收支情况及2008年收支预计表(汇总表)" xfId="5338"/>
    <cellStyle name="PSHeading 12 3 2 2 3 2 2 2" xfId="5339"/>
    <cellStyle name="PSHeading 12 3 2 2 3 2 3" xfId="5340"/>
    <cellStyle name="PSHeading 15 3 3 2 3" xfId="5341"/>
    <cellStyle name="注释 3 2 2 3 4 2 2" xfId="5342"/>
    <cellStyle name="PSHeading 12 3 2 2 3 4" xfId="5343"/>
    <cellStyle name="好_卫生(按照总人口测算）—20080416_县市旗测算-新科目（含人口规模效应）" xfId="5344"/>
    <cellStyle name="PSHeading 12 3 2 2 4" xfId="5345"/>
    <cellStyle name="好_卫生(按照总人口测算）—20080416_县市旗测算-新科目（含人口规模效应） 2" xfId="5346"/>
    <cellStyle name="PSHeading 12 3 2 2 4 2" xfId="5347"/>
    <cellStyle name="PSHeading 12 3 2 2 4 2 2" xfId="5348"/>
    <cellStyle name="PSHeading 15 3 3 3 2" xfId="5349"/>
    <cellStyle name="PSHeading 12 3 2 2 4 3" xfId="5350"/>
    <cellStyle name="PSHeading 12 3 2 3 2" xfId="5351"/>
    <cellStyle name="PSHeading 12 3 2 3 2 2" xfId="5352"/>
    <cellStyle name="PSHeading 12 3 2 3 3" xfId="5353"/>
    <cellStyle name="PSHeading 12 3 2 4" xfId="5354"/>
    <cellStyle name="PSHeading 12 3 2 4 2" xfId="5355"/>
    <cellStyle name="PSHeading 12 3 2 5" xfId="5356"/>
    <cellStyle name="注释 2 3 2 3 2 2 2 2" xfId="5357"/>
    <cellStyle name="PSHeading 12 3 3" xfId="5358"/>
    <cellStyle name="PSHeading 12 3 3 3 2" xfId="5359"/>
    <cellStyle name="PSHeading 12 3 3 4" xfId="5360"/>
    <cellStyle name="PSHeading 14 5 3 3 2" xfId="5361"/>
    <cellStyle name="PSHeading 12 3 4" xfId="5362"/>
    <cellStyle name="好_2007年检察院案件数_Book1" xfId="5363"/>
    <cellStyle name="PSHeading 12 3 4 2" xfId="5364"/>
    <cellStyle name="常规 61 2 2 3" xfId="5365"/>
    <cellStyle name="常规 56 2 2 3" xfId="5366"/>
    <cellStyle name="标题 1 2 2 2 8 2 2 2 2" xfId="5367"/>
    <cellStyle name="PSHeading 12 4" xfId="5368"/>
    <cellStyle name="PSHeading 4 2 3 3" xfId="5369"/>
    <cellStyle name="标题 3 2 4 9 4 2 2 2" xfId="5370"/>
    <cellStyle name="PSHeading 12 4 2 3" xfId="5371"/>
    <cellStyle name="PSHeading 4 2 4 2" xfId="5372"/>
    <cellStyle name="PSHeading 12 4 3 2" xfId="5373"/>
    <cellStyle name="PSHeading 12 4 3 2 2" xfId="5374"/>
    <cellStyle name="注释 2 5 2 3 3 2" xfId="5375"/>
    <cellStyle name="好_县区合并测算20080421_民生政策最低支出需求" xfId="5376"/>
    <cellStyle name="PSHeading 13 5 2 5" xfId="5377"/>
    <cellStyle name="PSHeading 12 4 3 2 2 2" xfId="5378"/>
    <cellStyle name="PSHeading 12 4 3 2 3" xfId="5379"/>
    <cellStyle name="PSHeading 12 4 3 3" xfId="5380"/>
    <cellStyle name="PSHeading 12 4 3 3 2" xfId="5381"/>
    <cellStyle name="PSHeading 12 4 3 4" xfId="5382"/>
    <cellStyle name="PSHeading 4 2 5" xfId="5383"/>
    <cellStyle name="PSHeading 12 4 4" xfId="5384"/>
    <cellStyle name="差_义务教育阶段教职工人数（教育厅提供最终）_Book1" xfId="5385"/>
    <cellStyle name="PSHeading 12 4 4 2" xfId="5386"/>
    <cellStyle name="PSHeading 12 4 4 3" xfId="5387"/>
    <cellStyle name="PSHeading 12 5" xfId="5388"/>
    <cellStyle name="PSHeading 4 3 3 2" xfId="5389"/>
    <cellStyle name="PSHeading 12 5 2 2" xfId="5390"/>
    <cellStyle name="标题 1 2 2 17 5" xfId="5391"/>
    <cellStyle name="PSHeading 4 3 3 2 2" xfId="5392"/>
    <cellStyle name="PSHeading 12 5 2 2 2" xfId="5393"/>
    <cellStyle name="标题 3 2 2 3 6 4 4" xfId="5394"/>
    <cellStyle name="标题 1 2 2 17 5 2" xfId="5395"/>
    <cellStyle name="PSHeading 4 3 3 2 2 2" xfId="5396"/>
    <cellStyle name="PSHeading 12 5 2 2 2 2" xfId="5397"/>
    <cellStyle name="PSHeading 3 3 2 2 2 4" xfId="5398"/>
    <cellStyle name="标题 1 2 2 17 6" xfId="5399"/>
    <cellStyle name="PSHeading 4 3 3 2 3" xfId="5400"/>
    <cellStyle name="PSHeading 12 5 2 2 3" xfId="5401"/>
    <cellStyle name="PSHeading 4 3 3 3" xfId="5402"/>
    <cellStyle name="PSHeading 3 2 2 2 2 2" xfId="5403"/>
    <cellStyle name="PSHeading 12 5 2 3" xfId="5404"/>
    <cellStyle name="标题 1 2 2 18 5" xfId="5405"/>
    <cellStyle name="PSHeading 4 3 3 3 2" xfId="5406"/>
    <cellStyle name="PSHeading 3 2 2 2 2 2 2" xfId="5407"/>
    <cellStyle name="PSHeading 12 5 2 3 2" xfId="5408"/>
    <cellStyle name="标题 3 3 3 13 4 4" xfId="5409"/>
    <cellStyle name="PSHeading 3 2 2 2 2 2 2 2" xfId="5410"/>
    <cellStyle name="PSHeading 12 5 2 3 2 2" xfId="5411"/>
    <cellStyle name="标题 3 3 2 2 14 4 3 2" xfId="5412"/>
    <cellStyle name="PSHeading 3 2 2 2 2 2 3" xfId="5413"/>
    <cellStyle name="PSHeading 12 5 2 3 3" xfId="5414"/>
    <cellStyle name="标题 3 2 4 11 2 3 2" xfId="5415"/>
    <cellStyle name="PSHeading 4 3 3 4" xfId="5416"/>
    <cellStyle name="PSHeading 3 2 2 2 2 3" xfId="5417"/>
    <cellStyle name="PSHeading 12 5 2 4" xfId="5418"/>
    <cellStyle name="PSHeading 3 2 2 2 2 3 2" xfId="5419"/>
    <cellStyle name="小数" xfId="5420"/>
    <cellStyle name="PSHeading 12 5 2 4 2" xfId="5421"/>
    <cellStyle name="PSHeading 12 5 3 2 2 2" xfId="5422"/>
    <cellStyle name="PSHeading 12 5 3 2 3" xfId="5423"/>
    <cellStyle name="PSHeading 4 3 5" xfId="5424"/>
    <cellStyle name="PSHeading 12 5 4" xfId="5425"/>
    <cellStyle name="PSHeading 12 5 4 2 2" xfId="5426"/>
    <cellStyle name="PSHeading 15 5 2 2 2" xfId="5427"/>
    <cellStyle name="标题 1 2 2 2 14 3 2 2 2" xfId="5428"/>
    <cellStyle name="PSHeading 12 6" xfId="5429"/>
    <cellStyle name="PSHeading 4 4 3 2" xfId="5430"/>
    <cellStyle name="标题 1 2 2 2 11 4 2 2" xfId="5431"/>
    <cellStyle name="PSHeading 18 4" xfId="5432"/>
    <cellStyle name="PSHeading 12 6 2 2" xfId="5433"/>
    <cellStyle name="PSHeading 4 4 4 2" xfId="5434"/>
    <cellStyle name="标题 2 3 2 2 10 4 2 2" xfId="5435"/>
    <cellStyle name="PSHeading 19 4" xfId="5436"/>
    <cellStyle name="PSHeading 12 6 3 2" xfId="5437"/>
    <cellStyle name="PSHeading 15 5 2 2 3" xfId="5438"/>
    <cellStyle name="输出 2 3 2 3 2" xfId="5439"/>
    <cellStyle name="PSHeading 12 7" xfId="5440"/>
    <cellStyle name="PSHeading 4 6 2 2" xfId="5441"/>
    <cellStyle name="常规 23 2 2 4" xfId="5442"/>
    <cellStyle name="常规 124 4 2" xfId="5443"/>
    <cellStyle name="常规 119 4 2" xfId="5444"/>
    <cellStyle name="PSHeading 13 2 2 2 2 2" xfId="5445"/>
    <cellStyle name="PSHeading 4 6 2 2 2" xfId="5446"/>
    <cellStyle name="标题 3 2 4 11 4 3 2" xfId="5447"/>
    <cellStyle name="PSHeading 4 5 3 4" xfId="5448"/>
    <cellStyle name="PSHeading 14 2 2 2 5" xfId="5449"/>
    <cellStyle name="PSHeading 13 2 2 2 2 2 2" xfId="5450"/>
    <cellStyle name="PSHeading 14 2 2 2 5 2" xfId="5451"/>
    <cellStyle name="PSHeading 13 2 2 2 2 2 2 2" xfId="5452"/>
    <cellStyle name="PSHeading 14 2 2 2 6" xfId="5453"/>
    <cellStyle name="标题 3 2 14 3 2 2 2 2" xfId="5454"/>
    <cellStyle name="PSHeading 13 2 2 2 2 2 3" xfId="5455"/>
    <cellStyle name="PSHeading 4 6 2 3" xfId="5456"/>
    <cellStyle name="常规 124 4 3" xfId="5457"/>
    <cellStyle name="常规 119 4 3" xfId="5458"/>
    <cellStyle name="PSHeading 13 2 2 2 2 3" xfId="5459"/>
    <cellStyle name="PSHeading 13 2 2 2 2 3 2" xfId="5460"/>
    <cellStyle name="PSHeading 13 2 2 2 2 3 2 2" xfId="5461"/>
    <cellStyle name="PSHeading 13 2 2 2 2 3 3" xfId="5462"/>
    <cellStyle name="PSHeading 2 2 2 2 2" xfId="5463"/>
    <cellStyle name="标题 3 2 2 2 16 3 2 2 2 3" xfId="5464"/>
    <cellStyle name="PSHeading 14 2 3 2 2 2" xfId="5465"/>
    <cellStyle name="PSHeading 13 2 2 2 2 4" xfId="5466"/>
    <cellStyle name="PSHeading 13 2 2 2 2 5" xfId="5467"/>
    <cellStyle name="PSHeading 13 2 2 2 3 4" xfId="5468"/>
    <cellStyle name="PSHeading 13 2 2 2 3 2 2" xfId="5469"/>
    <cellStyle name="PSHeading 13 2 2 2 3 2 2 2" xfId="5470"/>
    <cellStyle name="PSHeading 13 2 2 2 3 2 3" xfId="5471"/>
    <cellStyle name="PSHeading 13 2 2 2 3 3" xfId="5472"/>
    <cellStyle name="PSHeading 13 2 2 2 3 3 2" xfId="5473"/>
    <cellStyle name="PSHeading 4 6 4" xfId="5474"/>
    <cellStyle name="常规 124 6" xfId="5475"/>
    <cellStyle name="常规 119 6" xfId="5476"/>
    <cellStyle name="PSHeading 13 2 2 2 4" xfId="5477"/>
    <cellStyle name="差_核定人数下发表" xfId="5478"/>
    <cellStyle name="PSHeading 13 2 2 2 4 2 2" xfId="5479"/>
    <cellStyle name="PSHeading 13 2 2 2 4 3" xfId="5480"/>
    <cellStyle name="常规 43 2 3" xfId="5481"/>
    <cellStyle name="常规 38 2 3" xfId="5482"/>
    <cellStyle name="标题 3 2 2 2 2 4 6" xfId="5483"/>
    <cellStyle name="PSHeading 4 7 2" xfId="5484"/>
    <cellStyle name="常规 130 4" xfId="5485"/>
    <cellStyle name="常规 125 4" xfId="5486"/>
    <cellStyle name="PSHeading 13 2 2 3 2" xfId="5487"/>
    <cellStyle name="常规 3 3 2 3 3" xfId="5488"/>
    <cellStyle name="常规 130 4 2" xfId="5489"/>
    <cellStyle name="常规 125 4 2" xfId="5490"/>
    <cellStyle name="PSHeading 13 2 2 3 2 2" xfId="5491"/>
    <cellStyle name="常规 130 5" xfId="5492"/>
    <cellStyle name="常规 125 5" xfId="5493"/>
    <cellStyle name="PSHeading 13 2 2 3 3" xfId="5494"/>
    <cellStyle name="标题 3 2 8 3 2 2" xfId="5495"/>
    <cellStyle name="PSHeading 4 8" xfId="5496"/>
    <cellStyle name="PSHeading 13 2 2 4" xfId="5497"/>
    <cellStyle name="常规 131 4" xfId="5498"/>
    <cellStyle name="常规 126 4" xfId="5499"/>
    <cellStyle name="PSHeading 13 2 2 4 2" xfId="5500"/>
    <cellStyle name="PSHeading 13 2 2 5" xfId="5501"/>
    <cellStyle name="PSHeading 13 2 3 3 2" xfId="5502"/>
    <cellStyle name="PSHeading 7 2 2 2 3 2 3" xfId="5503"/>
    <cellStyle name="PSHeading 13 3 2 2 2" xfId="5504"/>
    <cellStyle name="PSHeading 13 3 2 2 2 2" xfId="5505"/>
    <cellStyle name="PSHeading 13 3 2 2 2 2 2" xfId="5506"/>
    <cellStyle name="PSHeading 13 3 2 2 2 2 2 2" xfId="5507"/>
    <cellStyle name="常规 40 3 2" xfId="5508"/>
    <cellStyle name="常规 35 3 2" xfId="5509"/>
    <cellStyle name="标题 3 2 15 3 2 2 2 2" xfId="5510"/>
    <cellStyle name="PSHeading 13 3 2 2 2 2 3" xfId="5511"/>
    <cellStyle name="标题 1 3 6" xfId="5512"/>
    <cellStyle name="PSHeading 13 3 2 2 2 3 2" xfId="5513"/>
    <cellStyle name="标题 1 3 6 2" xfId="5514"/>
    <cellStyle name="标题 1 3 3 6 2 2 3" xfId="5515"/>
    <cellStyle name="PSHeading 13 3 2 2 2 3 2 2" xfId="5516"/>
    <cellStyle name="常规 40 4 2" xfId="5517"/>
    <cellStyle name="常规 35 4 2" xfId="5518"/>
    <cellStyle name="标题 1 3 7" xfId="5519"/>
    <cellStyle name="PSHeading 13 3 2 2 2 3 3" xfId="5520"/>
    <cellStyle name="PSHeading 13 3 2 2 2 4 2" xfId="5521"/>
    <cellStyle name="PSHeading 13 3 2 2 2 5" xfId="5522"/>
    <cellStyle name="PSHeading 13 3 2 2 3" xfId="5523"/>
    <cellStyle name="标题 3 3 2 2 16 4 2 3" xfId="5524"/>
    <cellStyle name="标题 2 2 2 2 2 12 3 2" xfId="5525"/>
    <cellStyle name="PSHeading 14 2 2 2 3 4" xfId="5526"/>
    <cellStyle name="PSHeading 13 3 2 2 3 2 2" xfId="5527"/>
    <cellStyle name="PSHeading 13 3 2 2 3 2 2 2" xfId="5528"/>
    <cellStyle name="常规 41 3 2" xfId="5529"/>
    <cellStyle name="常规 36 3 2" xfId="5530"/>
    <cellStyle name="PSHeading 13 3 2 2 3 2 3" xfId="5531"/>
    <cellStyle name="PSHeading 13 3 2 2 3 4" xfId="5532"/>
    <cellStyle name="PSHeading 13 3 2 2 4" xfId="5533"/>
    <cellStyle name="PSHeading 13 3 2 2 4 2" xfId="5534"/>
    <cellStyle name="标题 3 2 6" xfId="5535"/>
    <cellStyle name="PSHeading 13 3 2 2 4 2 2" xfId="5536"/>
    <cellStyle name="PSHeading 13 3 2 2 4 3" xfId="5537"/>
    <cellStyle name="PSHeading 13 3 2 2 5" xfId="5538"/>
    <cellStyle name="标题 3 3 2 2 7 2 2 2 3" xfId="5539"/>
    <cellStyle name="PSHeading 13 3 2 2 5 2" xfId="5540"/>
    <cellStyle name="PSHeading 13 3 2 2 6" xfId="5541"/>
    <cellStyle name="PSHeading 13 3 2 3" xfId="5542"/>
    <cellStyle name="PSHeading 13 3 2 3 2" xfId="5543"/>
    <cellStyle name="标题 1 2 2 10 6" xfId="5544"/>
    <cellStyle name="PSHeading 13 3 2 3 2 2" xfId="5545"/>
    <cellStyle name="PSHeading 13 3 2 3 3" xfId="5546"/>
    <cellStyle name="PSHeading 13 3 3 2" xfId="5547"/>
    <cellStyle name="PSHeading 13 3 3 2 2" xfId="5548"/>
    <cellStyle name="后继超级链接 2" xfId="5549"/>
    <cellStyle name="PSHeading 13 3 3 2 3" xfId="5550"/>
    <cellStyle name="PSHeading 13 3 3 3" xfId="5551"/>
    <cellStyle name="PSHeading 13 3 3 3 2" xfId="5552"/>
    <cellStyle name="PSHeading 13 3 4" xfId="5553"/>
    <cellStyle name="PSHeading 13 3 4 2" xfId="5554"/>
    <cellStyle name="PSHeading 5 2 3 2 2 2" xfId="5555"/>
    <cellStyle name="注释 2 2 2 2 4 3 2" xfId="5556"/>
    <cellStyle name="PSHeading 13 4 2 2 2 2" xfId="5557"/>
    <cellStyle name="PSHeading 4 2 2 2 2 4" xfId="5558"/>
    <cellStyle name="标题 1 3 3 13 4 2" xfId="5559"/>
    <cellStyle name="PSHeading 5 2 3 3" xfId="5560"/>
    <cellStyle name="PSHeading 13 4 2 3" xfId="5561"/>
    <cellStyle name="标题 1 3 3 13 4 2 2" xfId="5562"/>
    <cellStyle name="PSHeading 5 2 3 3 2" xfId="5563"/>
    <cellStyle name="注释 2 2 2 2 5 3" xfId="5564"/>
    <cellStyle name="PSSpacer 5" xfId="5565"/>
    <cellStyle name="PSHeading 13 4 2 3 2" xfId="5566"/>
    <cellStyle name="注释 2 2 2 2 5 3 2" xfId="5567"/>
    <cellStyle name="PSHeading 13 4 2 3 2 2" xfId="5568"/>
    <cellStyle name="计算 3 2 2 4 2" xfId="5569"/>
    <cellStyle name="标题 1 3 3 13 4 3" xfId="5570"/>
    <cellStyle name="PSHeading 5 2 3 4" xfId="5571"/>
    <cellStyle name="PSHeading 13 4 2 4" xfId="5572"/>
    <cellStyle name="注释 2 5 2 2 3 2" xfId="5573"/>
    <cellStyle name="PSHeading 13 4 2 5" xfId="5574"/>
    <cellStyle name="PSHeading 5 2 4 2" xfId="5575"/>
    <cellStyle name="PSHeading 13 4 3 2" xfId="5576"/>
    <cellStyle name="注释 2 2 2 3 4 3" xfId="5577"/>
    <cellStyle name="PSHeading 13 4 3 2 2" xfId="5578"/>
    <cellStyle name="PSHeading 13 4 3 2 2 2" xfId="5579"/>
    <cellStyle name="PSHeading 13 4 3 2 3" xfId="5580"/>
    <cellStyle name="PSHeading 13 4 3 3" xfId="5581"/>
    <cellStyle name="PSHeading 13 4 3 3 2" xfId="5582"/>
    <cellStyle name="PSHeading 13 4 3 4" xfId="5583"/>
    <cellStyle name="PSHeading 5 2 5" xfId="5584"/>
    <cellStyle name="PSHeading 13 4 4" xfId="5585"/>
    <cellStyle name="PSHeading 13 4 4 2" xfId="5586"/>
    <cellStyle name="注释 2 2 2 4 4 3" xfId="5587"/>
    <cellStyle name="PSHeading 13 4 4 2 2" xfId="5588"/>
    <cellStyle name="差_财政供养人员_财力性转移支付2010年预算参考数" xfId="5589"/>
    <cellStyle name="PSHeading 13 4 4 3" xfId="5590"/>
    <cellStyle name="PSHeading 13 4 5" xfId="5591"/>
    <cellStyle name="标题 1 3 13 3 4" xfId="5592"/>
    <cellStyle name="PSHeading 3 2 2 2 6" xfId="5593"/>
    <cellStyle name="标题 3 3 2 6 4 2 3" xfId="5594"/>
    <cellStyle name="PSHeading 13 4 5 2" xfId="5595"/>
    <cellStyle name="标题 3 3 16 2 2 3 2" xfId="5596"/>
    <cellStyle name="标题 2 2 2 2 7 5 2" xfId="5597"/>
    <cellStyle name="PSHeading 13 4 6" xfId="5598"/>
    <cellStyle name="好_Book1_Book1_2" xfId="5599"/>
    <cellStyle name="标题 3 3 2 2 2 3 2 2 2" xfId="5600"/>
    <cellStyle name="PSHeading 2 2 2 2 2 3" xfId="5601"/>
    <cellStyle name="PSHeading 13 5 2 2" xfId="5602"/>
    <cellStyle name="标题 3 3 2 2 2 3 2 2 2 2" xfId="5603"/>
    <cellStyle name="PSHeading 2 2 2 2 2 3 2" xfId="5604"/>
    <cellStyle name="注释 2 2 3 2 4 3" xfId="5605"/>
    <cellStyle name="差_12滨州" xfId="5606"/>
    <cellStyle name="PSHeading 8 7" xfId="5607"/>
    <cellStyle name="PSHeading 13 5 2 2 2" xfId="5608"/>
    <cellStyle name="标题 3 3 2 2 2 3 2 2 2 3" xfId="5609"/>
    <cellStyle name="标题 3 2 4 6 5 2 2" xfId="5610"/>
    <cellStyle name="PSHeading 2 2 2 2 2 3 3" xfId="5611"/>
    <cellStyle name="PSHeading 8 8" xfId="5612"/>
    <cellStyle name="PSHeading 13 5 2 2 3" xfId="5613"/>
    <cellStyle name="PSHeading 2 2 2 2 2 4 2" xfId="5614"/>
    <cellStyle name="PSHeading 9 7" xfId="5615"/>
    <cellStyle name="PSHeading 13 5 2 3 2" xfId="5616"/>
    <cellStyle name="常规 53 2 3" xfId="5617"/>
    <cellStyle name="常规 48 2 3" xfId="5618"/>
    <cellStyle name="PSHeading 9 7 2" xfId="5619"/>
    <cellStyle name="PSHeading 13 5 2 3 2 2" xfId="5620"/>
    <cellStyle name="PSHeading 9 8" xfId="5621"/>
    <cellStyle name="PSHeading 13 5 2 3 3" xfId="5622"/>
    <cellStyle name="标题 3 2 2 2 2 4 4 2 2" xfId="5623"/>
    <cellStyle name="PSHeading 2 2 2 2 2 5" xfId="5624"/>
    <cellStyle name="PSHeading 13 5 2 4" xfId="5625"/>
    <cellStyle name="PSHeading 13 5 3" xfId="5626"/>
    <cellStyle name="标题 3 3 3 16 3 2 2 3" xfId="5627"/>
    <cellStyle name="标题 3 3 2 2 2 3 2 3 2" xfId="5628"/>
    <cellStyle name="PSHeading 2 2 2 2 3 3" xfId="5629"/>
    <cellStyle name="PSHeading 13 5 3 2" xfId="5630"/>
    <cellStyle name="PSHeading 2 2 2 2 3 3 2" xfId="5631"/>
    <cellStyle name="注释 2 2 3 3 4 3" xfId="5632"/>
    <cellStyle name="PSHeading 13 5 3 2 2" xfId="5633"/>
    <cellStyle name="常规 97 2 3" xfId="5634"/>
    <cellStyle name="PSHeading 13 5 3 2 2 2" xfId="5635"/>
    <cellStyle name="PSHeading 13 5 3 2 3" xfId="5636"/>
    <cellStyle name="标题 3 3 2 2 2 3 2 3 3" xfId="5637"/>
    <cellStyle name="PSHeading 2 2 2 2 3 4" xfId="5638"/>
    <cellStyle name="PSHeading 13 5 3 3" xfId="5639"/>
    <cellStyle name="PSHeading 13 5 3 3 2" xfId="5640"/>
    <cellStyle name="PSHeading 13 5 3 4" xfId="5641"/>
    <cellStyle name="PSHeading 13 5 4" xfId="5642"/>
    <cellStyle name="常规 2 6 2 4" xfId="5643"/>
    <cellStyle name="标题 3 3 3 16 3 2 3 3" xfId="5644"/>
    <cellStyle name="PSHeading 2 2 2 2 4 3" xfId="5645"/>
    <cellStyle name="PSHeading 13 5 4 2" xfId="5646"/>
    <cellStyle name="PSHeading 13 5 4 2 2" xfId="5647"/>
    <cellStyle name="PSHeading 13 5 4 3" xfId="5648"/>
    <cellStyle name="PSHeading 13 5 5" xfId="5649"/>
    <cellStyle name="标题 3 3 2 6 5 2 3" xfId="5650"/>
    <cellStyle name="PSHeading 13 5 5 2" xfId="5651"/>
    <cellStyle name="差_成本差异系数（含人口规模）" xfId="5652"/>
    <cellStyle name="PSHeading 13 5 6" xfId="5653"/>
    <cellStyle name="标题 3 2 2 2 2 8 3 2" xfId="5654"/>
    <cellStyle name="PSHeading 13 6 2 2 2" xfId="5655"/>
    <cellStyle name="标题 3 2 2 2 2 9 3" xfId="5656"/>
    <cellStyle name="PSHeading 13 6 3 2" xfId="5657"/>
    <cellStyle name="标题 3 3 8 4 2 2 3" xfId="5658"/>
    <cellStyle name="PSHeading 14 2 2 2 2 2 2" xfId="5659"/>
    <cellStyle name="PSHeading 18 2 2 2 4" xfId="5660"/>
    <cellStyle name="标题 3 2 19 2 3 3" xfId="5661"/>
    <cellStyle name="PSHeading 14 2 2 2 2 2 2 2" xfId="5662"/>
    <cellStyle name="PSHeading 14 2 2 2 2 2 3" xfId="5663"/>
    <cellStyle name="PSHeading 14 2 2 2 2 3 2" xfId="5664"/>
    <cellStyle name="标题 3 3 3 5 2 3" xfId="5665"/>
    <cellStyle name="PSHeading 19 3 2 2 2" xfId="5666"/>
    <cellStyle name="PSHeading 14 2 2 2 2 3 3" xfId="5667"/>
    <cellStyle name="标题 2 2 2 2 2 12 2 2 2" xfId="5668"/>
    <cellStyle name="PSHeading 14 2 2 2 2 4 2" xfId="5669"/>
    <cellStyle name="PSHeading 4 5 3 2 2" xfId="5670"/>
    <cellStyle name="PSHeading 14 2 2 2 3 2" xfId="5671"/>
    <cellStyle name="PSHeading 4 5 3 2 2 2" xfId="5672"/>
    <cellStyle name="PSHeading 14 2 2 2 3 2 2" xfId="5673"/>
    <cellStyle name="PSHeading 14 2 2 2 3 2 2 2" xfId="5674"/>
    <cellStyle name="PSHeading 4 5 3 2 3" xfId="5675"/>
    <cellStyle name="标题 3 3 2 2 16 4 2 2" xfId="5676"/>
    <cellStyle name="PSHeading 14 2 2 2 3 3" xfId="5677"/>
    <cellStyle name="标题 3 3 2 2 16 4 2 2 2" xfId="5678"/>
    <cellStyle name="PSHeading 14 2 2 2 3 3 2" xfId="5679"/>
    <cellStyle name="PSHeading 4 5 3 3" xfId="5680"/>
    <cellStyle name="好_绵阳表1-4" xfId="5681"/>
    <cellStyle name="PSHeading 14 2 2 2 4" xfId="5682"/>
    <cellStyle name="PSHeading 4 5 3 3 2" xfId="5683"/>
    <cellStyle name="好_绵阳表1-4 2" xfId="5684"/>
    <cellStyle name="PSHeading 14 2 2 2 4 2" xfId="5685"/>
    <cellStyle name="PSHeading 14 2 2 2 4 2 2" xfId="5686"/>
    <cellStyle name="PSHeading 14 2 2 3 2 2" xfId="5687"/>
    <cellStyle name="PSHeading 4 5 4 2" xfId="5688"/>
    <cellStyle name="PSHeading 14 2 2 3 3" xfId="5689"/>
    <cellStyle name="标题 2 3 11 3 4" xfId="5690"/>
    <cellStyle name="PSHeading 3 3 2 2 2 3 3" xfId="5691"/>
    <cellStyle name="标题 3 3 3 12 4 3 3" xfId="5692"/>
    <cellStyle name="PSHeading 2 2 2 4" xfId="5693"/>
    <cellStyle name="PSHeading 14 3 2" xfId="5694"/>
    <cellStyle name="货币 6 2" xfId="5695"/>
    <cellStyle name="PSHeading 14 3 2 2 5" xfId="5696"/>
    <cellStyle name="货币 6 3" xfId="5697"/>
    <cellStyle name="PSHeading 14 3 2 2 6" xfId="5698"/>
    <cellStyle name="标题 3 2 2 2 2 12 3 2 2 2 2" xfId="5699"/>
    <cellStyle name="PSHeading 14 3 2 3" xfId="5700"/>
    <cellStyle name="PSHeading 14 3 2 3 2" xfId="5701"/>
    <cellStyle name="PSHeading 14 3 2 3 2 2" xfId="5702"/>
    <cellStyle name="PSHeading 14 3 2 3 3" xfId="5703"/>
    <cellStyle name="标题 3 2 2 2 2 12 3 2 2 2 3" xfId="5704"/>
    <cellStyle name="PSHeading 14 3 2 4" xfId="5705"/>
    <cellStyle name="PSHeading 14 3 2 4 2" xfId="5706"/>
    <cellStyle name="PSHeading 14 3 2 5" xfId="5707"/>
    <cellStyle name="标题 1 3 2 15 3 2 2" xfId="5708"/>
    <cellStyle name="PSHeading 2 2 2 5" xfId="5709"/>
    <cellStyle name="PSHeading 14 3 3" xfId="5710"/>
    <cellStyle name="PSHeading 14 3 3 2" xfId="5711"/>
    <cellStyle name="差_汇总表4 2" xfId="5712"/>
    <cellStyle name="PSHeading 14 3 3 3" xfId="5713"/>
    <cellStyle name="PSHeading 14 3 3 4" xfId="5714"/>
    <cellStyle name="PSHeading 14 3 4" xfId="5715"/>
    <cellStyle name="PSHeading 14 3 4 2" xfId="5716"/>
    <cellStyle name="注释 2 3 2 2 4 3" xfId="5717"/>
    <cellStyle name="PSHeading 14 4 2 2 2" xfId="5718"/>
    <cellStyle name="PSHeading 14 4 2 2 2 2" xfId="5719"/>
    <cellStyle name="PSHeading 5 2 2 2 2 4" xfId="5720"/>
    <cellStyle name="PSHeading 14 4 2 2 3" xfId="5721"/>
    <cellStyle name="PSHeading 14 4 2 3" xfId="5722"/>
    <cellStyle name="PSHeading 14 4 2 3 2" xfId="5723"/>
    <cellStyle name="PSHeading 14 4 2 3 2 2" xfId="5724"/>
    <cellStyle name="注释 2 4 2 2" xfId="5725"/>
    <cellStyle name="PSHeading 14 4 2 3 3" xfId="5726"/>
    <cellStyle name="PSHeading 14 4 2 4" xfId="5727"/>
    <cellStyle name="注释 2 5 3 2 3 2" xfId="5728"/>
    <cellStyle name="标题 2 3 2 2 2 3 2" xfId="5729"/>
    <cellStyle name="PSHeading 14 4 2 5" xfId="5730"/>
    <cellStyle name="PSHeading 14 4 3 2" xfId="5731"/>
    <cellStyle name="PSHeading 14 4 3 2 2 2" xfId="5732"/>
    <cellStyle name="PSHeading 14 4 3 2 3" xfId="5733"/>
    <cellStyle name="PSHeading 14 4 3 3" xfId="5734"/>
    <cellStyle name="PSHeading 14 4 3 3 2" xfId="5735"/>
    <cellStyle name="PSHeading 14 4 3 4" xfId="5736"/>
    <cellStyle name="PSHeading 5 3 2 2 3 2 2 2" xfId="5737"/>
    <cellStyle name="PSHeading 14 4 4" xfId="5738"/>
    <cellStyle name="PSHeading 14 4 5" xfId="5739"/>
    <cellStyle name="标题 2 2 2 2 8 5 2" xfId="5740"/>
    <cellStyle name="PSHeading 14 4 6" xfId="5741"/>
    <cellStyle name="PSHeading 14 5" xfId="5742"/>
    <cellStyle name="标题 3 2 2 3 13" xfId="5743"/>
    <cellStyle name="PSHeading 14 5 2 2" xfId="5744"/>
    <cellStyle name="PSHeading 14 5 3 2" xfId="5745"/>
    <cellStyle name="差_仪陇表1-4 5 2" xfId="5746"/>
    <cellStyle name="PSHeading 14 5 3 3" xfId="5747"/>
    <cellStyle name="PSHeading 14 5 3 4" xfId="5748"/>
    <cellStyle name="差_云南 缺口县区测算(地方填报)_财力性转移支付2010年预算参考数 2" xfId="5749"/>
    <cellStyle name="PSHeading 14 5 4" xfId="5750"/>
    <cellStyle name="PSHeading 14 5 4 2" xfId="5751"/>
    <cellStyle name="差_仪陇表1-4 6 2" xfId="5752"/>
    <cellStyle name="PSHeading 14 5 4 3" xfId="5753"/>
    <cellStyle name="差_云南省2008年转移支付测算——州市本级考核部分及政策性测算_财力性转移支付2010年预算参考数 2" xfId="5754"/>
    <cellStyle name="PSHeading 14 5 5" xfId="5755"/>
    <cellStyle name="标题 3 3 2 7 5 2 3" xfId="5756"/>
    <cellStyle name="PSHeading 14 5 5 2" xfId="5757"/>
    <cellStyle name="PSHeading 14 5 6" xfId="5758"/>
    <cellStyle name="PSHeading 14 6 2 2" xfId="5759"/>
    <cellStyle name="PSHeading 14 6 2 2 2" xfId="5760"/>
    <cellStyle name="PSHeading 14 6 2 3" xfId="5761"/>
    <cellStyle name="PSHeading 14 6 3 2" xfId="5762"/>
    <cellStyle name="PSHeading 14 6 4" xfId="5763"/>
    <cellStyle name="标题 3 2 2 3 10 4 2 2 3" xfId="5764"/>
    <cellStyle name="PSHeading 14 7 2" xfId="5765"/>
    <cellStyle name="标题 2 3 12 2 4" xfId="5766"/>
    <cellStyle name="PSHeading 3 3 2 2 3 2 3" xfId="5767"/>
    <cellStyle name="PSHeading 15 2 2" xfId="5768"/>
    <cellStyle name="PSHeading 20 2 2" xfId="5769"/>
    <cellStyle name="PSHeading 15 2 2 2" xfId="5770"/>
    <cellStyle name="PSHeading 20 2 2 2" xfId="5771"/>
    <cellStyle name="PSHeading 15 2 2 2 2" xfId="5772"/>
    <cellStyle name="标题 3 2 3 5 3" xfId="5773"/>
    <cellStyle name="标题 3 2 10 3 3" xfId="5774"/>
    <cellStyle name="PSHeading 18 3 4" xfId="5775"/>
    <cellStyle name="PSHeading 15 2 2 2 2 2" xfId="5776"/>
    <cellStyle name="PSHeading 15 2 2 2 2 3 2" xfId="5777"/>
    <cellStyle name="PSHeading 15 2 2 2 2 3 3" xfId="5778"/>
    <cellStyle name="PSHeading 15 2 2 2 2 4 2" xfId="5779"/>
    <cellStyle name="PSHeading 15 2 2 2 2 5" xfId="5780"/>
    <cellStyle name="PSHeading 15 2 2 2 3" xfId="5781"/>
    <cellStyle name="PSHeading 15 2 2 2 3 2" xfId="5782"/>
    <cellStyle name="PSHeading 15 2 2 2 3 3" xfId="5783"/>
    <cellStyle name="PSHeading 15 2 2 2 3 3 2" xfId="5784"/>
    <cellStyle name="PSHeading 15 2 2 2 3 4" xfId="5785"/>
    <cellStyle name="标题 3 2 4 10 2 2 2 2 2" xfId="5786"/>
    <cellStyle name="PSHeading 15 2 2 2 4" xfId="5787"/>
    <cellStyle name="标题 3 3 3 14 4 4" xfId="5788"/>
    <cellStyle name="PSHeading 3 2 2 2 2 3 2 2" xfId="5789"/>
    <cellStyle name="小数 2" xfId="5790"/>
    <cellStyle name="PSHeading 15 2 2 2 6" xfId="5791"/>
    <cellStyle name="PSHeading 15 2 2 3 2" xfId="5792"/>
    <cellStyle name="标题 3 2 4 5 3" xfId="5793"/>
    <cellStyle name="标题 3 2 11 3 3" xfId="5794"/>
    <cellStyle name="PSHeading 19 3 4" xfId="5795"/>
    <cellStyle name="PSHeading 15 2 2 3 2 2" xfId="5796"/>
    <cellStyle name="PSHeading 15 2 2 3 3" xfId="5797"/>
    <cellStyle name="PSHeading 15 2 2 4" xfId="5798"/>
    <cellStyle name="PSHeading 15 2 2 4 2" xfId="5799"/>
    <cellStyle name="PSHeading 15 2 2 5" xfId="5800"/>
    <cellStyle name="PSHeading 15 2 3 3 2" xfId="5801"/>
    <cellStyle name="PSHeading 15 3 2" xfId="5802"/>
    <cellStyle name="PSHeading 20 3 2" xfId="5803"/>
    <cellStyle name="PSHeading 2 3 2 4" xfId="5804"/>
    <cellStyle name="标题 3 2 2 2 2 11 3 2 2 2 3" xfId="5805"/>
    <cellStyle name="PSHeading 2 3 2 4 2" xfId="5806"/>
    <cellStyle name="PSHeading 15 3 2 2" xfId="5807"/>
    <cellStyle name="PSHeading 15 3 2 2 2" xfId="5808"/>
    <cellStyle name="PSHeading 15 3 2 2 2 2" xfId="5809"/>
    <cellStyle name="标题 3 2 2 5 3 4" xfId="5810"/>
    <cellStyle name="PSHeading 18 2 2 3 3" xfId="5811"/>
    <cellStyle name="PSHeading 15 3 2 2 2 2 2" xfId="5812"/>
    <cellStyle name="PSHeading 18 2 2 3 3 2" xfId="5813"/>
    <cellStyle name="PSHeading 15 3 2 2 2 2 2 2" xfId="5814"/>
    <cellStyle name="PSHeading 18 2 2 3 4" xfId="5815"/>
    <cellStyle name="PSHeading 15 3 2 2 2 2 3" xfId="5816"/>
    <cellStyle name="货币 9 3 2 3 2" xfId="5817"/>
    <cellStyle name="标题 3 2 2 5 4 4" xfId="5818"/>
    <cellStyle name="PSHeading 18 2 2 4 3" xfId="5819"/>
    <cellStyle name="PSHeading 15 3 2 2 2 3 2" xfId="5820"/>
    <cellStyle name="PSHeading 15 3 2 2 2 3 2 2" xfId="5821"/>
    <cellStyle name="PSHeading 15 3 2 2 2 3 3" xfId="5822"/>
    <cellStyle name="PSHeading 15 3 2 2 2 4 2" xfId="5823"/>
    <cellStyle name="差_~5676413" xfId="5824"/>
    <cellStyle name="PSHeading 15 3 2 2 3 4" xfId="5825"/>
    <cellStyle name="PSHeading 15 3 3 4" xfId="5826"/>
    <cellStyle name="PSHeading 15 4" xfId="5827"/>
    <cellStyle name="PSHeading 20 4" xfId="5828"/>
    <cellStyle name="PSHeading 6 2 2 2 2 4" xfId="5829"/>
    <cellStyle name="PSHeading 15 4 2 2 2 2" xfId="5830"/>
    <cellStyle name="PSHeading 15 4 2 2 3" xfId="5831"/>
    <cellStyle name="PSHeading 15 4 2 3" xfId="5832"/>
    <cellStyle name="PSHeading 15 4 2 3 2 2" xfId="5833"/>
    <cellStyle name="PSHeading 15 4 2 4" xfId="5834"/>
    <cellStyle name="标题 2 3 2 3 2 3 2" xfId="5835"/>
    <cellStyle name="PSHeading 15 4 2 5" xfId="5836"/>
    <cellStyle name="注释 2 4 2 3 4 3" xfId="5837"/>
    <cellStyle name="PSHeading 15 4 3 2 2" xfId="5838"/>
    <cellStyle name="PSHeading 15 4 3 2 2 2" xfId="5839"/>
    <cellStyle name="标题 3 2 3 2 2 2 2" xfId="5840"/>
    <cellStyle name="PSHeading 15 4 3 3" xfId="5841"/>
    <cellStyle name="标题 3 2 3 2 2 2 2 2" xfId="5842"/>
    <cellStyle name="PSHeading 15 4 3 3 2" xfId="5843"/>
    <cellStyle name="标题 3 2 3 2 2 2 3" xfId="5844"/>
    <cellStyle name="PSHeading 15 4 3 4" xfId="5845"/>
    <cellStyle name="PSHeading 15 4 4 2 2" xfId="5846"/>
    <cellStyle name="好_分县成本差异系数_不含人员经费系数 2" xfId="5847"/>
    <cellStyle name="常规 112 2 4" xfId="5848"/>
    <cellStyle name="常规 107 2 4" xfId="5849"/>
    <cellStyle name="PSHeading 5 2 2 2 2 2" xfId="5850"/>
    <cellStyle name="PSHeading 15 4 5" xfId="5851"/>
    <cellStyle name="PSHeading 5 2 2 2 2 3" xfId="5852"/>
    <cellStyle name="好_市辖区测算20080510_县市旗测算-新科目（含人口规模效应）" xfId="5853"/>
    <cellStyle name="标题 2 3 2 9 2 2 2 2" xfId="5854"/>
    <cellStyle name="标题 2 2 2 2 9 5 2" xfId="5855"/>
    <cellStyle name="PSHeading 15 4 6" xfId="5856"/>
    <cellStyle name="PSHeading 15 5" xfId="5857"/>
    <cellStyle name="PSHeading 15 5 3 2 2" xfId="5858"/>
    <cellStyle name="PSHeading 15 5 3 2 3" xfId="5859"/>
    <cellStyle name="标题 3 2 3 2 3 2 2" xfId="5860"/>
    <cellStyle name="PSHeading 15 5 3 3" xfId="5861"/>
    <cellStyle name="标题 3 2 3 2 3 2 2 2" xfId="5862"/>
    <cellStyle name="PSHeading 15 5 3 3 2" xfId="5863"/>
    <cellStyle name="标题 3 2 3 2 3 2 3" xfId="5864"/>
    <cellStyle name="PSHeading 15 5 3 4" xfId="5865"/>
    <cellStyle name="注释 3 2 4" xfId="5866"/>
    <cellStyle name="常规 112 3 4" xfId="5867"/>
    <cellStyle name="常规 107 3 4" xfId="5868"/>
    <cellStyle name="PSHeading 5 2 2 2 3 2" xfId="5869"/>
    <cellStyle name="PSHeading 15 5 5" xfId="5870"/>
    <cellStyle name="注释 3 2 4 2" xfId="5871"/>
    <cellStyle name="PSHeading 5 2 2 2 3 2 2" xfId="5872"/>
    <cellStyle name="标题 3 3 2 8 5 2 3" xfId="5873"/>
    <cellStyle name="PSHeading 15 5 5 2" xfId="5874"/>
    <cellStyle name="注释 3 2 5" xfId="5875"/>
    <cellStyle name="PSHeading 5 2 2 2 3 3" xfId="5876"/>
    <cellStyle name="PSHeading 15 5 6" xfId="5877"/>
    <cellStyle name="差_2006年在职人员情况" xfId="5878"/>
    <cellStyle name="PSHeading 15 6 2" xfId="5879"/>
    <cellStyle name="PSHeading 15 6 4" xfId="5880"/>
    <cellStyle name="PSHeading 15 7 2" xfId="5881"/>
    <cellStyle name="PSHeading 15 8" xfId="5882"/>
    <cellStyle name="PSHeading 16 2 2" xfId="5883"/>
    <cellStyle name="PSHeading 16 2 2 2" xfId="5884"/>
    <cellStyle name="PSHeading 16 2 2 2 2" xfId="5885"/>
    <cellStyle name="PSHeading 16 2 2 2 2 2" xfId="5886"/>
    <cellStyle name="差_卫生(按照总人口测算）—20080416_不含人员经费系数 2" xfId="5887"/>
    <cellStyle name="PSHeading 16 2 2 2 2 3" xfId="5888"/>
    <cellStyle name="常规 52 3 2 2" xfId="5889"/>
    <cellStyle name="常规 47 3 2 2" xfId="5890"/>
    <cellStyle name="PSHeading 4 3 2 2 3 3 2" xfId="5891"/>
    <cellStyle name="标题 3 2 2 4 2 2 2 2" xfId="5892"/>
    <cellStyle name="PSHeading 17 2 3 2 2 2" xfId="5893"/>
    <cellStyle name="PSHeading 16 2 2 2 2 4" xfId="5894"/>
    <cellStyle name="PSHeading 16 2 2 2 2 5" xfId="5895"/>
    <cellStyle name="PSHeading 16 2 2 2 3" xfId="5896"/>
    <cellStyle name="标题 3 3 3 7 5 2 3" xfId="5897"/>
    <cellStyle name="PSHeading 16 2 2 2 3 2" xfId="5898"/>
    <cellStyle name="PSHeading 16 2 2 2 3 2 2" xfId="5899"/>
    <cellStyle name="PSHeading 16 2 2 2 3 2 2 2" xfId="5900"/>
    <cellStyle name="PSHeading 18 2 2 2 4 2" xfId="5901"/>
    <cellStyle name="PSHeading 16 2 2 2 3 2 3" xfId="5902"/>
    <cellStyle name="PSHeading 16 2 2 2 3 3" xfId="5903"/>
    <cellStyle name="PSHeading 16 2 2 2 3 3 2" xfId="5904"/>
    <cellStyle name="PSHeading 16 2 2 2 3 4" xfId="5905"/>
    <cellStyle name="标题 3 2 4 10 3 2 2 2 2" xfId="5906"/>
    <cellStyle name="PSHeading 16 2 2 2 4" xfId="5907"/>
    <cellStyle name="PSHeading 16 2 2 2 4 2" xfId="5908"/>
    <cellStyle name="PSHeading 16 2 2 2 4 2 2" xfId="5909"/>
    <cellStyle name="差_1110洱源县_Book1" xfId="5910"/>
    <cellStyle name="PSHeading 16 2 2 2 4 3" xfId="5911"/>
    <cellStyle name="PSHeading 16 2 2 2 5" xfId="5912"/>
    <cellStyle name="标题 1 3 2 16 3 2 2" xfId="5913"/>
    <cellStyle name="PSHeading 3 2 2 5" xfId="5914"/>
    <cellStyle name="PSHeading 16 2 2 2 5 2" xfId="5915"/>
    <cellStyle name="PSHeading 16 2 2 2 6" xfId="5916"/>
    <cellStyle name="PSHeading 16 2 2 3" xfId="5917"/>
    <cellStyle name="PSHeading 16 2 2 3 2" xfId="5918"/>
    <cellStyle name="好_2009年一般性转移支付标准工资_奖励补助测算7.25 5" xfId="5919"/>
    <cellStyle name="PSHeading 16 2 2 3 2 2" xfId="5920"/>
    <cellStyle name="标题 3 3 3 10 2 2 2 2 3" xfId="5921"/>
    <cellStyle name="PSHeading 2 3 2 2 2 2 2 2" xfId="5922"/>
    <cellStyle name="PSHeading 16 2 2 3 3" xfId="5923"/>
    <cellStyle name="PSHeading 16 2 2 4" xfId="5924"/>
    <cellStyle name="输出 2 2 2 5" xfId="5925"/>
    <cellStyle name="PSHeading 16 2 2 4 2" xfId="5926"/>
    <cellStyle name="标题 3 3 18 2 2 3 2" xfId="5927"/>
    <cellStyle name="PSHeading 16 2 2 5" xfId="5928"/>
    <cellStyle name="PSHeading 16 2 3" xfId="5929"/>
    <cellStyle name="PSHeading 16 2 3 2" xfId="5930"/>
    <cellStyle name="标题 1 2 2 2 2 12 3 2 3" xfId="5931"/>
    <cellStyle name="PSHeading 4 2 2 2 3 3" xfId="5932"/>
    <cellStyle name="PSHeading 16 2 3 2 2" xfId="5933"/>
    <cellStyle name="PSHeading 4 2 2 2 3 4" xfId="5934"/>
    <cellStyle name="PSHeading 16 2 3 2 3" xfId="5935"/>
    <cellStyle name="PSHeading 16 2 3 3" xfId="5936"/>
    <cellStyle name="PSHeading 4 2 2 2 4 3" xfId="5937"/>
    <cellStyle name="PSHeading 16 2 3 3 2" xfId="5938"/>
    <cellStyle name="PSHeading 16 2 3 4" xfId="5939"/>
    <cellStyle name="差_00省级(定稿)_Book1 2" xfId="5940"/>
    <cellStyle name="PSHeading 16 2 4" xfId="5941"/>
    <cellStyle name="PSHeading 16 2 4 2" xfId="5942"/>
    <cellStyle name="PSHeading 2 4 2 4" xfId="5943"/>
    <cellStyle name="PSHeading 16 3 2" xfId="5944"/>
    <cellStyle name="标题 1 3 2 2 11 4" xfId="5945"/>
    <cellStyle name="PSHeading 2 4 2 4 2" xfId="5946"/>
    <cellStyle name="PSHeading 16 3 2 2" xfId="5947"/>
    <cellStyle name="PSHeading 16 3 2 2 2" xfId="5948"/>
    <cellStyle name="PSHeading 16 3 2 2 2 2" xfId="5949"/>
    <cellStyle name="PSHeading 16 3 2 2 2 2 2" xfId="5950"/>
    <cellStyle name="标题 2 3 2 14 2 4" xfId="5951"/>
    <cellStyle name="PSHeading 16 3 2 2 2 2 2 2" xfId="5952"/>
    <cellStyle name="PSHeading 16 3 2 2 3" xfId="5953"/>
    <cellStyle name="PSHeading 16 3 2 2 3 2" xfId="5954"/>
    <cellStyle name="PSHeading 16 3 2 2 3 2 2" xfId="5955"/>
    <cellStyle name="PSHeading 16 3 2 2 3 2 2 2" xfId="5956"/>
    <cellStyle name="PSHeading 16 3 2 2 4" xfId="5957"/>
    <cellStyle name="PSHeading 16 3 2 2 4 2" xfId="5958"/>
    <cellStyle name="PSHeading 16 3 2 2 4 2 2" xfId="5959"/>
    <cellStyle name="PSHeading 16 3 2 2 5 2" xfId="5960"/>
    <cellStyle name="PSHeading 16 3 2 3" xfId="5961"/>
    <cellStyle name="PSHeading 16 3 2 3 2" xfId="5962"/>
    <cellStyle name="PSHeading 16 3 2 3 2 2" xfId="5963"/>
    <cellStyle name="PSHeading 2 3 2 2 3 2 2 2" xfId="5964"/>
    <cellStyle name="PSHeading 16 3 2 3 3" xfId="5965"/>
    <cellStyle name="PSHeading 16 3 2 4" xfId="5966"/>
    <cellStyle name="PSHeading 16 3 2 5" xfId="5967"/>
    <cellStyle name="PSHeading 16 3 3 2 2" xfId="5968"/>
    <cellStyle name="PSHeading 16 3 3 2 3" xfId="5969"/>
    <cellStyle name="PSHeading 2" xfId="5970"/>
    <cellStyle name="PSHeading 16 3 3 3 2" xfId="5971"/>
    <cellStyle name="PSHeading 16 3 3 4" xfId="5972"/>
    <cellStyle name="好_行政（人员）_不含人员经费系数_财力性转移支付2010年预算参考数 2" xfId="5973"/>
    <cellStyle name="PSHeading 8 2 3" xfId="5974"/>
    <cellStyle name="PSHeading 2 4 3 4" xfId="5975"/>
    <cellStyle name="PSHeading 16 4 2" xfId="5976"/>
    <cellStyle name="PSHeading 16 4 3 2 3" xfId="5977"/>
    <cellStyle name="标题 3 2 3 3 2 2 2" xfId="5978"/>
    <cellStyle name="PSHeading 16 4 3 3" xfId="5979"/>
    <cellStyle name="标题 3 2 3 3 2 2 2 2" xfId="5980"/>
    <cellStyle name="PSHeading 16 4 3 3 2" xfId="5981"/>
    <cellStyle name="标题 3 2 3 3 2 2 3" xfId="5982"/>
    <cellStyle name="PSHeading 16 4 3 4" xfId="5983"/>
    <cellStyle name="PSHeading 16 4 4 2 2" xfId="5984"/>
    <cellStyle name="标题 3 2 3 3 2 3 2" xfId="5985"/>
    <cellStyle name="PSHeading 16 4 4 3" xfId="5986"/>
    <cellStyle name="常规 113 2 4" xfId="5987"/>
    <cellStyle name="常规 108 2 4" xfId="5988"/>
    <cellStyle name="标题 1 3 3 13 3 2 2 2" xfId="5989"/>
    <cellStyle name="PSHeading 5 2 2 3 2 2" xfId="5990"/>
    <cellStyle name="PSHeading 16 4 5" xfId="5991"/>
    <cellStyle name="PSHeading 16 4 6" xfId="5992"/>
    <cellStyle name="PSHeading 16 5 2 2" xfId="5993"/>
    <cellStyle name="标题 2 3 2 2 2 4 3" xfId="5994"/>
    <cellStyle name="PSHeading 16 5 2 2 2" xfId="5995"/>
    <cellStyle name="差_2009年一般性转移支付标准工资_地方配套按人均增幅控制8.30一般预算平均增幅、人均可用财力平均增幅两次控制、社会治安系数调整、案件数调整xl 2" xfId="5996"/>
    <cellStyle name="PSHeading 16 5 2 2 3" xfId="5997"/>
    <cellStyle name="标题 3 3 19 2 3" xfId="5998"/>
    <cellStyle name="PSHeading 16 5 2 3 2 2" xfId="5999"/>
    <cellStyle name="PSHeading 16 5 2 3 3" xfId="6000"/>
    <cellStyle name="PSHeading 16 5 3 2" xfId="6001"/>
    <cellStyle name="标题 2 3 2 2 3 4 3" xfId="6002"/>
    <cellStyle name="PSHeading 16 5 3 2 2" xfId="6003"/>
    <cellStyle name="标题 3 2 3 3 3 2 2" xfId="6004"/>
    <cellStyle name="PSHeading 16 5 3 3" xfId="6005"/>
    <cellStyle name="标题 3 2 3 3 3 2 2 2" xfId="6006"/>
    <cellStyle name="PSHeading 16 5 3 3 2" xfId="6007"/>
    <cellStyle name="好_行政公检法测算" xfId="6008"/>
    <cellStyle name="标题 3 2 3 3 3 2 3" xfId="6009"/>
    <cellStyle name="PSHeading 16 5 3 4" xfId="6010"/>
    <cellStyle name="好_县区合并测算20080423(按照各省比重）_不含人员经费系数_财力性转移支付2010年预算参考数" xfId="6011"/>
    <cellStyle name="PSHeading 16 5 4" xfId="6012"/>
    <cellStyle name="标题 3 2 3 3 3 3 2" xfId="6013"/>
    <cellStyle name="PSHeading 16 5 4 3" xfId="6014"/>
    <cellStyle name="PSHeading 16 5 5" xfId="6015"/>
    <cellStyle name="标题 3 3 2 9 5 2 3" xfId="6016"/>
    <cellStyle name="PSHeading 16 5 5 2" xfId="6017"/>
    <cellStyle name="PSHeading 16 5 6" xfId="6018"/>
    <cellStyle name="PSHeading 16 6 2 2" xfId="6019"/>
    <cellStyle name="PSHeading 16 6 2 2 2" xfId="6020"/>
    <cellStyle name="好_奖励补助测算5.22测试_Book1" xfId="6021"/>
    <cellStyle name="PSHeading 16 6 2 3" xfId="6022"/>
    <cellStyle name="PSHeading 16 6 3 2" xfId="6023"/>
    <cellStyle name="PSHeading 16 7 2" xfId="6024"/>
    <cellStyle name="PSHeading 16 8" xfId="6025"/>
    <cellStyle name="PSHeading 17 2" xfId="6026"/>
    <cellStyle name="PSHeading 17 2 2" xfId="6027"/>
    <cellStyle name="PSHeading 17 2 2 2" xfId="6028"/>
    <cellStyle name="PSHeading 17 2 2 2 2" xfId="6029"/>
    <cellStyle name="好 2 2 4" xfId="6030"/>
    <cellStyle name="PSHeading 17 2 2 2 2 2" xfId="6031"/>
    <cellStyle name="标题 1 3 3 2 3" xfId="6032"/>
    <cellStyle name="PSHeading 17 2 2 2 2 2 2" xfId="6033"/>
    <cellStyle name="PSHeading 17 2 2 2 2 3" xfId="6034"/>
    <cellStyle name="差_青海 缺口县区测算(地方填报)_财力性转移支付2010年预算参考数" xfId="6035"/>
    <cellStyle name="标题 1 3 3 3 3" xfId="6036"/>
    <cellStyle name="PSHeading 17 2 2 2 2 3 2" xfId="6037"/>
    <cellStyle name="差_青海 缺口县区测算(地方填报)_财力性转移支付2010年预算参考数 2" xfId="6038"/>
    <cellStyle name="标题 1 3 3 3 3 2" xfId="6039"/>
    <cellStyle name="PSHeading 17 2 2 2 2 3 2 2" xfId="6040"/>
    <cellStyle name="标题 1 3 3 3 4" xfId="6041"/>
    <cellStyle name="PSHeading 17 2 2 2 2 3 3" xfId="6042"/>
    <cellStyle name="PSHeading 17 2 2 2 2 5" xfId="6043"/>
    <cellStyle name="PSHeading 17 2 2 2 3" xfId="6044"/>
    <cellStyle name="标题 3 3 2 11 3 3 2" xfId="6045"/>
    <cellStyle name="PSHeading 17 2 2 2 4" xfId="6046"/>
    <cellStyle name="PSHeading 17 2 2 3" xfId="6047"/>
    <cellStyle name="PSHeading 17 2 2 3 2" xfId="6048"/>
    <cellStyle name="标题 3 3 14" xfId="6049"/>
    <cellStyle name="PSHeading 17 2 2 3 2 2" xfId="6050"/>
    <cellStyle name="PSHeading 17 2 2 3 3" xfId="6051"/>
    <cellStyle name="PSHeading 17 2 2 4" xfId="6052"/>
    <cellStyle name="PSHeading 17 2 2 4 2" xfId="6053"/>
    <cellStyle name="标题 3 3 18 3 2 3 2" xfId="6054"/>
    <cellStyle name="PSHeading 17 2 2 5" xfId="6055"/>
    <cellStyle name="标题 3 2 2 4 2" xfId="6056"/>
    <cellStyle name="PSHeading 17 2 3" xfId="6057"/>
    <cellStyle name="标题 3 2 2 4 2 2" xfId="6058"/>
    <cellStyle name="PSHeading 17 2 3 2" xfId="6059"/>
    <cellStyle name="常规 52 3 2" xfId="6060"/>
    <cellStyle name="常规 47 3 2" xfId="6061"/>
    <cellStyle name="PSHeading 4 3 2 2 3 3" xfId="6062"/>
    <cellStyle name="标题 3 2 2 4 2 2 2" xfId="6063"/>
    <cellStyle name="PSHeading 17 2 3 2 2" xfId="6064"/>
    <cellStyle name="常规 52 3 3" xfId="6065"/>
    <cellStyle name="常规 47 3 3" xfId="6066"/>
    <cellStyle name="PSHeading 4 3 2 2 3 4" xfId="6067"/>
    <cellStyle name="标题 3 2 2 4 2 2 3" xfId="6068"/>
    <cellStyle name="PSHeading 17 2 3 2 3" xfId="6069"/>
    <cellStyle name="标题 3 2 2 4 2 3" xfId="6070"/>
    <cellStyle name="PSHeading 17 2 3 3" xfId="6071"/>
    <cellStyle name="标题 3 2 2 4 2 4" xfId="6072"/>
    <cellStyle name="PSHeading 17 2 3 4" xfId="6073"/>
    <cellStyle name="标题 3 2 2 4 3" xfId="6074"/>
    <cellStyle name="PSHeading 9 4 3 2 2 2" xfId="6075"/>
    <cellStyle name="PSHeading 17 2 4" xfId="6076"/>
    <cellStyle name="标题 3 2 2 4 3 2" xfId="6077"/>
    <cellStyle name="PSHeading 17 2 4 2" xfId="6078"/>
    <cellStyle name="PSHeading 2 5 2 4 2" xfId="6079"/>
    <cellStyle name="PSHeading 17 3 2 2" xfId="6080"/>
    <cellStyle name="PSHeading 17 3 2 2 2 2 3" xfId="6081"/>
    <cellStyle name="差_需求汇总表（1-4） 3" xfId="6082"/>
    <cellStyle name="PSHeading 17 3 2 2 2 3" xfId="6083"/>
    <cellStyle name="差_需求汇总表（1-4） 5" xfId="6084"/>
    <cellStyle name="PSHeading 17 3 2 2 2 5" xfId="6085"/>
    <cellStyle name="标题 3 2 2 10 3 2 2 2 3" xfId="6086"/>
    <cellStyle name="PSHeading 17 3 2 2 3 2 2 2" xfId="6087"/>
    <cellStyle name="PSHeading 17 3 2 2 3 2 3" xfId="6088"/>
    <cellStyle name="标题 3 2 3 15 3 2 2" xfId="6089"/>
    <cellStyle name="PSHeading 17 3 2 2 3 3" xfId="6090"/>
    <cellStyle name="PSHeading 5 3 2 2 3" xfId="6091"/>
    <cellStyle name="标题 3 2 3 15 3 2 2 2" xfId="6092"/>
    <cellStyle name="PSHeading 17 3 2 2 3 3 2" xfId="6093"/>
    <cellStyle name="标题 3 2 3 15 3 2 3" xfId="6094"/>
    <cellStyle name="PSHeading 17 3 2 2 3 4" xfId="6095"/>
    <cellStyle name="PSHeading 2 2 2 2 2 2 3" xfId="6096"/>
    <cellStyle name="好_2、土地面积、人口、粮食产量基本情况_Book1 2" xfId="6097"/>
    <cellStyle name="PSHeading 17 3 2 2 4 2 2" xfId="6098"/>
    <cellStyle name="标题 3 3 2 12 3 3 2 3" xfId="6099"/>
    <cellStyle name="标题 3 2 3 15 3 3 2" xfId="6100"/>
    <cellStyle name="PSHeading 17 3 2 2 4 3" xfId="6101"/>
    <cellStyle name="PSHeading 17 3 2 3" xfId="6102"/>
    <cellStyle name="PSHeading 17 3 2 4" xfId="6103"/>
    <cellStyle name="差_Book1" xfId="6104"/>
    <cellStyle name="PSHeading 17 3 2 5" xfId="6105"/>
    <cellStyle name="标题 3 2 2 5 2 2" xfId="6106"/>
    <cellStyle name="PSHeading 17 3 3 2" xfId="6107"/>
    <cellStyle name="标题 3 2 2 5 2 2 2" xfId="6108"/>
    <cellStyle name="PSHeading 17 3 3 2 2" xfId="6109"/>
    <cellStyle name="标题 3 2 2 5 2 2 3" xfId="6110"/>
    <cellStyle name="PSHeading 17 3 3 2 3" xfId="6111"/>
    <cellStyle name="标题 3 2 2 5 2 3" xfId="6112"/>
    <cellStyle name="PSHeading 17 3 3 3" xfId="6113"/>
    <cellStyle name="PSHeading 18 2 2 2 2" xfId="6114"/>
    <cellStyle name="标题 3 2 2 5 2 3 2" xfId="6115"/>
    <cellStyle name="PSHeading 17 3 3 3 2" xfId="6116"/>
    <cellStyle name="PSHeading 18 2 2 2 2 2" xfId="6117"/>
    <cellStyle name="标题 3 2 2 5 2 4" xfId="6118"/>
    <cellStyle name="PSHeading 17 3 3 4" xfId="6119"/>
    <cellStyle name="PSHeading 18 2 2 2 3" xfId="6120"/>
    <cellStyle name="标题 3 2 2 5 3 2" xfId="6121"/>
    <cellStyle name="PSHeading 17 3 4 2" xfId="6122"/>
    <cellStyle name="PSHeading 4 4 2 2" xfId="6123"/>
    <cellStyle name="PSHeading 17 4" xfId="6124"/>
    <cellStyle name="PSHeading 17 4 2 2 2" xfId="6125"/>
    <cellStyle name="PSHeading 18" xfId="6126"/>
    <cellStyle name="PSHeading 23" xfId="6127"/>
    <cellStyle name="PSHeading 18 2" xfId="6128"/>
    <cellStyle name="PSHeading 18 2 2" xfId="6129"/>
    <cellStyle name="PSHeading 18 2 2 2" xfId="6130"/>
    <cellStyle name="PSHeading 8 3 2" xfId="6131"/>
    <cellStyle name="PSHeading 2 4 4 3" xfId="6132"/>
    <cellStyle name="标题 3 2 2 5 2 3 2 2" xfId="6133"/>
    <cellStyle name="PSHeading 18 2 2 2 2 2 2" xfId="6134"/>
    <cellStyle name="标题 3 2 2 5 2 3 3" xfId="6135"/>
    <cellStyle name="PSHeading 18 2 2 2 2 3" xfId="6136"/>
    <cellStyle name="PSHeading 18 2 2 2 3 2" xfId="6137"/>
    <cellStyle name="PSHeading 18 2 2 2 3 3" xfId="6138"/>
    <cellStyle name="PSHeading 18 2 2 2 5" xfId="6139"/>
    <cellStyle name="PSHeading 18 2 2 3" xfId="6140"/>
    <cellStyle name="标题 3 2 2 5 3 3" xfId="6141"/>
    <cellStyle name="PSHeading 18 2 2 3 2" xfId="6142"/>
    <cellStyle name="标题 3 2 2 5 3 3 2" xfId="6143"/>
    <cellStyle name="PSHeading 18 2 2 3 2 2" xfId="6144"/>
    <cellStyle name="标题 3 2 2 5 3 3 3" xfId="6145"/>
    <cellStyle name="PSHeading 18 2 2 3 2 3" xfId="6146"/>
    <cellStyle name="PSHeading 18 2 2 4" xfId="6147"/>
    <cellStyle name="PSHeading 18 2 2 5" xfId="6148"/>
    <cellStyle name="标题 3 2 2 5 5 3" xfId="6149"/>
    <cellStyle name="标题 2 2 2 3 16" xfId="6150"/>
    <cellStyle name="PSHeading 18 2 2 5 2" xfId="6151"/>
    <cellStyle name="PSHeading 18 2 2 6" xfId="6152"/>
    <cellStyle name="标题 3 2 3 4 2" xfId="6153"/>
    <cellStyle name="标题 3 2 3 2 9 3 2 2 2 2" xfId="6154"/>
    <cellStyle name="标题 3 2 10 2 2" xfId="6155"/>
    <cellStyle name="PSHeading 18 2 3" xfId="6156"/>
    <cellStyle name="标题 3 2 3 4 3" xfId="6157"/>
    <cellStyle name="标题 3 2 10 2 3" xfId="6158"/>
    <cellStyle name="PSHeading 18 2 4" xfId="6159"/>
    <cellStyle name="差_县区合并测算20080423(按照各省比重）_县市旗测算-新科目（含人口规模效应）" xfId="6160"/>
    <cellStyle name="标题 3 2 3 4 4" xfId="6161"/>
    <cellStyle name="标题 3 2 10 2 4" xfId="6162"/>
    <cellStyle name="PSHeading 18 2 5" xfId="6163"/>
    <cellStyle name="PSHeading 18 3 2" xfId="6164"/>
    <cellStyle name="PSHeading 18 3 2 2" xfId="6165"/>
    <cellStyle name="标题 3 2 3 5 2" xfId="6166"/>
    <cellStyle name="标题 3 2 10 3 2" xfId="6167"/>
    <cellStyle name="PSHeading 18 3 3" xfId="6168"/>
    <cellStyle name="汇总 2 2 2 2 2 3" xfId="6169"/>
    <cellStyle name="PSHeading 19 2 2 2" xfId="6170"/>
    <cellStyle name="标题 3 3 2 5 2 3 2 2" xfId="6171"/>
    <cellStyle name="PSHeading 19 2 2 2 2 2 2" xfId="6172"/>
    <cellStyle name="PSHeading 19 2 2 3" xfId="6173"/>
    <cellStyle name="标题 3 3 2 5 3 3 2 2" xfId="6174"/>
    <cellStyle name="标题 3 2 2 2 5 2 2 3 2" xfId="6175"/>
    <cellStyle name="PSHeading 19 2 2 3 2 2 2" xfId="6176"/>
    <cellStyle name="标题 3 3 2 5 3 3 3" xfId="6177"/>
    <cellStyle name="标题 3 2 2 2 5 2 2 4" xfId="6178"/>
    <cellStyle name="标题 2 2 2 2 6 4 2 2" xfId="6179"/>
    <cellStyle name="PSHeading 19 2 2 3 2 3" xfId="6180"/>
    <cellStyle name="标题 3 2 4 4 2" xfId="6181"/>
    <cellStyle name="标题 3 2 11 2 2" xfId="6182"/>
    <cellStyle name="标题 2 2 2 2 2 7 2 2 2" xfId="6183"/>
    <cellStyle name="PSHeading 19 2 3" xfId="6184"/>
    <cellStyle name="汇总 2 2 2 2 3 3" xfId="6185"/>
    <cellStyle name="标题 3 2 4 4 2 2" xfId="6186"/>
    <cellStyle name="标题 3 2 11 2 2 2" xfId="6187"/>
    <cellStyle name="标题 2 2 2 2 2 7 2 2 2 2" xfId="6188"/>
    <cellStyle name="PSHeading 19 2 3 2" xfId="6189"/>
    <cellStyle name="标题 3 3 2 6 2 3" xfId="6190"/>
    <cellStyle name="标题 3 2 4 4 2 2 2" xfId="6191"/>
    <cellStyle name="标题 3 2 11 2 2 2 2" xfId="6192"/>
    <cellStyle name="PSHeading 19 2 3 2 2" xfId="6193"/>
    <cellStyle name="好_核定人数对比" xfId="6194"/>
    <cellStyle name="标题 3 2 4 4 2 3" xfId="6195"/>
    <cellStyle name="标题 3 2 11 2 2 3" xfId="6196"/>
    <cellStyle name="PSHeading 19 2 3 3" xfId="6197"/>
    <cellStyle name="标题 3 2 4 4 3" xfId="6198"/>
    <cellStyle name="标题 3 2 11 2 3" xfId="6199"/>
    <cellStyle name="标题 2 2 2 2 2 7 2 2 3" xfId="6200"/>
    <cellStyle name="PSHeading 19 2 4" xfId="6201"/>
    <cellStyle name="标题 3 2 4 4 3 2" xfId="6202"/>
    <cellStyle name="标题 3 2 11 2 3 2" xfId="6203"/>
    <cellStyle name="PSHeading 19 2 4 2" xfId="6204"/>
    <cellStyle name="标题 3 2 4 4 4" xfId="6205"/>
    <cellStyle name="标题 3 2 11 2 4" xfId="6206"/>
    <cellStyle name="PSHeading 19 2 5" xfId="6207"/>
    <cellStyle name="汇总 2 2 2 3 2 3" xfId="6208"/>
    <cellStyle name="PSHeading 19 3 2 2" xfId="6209"/>
    <cellStyle name="解释性文本 8 2" xfId="6210"/>
    <cellStyle name="PSHeading 19 3 2 3" xfId="6211"/>
    <cellStyle name="PSHeading 4 4 4 2 2" xfId="6212"/>
    <cellStyle name="PSHeading 19 4 2" xfId="6213"/>
    <cellStyle name="PSHeading 4 4 4 3" xfId="6214"/>
    <cellStyle name="PSHeading 19 5" xfId="6215"/>
    <cellStyle name="标题 1 3 2 2 7 5 2" xfId="6216"/>
    <cellStyle name="PSHeading 2 2 2" xfId="6217"/>
    <cellStyle name="标题 3 2 14 3 2 2 3" xfId="6218"/>
    <cellStyle name="PSHeading 2 2 2 2" xfId="6219"/>
    <cellStyle name="PSHeading 2 2 2 2 2 2 2 2" xfId="6220"/>
    <cellStyle name="标题 3 3 3 16 3 2 2" xfId="6221"/>
    <cellStyle name="PSHeading 2 2 2 2 3" xfId="6222"/>
    <cellStyle name="标题 3 3 3 16 3 2 2 2" xfId="6223"/>
    <cellStyle name="标题 3 2 2 16 3 3 2 3" xfId="6224"/>
    <cellStyle name="PSHeading 2 2 2 2 3 2" xfId="6225"/>
    <cellStyle name="标题 3 3 3 16 3 2 2 2 2" xfId="6226"/>
    <cellStyle name="PSHeading 2 2 2 2 3 2 2" xfId="6227"/>
    <cellStyle name="标题 3 3 3 16 3 2 2 2 3" xfId="6228"/>
    <cellStyle name="PSHeading 2 2 2 2 3 2 3" xfId="6229"/>
    <cellStyle name="标题 3 3 3 16 3 2 3" xfId="6230"/>
    <cellStyle name="PSHeading 2 2 2 2 4" xfId="6231"/>
    <cellStyle name="常规 2 6 2 3" xfId="6232"/>
    <cellStyle name="标题 3 3 3 16 3 2 3 2" xfId="6233"/>
    <cellStyle name="PSHeading 2 2 2 2 4 2" xfId="6234"/>
    <cellStyle name="PSHeading 2 2 2 2 4 2 2" xfId="6235"/>
    <cellStyle name="常规 2 6 3 3" xfId="6236"/>
    <cellStyle name="PSHeading 2 2 2 2 5 2" xfId="6237"/>
    <cellStyle name="标题 3 2 3 9 4 4" xfId="6238"/>
    <cellStyle name="标题 2 3 11 3 3" xfId="6239"/>
    <cellStyle name="PSHeading 3 3 2 2 2 3 2" xfId="6240"/>
    <cellStyle name="标题 3 3 3 12 4 3 2" xfId="6241"/>
    <cellStyle name="PSHeading 2 2 2 3" xfId="6242"/>
    <cellStyle name="标题 2 3 11 3 3 2" xfId="6243"/>
    <cellStyle name="PSHeading 3 3 2 2 2 3 2 2" xfId="6244"/>
    <cellStyle name="PSHeading 2 2 2 3 2" xfId="6245"/>
    <cellStyle name="PSHeading 2 2 2 3 2 2" xfId="6246"/>
    <cellStyle name="标题 3 3 3 16 3 3 2" xfId="6247"/>
    <cellStyle name="PSHeading 2 2 2 3 3" xfId="6248"/>
    <cellStyle name="PSHeading 3 4 4 2 2" xfId="6249"/>
    <cellStyle name="PSHeading 2 3 2" xfId="6250"/>
    <cellStyle name="PSHeading 2 3 2 2" xfId="6251"/>
    <cellStyle name="PSHeading 2 3 2 2 2" xfId="6252"/>
    <cellStyle name="PSHeading 2 3 2 2 2 2" xfId="6253"/>
    <cellStyle name="标题 3 3 2 12 3 2 2 2 3" xfId="6254"/>
    <cellStyle name="PSHeading 2 3 2 2 2 2 2" xfId="6255"/>
    <cellStyle name="标题 3 3 2 2 3 3 2 2 2" xfId="6256"/>
    <cellStyle name="标题 3 2 2 2 2 2 2 3 2 2" xfId="6257"/>
    <cellStyle name="PSHeading 2 3 2 2 2 3" xfId="6258"/>
    <cellStyle name="PSHeading 2 3 2 2 2 3 2 2" xfId="6259"/>
    <cellStyle name="PSHeading 2 3 2 2 2 4 2" xfId="6260"/>
    <cellStyle name="PSHeading 2 3 2 2 2 5" xfId="6261"/>
    <cellStyle name="好_云南省2008年中小学教师人数统计表_Book1" xfId="6262"/>
    <cellStyle name="PSHeading 2 3 2 2 3 2 2" xfId="6263"/>
    <cellStyle name="标题 1 2 2 7 3 2" xfId="6264"/>
    <cellStyle name="PSHeading 2 3 2 2 3 2 3" xfId="6265"/>
    <cellStyle name="差_检验表（调整后）_Book1" xfId="6266"/>
    <cellStyle name="标题 3 3 2 2 3 3 2 3 2" xfId="6267"/>
    <cellStyle name="PSHeading 2 3 2 2 3 3" xfId="6268"/>
    <cellStyle name="标题 1 2 2 22" xfId="6269"/>
    <cellStyle name="标题 1 2 2 17" xfId="6270"/>
    <cellStyle name="PSHeading 2 3 2 2 3 3 2" xfId="6271"/>
    <cellStyle name="标题 3 3 2 2 3 3 2 3 3" xfId="6272"/>
    <cellStyle name="标题 1 2 2 2 2 3 2 2" xfId="6273"/>
    <cellStyle name="PSHeading 2 3 2 2 3 4" xfId="6274"/>
    <cellStyle name="标题 3 2 2 2 11 3 2 3" xfId="6275"/>
    <cellStyle name="PSHeading 2 3 2 2 4 2" xfId="6276"/>
    <cellStyle name="好_县市旗测算-新科目（20080627）_民生政策最低支出需求 2" xfId="6277"/>
    <cellStyle name="标题 3 2 2 2 11 3 2 4" xfId="6278"/>
    <cellStyle name="PSHeading 2 3 2 2 4 3" xfId="6279"/>
    <cellStyle name="PSHeading 2 3 2 2 5" xfId="6280"/>
    <cellStyle name="标题 3 2 2 2 11 3 3 3" xfId="6281"/>
    <cellStyle name="PSHeading 2 3 2 2 5 2" xfId="6282"/>
    <cellStyle name="标题 2 3 12 3 3" xfId="6283"/>
    <cellStyle name="PSHeading 3 3 2 2 3 3 2" xfId="6284"/>
    <cellStyle name="PSHeading 2 3 2 3" xfId="6285"/>
    <cellStyle name="PSHeading 2 3 2 3 2" xfId="6286"/>
    <cellStyle name="PSHeading 2 3 2 3 2 2" xfId="6287"/>
    <cellStyle name="PSHeading 2 4 2" xfId="6288"/>
    <cellStyle name="PSHeading 2 4 2 2" xfId="6289"/>
    <cellStyle name="常规 30 6" xfId="6290"/>
    <cellStyle name="常规 25 6" xfId="6291"/>
    <cellStyle name="PSHeading 2 4 2 2 2 2" xfId="6292"/>
    <cellStyle name="PSHeading 2 4 2 2 3" xfId="6293"/>
    <cellStyle name="PSHeading 2 4 2 3" xfId="6294"/>
    <cellStyle name="常规 80 6" xfId="6295"/>
    <cellStyle name="常规 75 6" xfId="6296"/>
    <cellStyle name="标题 1 3 2 2 10 4 2" xfId="6297"/>
    <cellStyle name="PSHeading 2 4 2 3 2 2" xfId="6298"/>
    <cellStyle name="标题 1 3 2 2 10 5" xfId="6299"/>
    <cellStyle name="PSHeading 2 4 2 3 3" xfId="6300"/>
    <cellStyle name="PSHeading 2 4 3 2 2 2" xfId="6301"/>
    <cellStyle name="PSHeading 2 4 3 2 3" xfId="6302"/>
    <cellStyle name="PSHeading 8 2 2 2" xfId="6303"/>
    <cellStyle name="PSHeading 2 4 3 3 2" xfId="6304"/>
    <cellStyle name="PSHeading 2 4 6" xfId="6305"/>
    <cellStyle name="PSHeading 2 5" xfId="6306"/>
    <cellStyle name="PSHeading 2 5 2" xfId="6307"/>
    <cellStyle name="PSHeading 2 5 3 2 2 2" xfId="6308"/>
    <cellStyle name="标题 1 3 3 16 3 2 2 2" xfId="6309"/>
    <cellStyle name="PSHeading 5 5 2 3 2 2" xfId="6310"/>
    <cellStyle name="PSHeading 2 5 4" xfId="6311"/>
    <cellStyle name="PSHeading 2 5 4 2 2" xfId="6312"/>
    <cellStyle name="好_市辖区测算-新科目（20080626） 2" xfId="6313"/>
    <cellStyle name="PSHeading 2 5 5" xfId="6314"/>
    <cellStyle name="PSHeading 2 5 6" xfId="6315"/>
    <cellStyle name="PSHeading 2 6" xfId="6316"/>
    <cellStyle name="PSHeading 2 6 2" xfId="6317"/>
    <cellStyle name="PSHeading 2 6 2 2" xfId="6318"/>
    <cellStyle name="PSHeading 2 6 2 3" xfId="6319"/>
    <cellStyle name="PSHeading 2 6 3" xfId="6320"/>
    <cellStyle name="PSHeading 2 6 3 2" xfId="6321"/>
    <cellStyle name="PSHeading 2 6 4" xfId="6322"/>
    <cellStyle name="PSHeading 2 7" xfId="6323"/>
    <cellStyle name="强调文字颜色 1 3 3 2" xfId="6324"/>
    <cellStyle name="PSHeading 3" xfId="6325"/>
    <cellStyle name="标题 1 3 2 2 8 5" xfId="6326"/>
    <cellStyle name="PSHeading 3 2" xfId="6327"/>
    <cellStyle name="标题 1 3 2 2 8 5 2" xfId="6328"/>
    <cellStyle name="PSHeading 3 2 2" xfId="6329"/>
    <cellStyle name="标题 1 2 2 17 2 2 2 2" xfId="6330"/>
    <cellStyle name="PSHeading 3 2 2 2 2 3 3" xfId="6331"/>
    <cellStyle name="PSHeading 3 2 2 2" xfId="6332"/>
    <cellStyle name="PSHeading 3 2 2 2 3 2 2 2" xfId="6333"/>
    <cellStyle name="标题 1 3 13 3 2 2 2" xfId="6334"/>
    <cellStyle name="PSHeading 3 2 2 2 4 2 2" xfId="6335"/>
    <cellStyle name="标题 1 3 13 3 2 3" xfId="6336"/>
    <cellStyle name="PSHeading 3 2 2 2 4 3" xfId="6337"/>
    <cellStyle name="标题 1 3 13 3 3 2" xfId="6338"/>
    <cellStyle name="PSHeading 3 2 2 2 5 2" xfId="6339"/>
    <cellStyle name="标题 3 3 3 13 4 3 2" xfId="6340"/>
    <cellStyle name="PSHeading 3 2 2 3" xfId="6341"/>
    <cellStyle name="标题 3 3 3 13 4 3 3" xfId="6342"/>
    <cellStyle name="PSHeading 3 2 2 4" xfId="6343"/>
    <cellStyle name="标题 1 2 2 17 2 3" xfId="6344"/>
    <cellStyle name="PSHeading 3 4 5 2" xfId="6345"/>
    <cellStyle name="标题 1 3 2 2 8 6" xfId="6346"/>
    <cellStyle name="PSHeading 3 3" xfId="6347"/>
    <cellStyle name="PSHeading 3 3 2 2 2 3" xfId="6348"/>
    <cellStyle name="PSHeading 3 3 2 2 2 5" xfId="6349"/>
    <cellStyle name="标题 2 3 12 2 3" xfId="6350"/>
    <cellStyle name="PSHeading 3 3 2 2 3 2 2" xfId="6351"/>
    <cellStyle name="标题 2 3 12 2 3 2" xfId="6352"/>
    <cellStyle name="PSHeading 3 3 2 2 3 2 2 2" xfId="6353"/>
    <cellStyle name="PSHeading 3 3 2 2 3 3" xfId="6354"/>
    <cellStyle name="PSHeading 3 3 2 2 3 4" xfId="6355"/>
    <cellStyle name="标题 3 3 15 3 2 4" xfId="6356"/>
    <cellStyle name="PSHeading 3 3 2 3 2" xfId="6357"/>
    <cellStyle name="PSHeading 3 3 2 3 2 2" xfId="6358"/>
    <cellStyle name="PSHeading 3 3 2 3 3" xfId="6359"/>
    <cellStyle name="标题 1 3 12 4 2 2" xfId="6360"/>
    <cellStyle name="PSHeading 3 4" xfId="6361"/>
    <cellStyle name="PSHeading 3 4 2 2" xfId="6362"/>
    <cellStyle name="PSHeading 3 4 2 2 2 2" xfId="6363"/>
    <cellStyle name="PSHeading 3 4 2 3" xfId="6364"/>
    <cellStyle name="PSHeading 3 4 2 3 3" xfId="6365"/>
    <cellStyle name="标题 3 2 4 10 3 2 2" xfId="6366"/>
    <cellStyle name="PSHeading 3 4 2 4" xfId="6367"/>
    <cellStyle name="标题 3 2 4 10 3 2 2 2" xfId="6368"/>
    <cellStyle name="标题 2 2 2 3 8 6" xfId="6369"/>
    <cellStyle name="PSHeading 3 4 2 4 2" xfId="6370"/>
    <cellStyle name="PSHeading 3 4 3 2 2 2" xfId="6371"/>
    <cellStyle name="PSHeading 3 4 3 2 3" xfId="6372"/>
    <cellStyle name="PSHeading 3 4 3 3 2" xfId="6373"/>
    <cellStyle name="标题 3 2 4 10 3 3 2" xfId="6374"/>
    <cellStyle name="PSHeading 3 4 3 4" xfId="6375"/>
    <cellStyle name="PSHeading 3 5" xfId="6376"/>
    <cellStyle name="PSHeading 3 5 2 2" xfId="6377"/>
    <cellStyle name="PSHeading 3 5 2 2 2" xfId="6378"/>
    <cellStyle name="PSHeading 3 5 2 2 2 2" xfId="6379"/>
    <cellStyle name="PSHeading 3 5 2 2 3" xfId="6380"/>
    <cellStyle name="差_2009年一般性转移支付标准工资_奖励补助测算5.24冯铸_Book1" xfId="6381"/>
    <cellStyle name="PSHeading 3 5 2 3" xfId="6382"/>
    <cellStyle name="差_2009年一般性转移支付标准工资_奖励补助测算5.24冯铸_Book1 2" xfId="6383"/>
    <cellStyle name="标题 3 3 2 11 2 3" xfId="6384"/>
    <cellStyle name="标题 3 3 17 3 2 4" xfId="6385"/>
    <cellStyle name="PSHeading 3 5 2 3 2" xfId="6386"/>
    <cellStyle name="标题 3 3 2 11 2 3 2" xfId="6387"/>
    <cellStyle name="PSHeading 3 5 2 3 2 2" xfId="6388"/>
    <cellStyle name="标题 3 3 2 11 2 4" xfId="6389"/>
    <cellStyle name="PSHeading 3 5 2 3 3" xfId="6390"/>
    <cellStyle name="标题 3 2 4 10 4 2 2" xfId="6391"/>
    <cellStyle name="PSHeading 3 5 2 4" xfId="6392"/>
    <cellStyle name="标题 3 3 2 11 3 3" xfId="6393"/>
    <cellStyle name="标题 3 2 4 10 4 2 2 2" xfId="6394"/>
    <cellStyle name="PSHeading 3 5 2 4 2" xfId="6395"/>
    <cellStyle name="标题 3 2 4 10 4 2 3" xfId="6396"/>
    <cellStyle name="PSHeading 3 5 2 5" xfId="6397"/>
    <cellStyle name="PSHeading 3 5 3 2" xfId="6398"/>
    <cellStyle name="PSHeading 3 5 3 2 2" xfId="6399"/>
    <cellStyle name="PSHeading 3 5 3 2 3" xfId="6400"/>
    <cellStyle name="PSHeading 3 5 3 3" xfId="6401"/>
    <cellStyle name="标题 3 3 2 12 2 3" xfId="6402"/>
    <cellStyle name="PSHeading 3 5 3 3 2" xfId="6403"/>
    <cellStyle name="PSHeading 4 5 2 2 2" xfId="6404"/>
    <cellStyle name="标题 3 2 4 10 4 3 2" xfId="6405"/>
    <cellStyle name="PSHeading 3 5 3 4" xfId="6406"/>
    <cellStyle name="PSHeading 3 5 4 2 2" xfId="6407"/>
    <cellStyle name="标题 1 2 2 18 2 3" xfId="6408"/>
    <cellStyle name="PSHeading 3 5 5 2" xfId="6409"/>
    <cellStyle name="PSHeading 3 6" xfId="6410"/>
    <cellStyle name="PSHeading 3 6 3" xfId="6411"/>
    <cellStyle name="常规 42 2 3" xfId="6412"/>
    <cellStyle name="常规 37 2 3" xfId="6413"/>
    <cellStyle name="PSHeading 3 7 2" xfId="6414"/>
    <cellStyle name="PSHeading 4" xfId="6415"/>
    <cellStyle name="标题 3 3 3 12 2 4" xfId="6416"/>
    <cellStyle name="标题 1 3 2 2 9 5" xfId="6417"/>
    <cellStyle name="PSHeading 4 2" xfId="6418"/>
    <cellStyle name="PSHeading 4 2 2 2 2 2 2 2" xfId="6419"/>
    <cellStyle name="常规 64 6" xfId="6420"/>
    <cellStyle name="常规 59 6" xfId="6421"/>
    <cellStyle name="标题 1 2 2 2 4 2 2 2" xfId="6422"/>
    <cellStyle name="PSHeading 4 2 2 2 2 2 3" xfId="6423"/>
    <cellStyle name="标题 2 2 2 14" xfId="6424"/>
    <cellStyle name="PSHeading 4 2 2 2 2 3 2 2" xfId="6425"/>
    <cellStyle name="PSHeading 4 2 2 2 2 5" xfId="6426"/>
    <cellStyle name="标题 1 2 2 2 2 12 3 2 2 2" xfId="6427"/>
    <cellStyle name="PSHeading 4 2 2 2 3 2 2" xfId="6428"/>
    <cellStyle name="PSHeading 4 2 2 2 3 2 2 2" xfId="6429"/>
    <cellStyle name="标题 1 2 2 2 4 3 2 2" xfId="6430"/>
    <cellStyle name="PSHeading 4 2 2 2 3 2 3" xfId="6431"/>
    <cellStyle name="标题 3 3 3 3 3 2 2 2 3" xfId="6432"/>
    <cellStyle name="标题 1 2 2 2 2 12 3 3 2" xfId="6433"/>
    <cellStyle name="PSHeading 4 2 2 2 4 2" xfId="6434"/>
    <cellStyle name="差_34青海_1_财力性转移支付2010年预算参考数" xfId="6435"/>
    <cellStyle name="标题 2 2 2 2 3 2 2 3" xfId="6436"/>
    <cellStyle name="PSHeading 7 3 2 3 3" xfId="6437"/>
    <cellStyle name="PSHeading 4 2 2 2 4 2 2" xfId="6438"/>
    <cellStyle name="标题 1 2 2 2 2 12 3 4" xfId="6439"/>
    <cellStyle name="PSHeading 4 2 2 2 5" xfId="6440"/>
    <cellStyle name="PSHeading 4 2 2 2 5 2" xfId="6441"/>
    <cellStyle name="标题 3 3 3 14 4 3 3" xfId="6442"/>
    <cellStyle name="PSHeading 4 2 2 4" xfId="6443"/>
    <cellStyle name="PSHeading 4 2 2 4 2" xfId="6444"/>
    <cellStyle name="标题 1 3 2 17 3 2 2" xfId="6445"/>
    <cellStyle name="PSHeading 4 2 2 5" xfId="6446"/>
    <cellStyle name="标题 1 3 2 2 9 6" xfId="6447"/>
    <cellStyle name="PSHeading 4 3" xfId="6448"/>
    <cellStyle name="PSHeading 4 3 2 2 2" xfId="6449"/>
    <cellStyle name="标题 3 2 2 2 6 4 4" xfId="6450"/>
    <cellStyle name="PSHeading 4 3 2 2 2 2" xfId="6451"/>
    <cellStyle name="PSHeading 4 3 2 2 2 2 2" xfId="6452"/>
    <cellStyle name="PSHeading 4 3 2 2 2 2 2 2" xfId="6453"/>
    <cellStyle name="常规 52 2 2" xfId="6454"/>
    <cellStyle name="常规 47 2 2" xfId="6455"/>
    <cellStyle name="PSHeading 4 3 2 2 2 3" xfId="6456"/>
    <cellStyle name="好_2008年县级公安保障标准落实奖励经费分配测算_Book1" xfId="6457"/>
    <cellStyle name="常规 52 2 2 2" xfId="6458"/>
    <cellStyle name="常规 47 2 2 2" xfId="6459"/>
    <cellStyle name="PSHeading 4 3 2 2 2 3 2" xfId="6460"/>
    <cellStyle name="PSHeading 4 3 2 2 2 3 2 2" xfId="6461"/>
    <cellStyle name="常规 52 2 2 3" xfId="6462"/>
    <cellStyle name="常规 47 2 2 3" xfId="6463"/>
    <cellStyle name="PSHeading 4 3 2 2 2 3 3" xfId="6464"/>
    <cellStyle name="PSHeading 4 3 2 2 3" xfId="6465"/>
    <cellStyle name="PSHeading 4 3 2 2 3 2" xfId="6466"/>
    <cellStyle name="PSHeading 4 3 2 2 3 2 2" xfId="6467"/>
    <cellStyle name="PSHeading 4 3 2 2 3 2 2 2" xfId="6468"/>
    <cellStyle name="PSHeading 4 3 2 2 3 2 3" xfId="6469"/>
    <cellStyle name="PSHeading 4 3 2 2 4" xfId="6470"/>
    <cellStyle name="常规 32 3 2 2" xfId="6471"/>
    <cellStyle name="常规 27 3 2 2" xfId="6472"/>
    <cellStyle name="标题 2 3 7 2 3" xfId="6473"/>
    <cellStyle name="PSHeading 4 3 2 2 6" xfId="6474"/>
    <cellStyle name="PSHeading 4 3 2 3 2" xfId="6475"/>
    <cellStyle name="标题 3 2 2 2 7 4 4" xfId="6476"/>
    <cellStyle name="PSHeading 4 3 2 3 2 2" xfId="6477"/>
    <cellStyle name="PSHeading 4 3 2 3 3" xfId="6478"/>
    <cellStyle name="标题 3 2 4 11 2 2 2 2" xfId="6479"/>
    <cellStyle name="PSHeading 4 3 2 4 2" xfId="6480"/>
    <cellStyle name="PSHeading 4 4" xfId="6481"/>
    <cellStyle name="货币 10 3 2 4 2" xfId="6482"/>
    <cellStyle name="标题 3 2 3 2 7 4 4" xfId="6483"/>
    <cellStyle name="PSHeading 4 4 2 3 2 2" xfId="6484"/>
    <cellStyle name="PSHeading 4 4 3 2 2 2" xfId="6485"/>
    <cellStyle name="PSHeading 4 4 3 2 3" xfId="6486"/>
    <cellStyle name="PSHeading 4 4 3 3 2" xfId="6487"/>
    <cellStyle name="PSHeading 4 4 6" xfId="6488"/>
    <cellStyle name="PSHeading 4 5" xfId="6489"/>
    <cellStyle name="PSHeading 4 5 2 2" xfId="6490"/>
    <cellStyle name="PSHeading 4 5 2 2 2 2" xfId="6491"/>
    <cellStyle name="PSHeading 4 5 2 2 3" xfId="6492"/>
    <cellStyle name="PSHeading 4 5 2 3" xfId="6493"/>
    <cellStyle name="货币 11 3 2 4" xfId="6494"/>
    <cellStyle name="PSHeading 4 5 2 3 2" xfId="6495"/>
    <cellStyle name="货币 11 3 2 4 2" xfId="6496"/>
    <cellStyle name="常规 2 12" xfId="6497"/>
    <cellStyle name="PSHeading 4 5 2 3 2 2" xfId="6498"/>
    <cellStyle name="PSHeading 4 5 2 3 3" xfId="6499"/>
    <cellStyle name="标题 3 2 4 11 4 2 2" xfId="6500"/>
    <cellStyle name="PSHeading 4 5 2 4" xfId="6501"/>
    <cellStyle name="标题 3 2 4 11 4 2 2 2" xfId="6502"/>
    <cellStyle name="PSHeading 4 5 2 4 2" xfId="6503"/>
    <cellStyle name="标题 3 2 4 11 4 2 3" xfId="6504"/>
    <cellStyle name="PSHeading 4 5 2 5" xfId="6505"/>
    <cellStyle name="PSHeading 4 5 4 2 2" xfId="6506"/>
    <cellStyle name="PSHeading 4 5 4 3" xfId="6507"/>
    <cellStyle name="标题 3 3 3 12 3 4" xfId="6508"/>
    <cellStyle name="PSHeading 5 2" xfId="6509"/>
    <cellStyle name="PSHeading 5 2 2 2 2 2 2 2" xfId="6510"/>
    <cellStyle name="PSHeading 5 2 2 2 2 3 2 2" xfId="6511"/>
    <cellStyle name="标题 1 3 2 2 4 2 3 2" xfId="6512"/>
    <cellStyle name="PSHeading 5 2 2 2 2 3 3" xfId="6513"/>
    <cellStyle name="PSHeading 5 2 2 2 2 4 2" xfId="6514"/>
    <cellStyle name="PSHeading 5 2 2 2 2 5" xfId="6515"/>
    <cellStyle name="PSHeading 5 2 2 2 3" xfId="6516"/>
    <cellStyle name="注释 3 2 4 2 2" xfId="6517"/>
    <cellStyle name="PSHeading 5 2 2 2 3 2 2 2" xfId="6518"/>
    <cellStyle name="注释 3 2 4 3" xfId="6519"/>
    <cellStyle name="标题 1 3 2 2 4 3 2 2" xfId="6520"/>
    <cellStyle name="标题 1 3 16 3 3 2" xfId="6521"/>
    <cellStyle name="PSHeading 5 2 2 2 3 2 3" xfId="6522"/>
    <cellStyle name="注释 3 2 5 2" xfId="6523"/>
    <cellStyle name="PSHeading 5 2 2 2 3 3 2" xfId="6524"/>
    <cellStyle name="注释 3 2 6" xfId="6525"/>
    <cellStyle name="PSHeading 5 2 2 2 3 4" xfId="6526"/>
    <cellStyle name="PSHeading 5 2 2 2 4" xfId="6527"/>
    <cellStyle name="注释 3 3 4" xfId="6528"/>
    <cellStyle name="标题 3 3 3 4 3 2 2 2 3" xfId="6529"/>
    <cellStyle name="PSHeading 5 2 2 2 4 2" xfId="6530"/>
    <cellStyle name="注释 3 3 5" xfId="6531"/>
    <cellStyle name="PSHeading 5 2 2 2 4 3" xfId="6532"/>
    <cellStyle name="注释 3 4 4" xfId="6533"/>
    <cellStyle name="标题 3 2 7 2 2 2" xfId="6534"/>
    <cellStyle name="PSHeading 5 2 2 2 5 2" xfId="6535"/>
    <cellStyle name="标题 1 3 3 13 3 2 3" xfId="6536"/>
    <cellStyle name="PSHeading 5 2 2 3 3" xfId="6537"/>
    <cellStyle name="计算 3 2 2 3 2" xfId="6538"/>
    <cellStyle name="标题 3 3 3 15 4 3 3" xfId="6539"/>
    <cellStyle name="标题 1 3 3 13 3 3" xfId="6540"/>
    <cellStyle name="PSHeading 5 2 2 4" xfId="6541"/>
    <cellStyle name="计算 3 2 2 3 3" xfId="6542"/>
    <cellStyle name="标题 1 3 3 13 3 4" xfId="6543"/>
    <cellStyle name="PSHeading 5 2 2 5" xfId="6544"/>
    <cellStyle name="好_2009年一般性转移支付标准工资_不用软件计算9.1不考虑经费管理评价xl_Book1 2" xfId="6545"/>
    <cellStyle name="PSHeading 5 3" xfId="6546"/>
    <cellStyle name="标题 3 3 2 2 6 4 4" xfId="6547"/>
    <cellStyle name="PSHeading 5 3 2 2 2 2" xfId="6548"/>
    <cellStyle name="PSHeading 5 3 2 2 2 3" xfId="6549"/>
    <cellStyle name="PSHeading 5 3 2 2 2 3 2" xfId="6550"/>
    <cellStyle name="差_绵阳表1-4 6 2" xfId="6551"/>
    <cellStyle name="PSHeading 5 3 2 2 2 3 3" xfId="6552"/>
    <cellStyle name="PSHeading 5 3 2 2 3 2" xfId="6553"/>
    <cellStyle name="PSHeading 5 3 2 2 3 2 2" xfId="6554"/>
    <cellStyle name="PSHeading 5 3 2 2 3 2 3" xfId="6555"/>
    <cellStyle name="差_县区合并测算20080423(按照各省比重）_县市旗测算-新科目（含人口规模效应）_财力性转移支付2010年预算参考数 2" xfId="6556"/>
    <cellStyle name="PSHeading 5 3 2 2 3 3" xfId="6557"/>
    <cellStyle name="PSHeading 5 3 2 2 3 3 2" xfId="6558"/>
    <cellStyle name="PSHeading 5 3 2 2 4" xfId="6559"/>
    <cellStyle name="PSHeading 5 3 2 2 4 2 2" xfId="6560"/>
    <cellStyle name="PSHeading 5 3 2 2 4 3" xfId="6561"/>
    <cellStyle name="标题 3 3 7 2 2" xfId="6562"/>
    <cellStyle name="PSHeading 5 3 2 2 5" xfId="6563"/>
    <cellStyle name="标题 3 3 7 2 2 2" xfId="6564"/>
    <cellStyle name="PSHeading 5 3 2 2 5 2" xfId="6565"/>
    <cellStyle name="常规 77 3 2 2" xfId="6566"/>
    <cellStyle name="标题 3 3 7 2 3" xfId="6567"/>
    <cellStyle name="PSHeading 5 3 2 2 6" xfId="6568"/>
    <cellStyle name="标题 2 2 2 3 11 6" xfId="6569"/>
    <cellStyle name="标题 1 3 3 14 3 2" xfId="6570"/>
    <cellStyle name="PSHeading 5 3 2 3" xfId="6571"/>
    <cellStyle name="标题 3 3 2 2 7 4 4" xfId="6572"/>
    <cellStyle name="标题 1 3 3 14 3 2 2 2" xfId="6573"/>
    <cellStyle name="PSHeading 5 3 2 3 2 2" xfId="6574"/>
    <cellStyle name="标题 1 3 3 14 3 2 3" xfId="6575"/>
    <cellStyle name="PSHeading 5 3 2 3 3" xfId="6576"/>
    <cellStyle name="计算 3 2 3 3 2" xfId="6577"/>
    <cellStyle name="标题 3 2 4 12 2 2 2" xfId="6578"/>
    <cellStyle name="标题 1 3 3 14 3 3" xfId="6579"/>
    <cellStyle name="PSHeading 5 3 2 4" xfId="6580"/>
    <cellStyle name="标题 3 2 4 12 2 2 3" xfId="6581"/>
    <cellStyle name="标题 1 3 3 14 3 4" xfId="6582"/>
    <cellStyle name="PSHeading 5 3 2 5" xfId="6583"/>
    <cellStyle name="PSHeading 5 3 3" xfId="6584"/>
    <cellStyle name="标题 2 2 2 3 12 5" xfId="6585"/>
    <cellStyle name="PSHeading 5 3 3 2" xfId="6586"/>
    <cellStyle name="标题 2 2 2 3 12 5 2" xfId="6587"/>
    <cellStyle name="PSHeading 5 3 3 2 2" xfId="6588"/>
    <cellStyle name="PSHeading 5 3 3 2 2 2" xfId="6589"/>
    <cellStyle name="PSHeading 5 3 3 2 3" xfId="6590"/>
    <cellStyle name="标题 2 2 2 3 12 6" xfId="6591"/>
    <cellStyle name="标题 1 3 3 14 4 2" xfId="6592"/>
    <cellStyle name="PSHeading 5 3 3 3" xfId="6593"/>
    <cellStyle name="标题 1 3 3 14 4 2 2" xfId="6594"/>
    <cellStyle name="PSHeading 5 3 3 3 2" xfId="6595"/>
    <cellStyle name="标题 3 2 4 12 2 3 2" xfId="6596"/>
    <cellStyle name="标题 2 2 2 2 2 14 2 2 2 2" xfId="6597"/>
    <cellStyle name="标题 1 3 3 14 4 3" xfId="6598"/>
    <cellStyle name="PSHeading 5 3 3 4" xfId="6599"/>
    <cellStyle name="PSHeading 5 3 4" xfId="6600"/>
    <cellStyle name="常规 2 3" xfId="6601"/>
    <cellStyle name="标题 2 2 2 3 13 5" xfId="6602"/>
    <cellStyle name="PSHeading 5 3 4 2" xfId="6603"/>
    <cellStyle name="PSHeading 5 3 5" xfId="6604"/>
    <cellStyle name="PSHeading 5 4" xfId="6605"/>
    <cellStyle name="PSHeading 5 4 2" xfId="6606"/>
    <cellStyle name="PSHeading 5 4 2 2" xfId="6607"/>
    <cellStyle name="好_09黑龙江_财力性转移支付2010年预算参考数" xfId="6608"/>
    <cellStyle name="PSHeading 5 4 2 2 2" xfId="6609"/>
    <cellStyle name="好_09黑龙江_财力性转移支付2010年预算参考数 2" xfId="6610"/>
    <cellStyle name="PSHeading 5 4 2 2 2 2" xfId="6611"/>
    <cellStyle name="PSHeading 5 4 2 2 3" xfId="6612"/>
    <cellStyle name="标题 1 3 3 15 3 2" xfId="6613"/>
    <cellStyle name="PSHeading 5 4 2 3" xfId="6614"/>
    <cellStyle name="标题 1 3 3 15 3 2 2" xfId="6615"/>
    <cellStyle name="PSHeading 5 4 2 3 2" xfId="6616"/>
    <cellStyle name="标题 1 3 3 15 3 2 2 2" xfId="6617"/>
    <cellStyle name="PSHeading 5 4 2 3 2 2" xfId="6618"/>
    <cellStyle name="好_奖励补助测算7.23_Book1" xfId="6619"/>
    <cellStyle name="标题 1 3 3 15 3 2 3" xfId="6620"/>
    <cellStyle name="PSHeading 5 4 2 3 3" xfId="6621"/>
    <cellStyle name="标题 3 2 4 12 3 2 2" xfId="6622"/>
    <cellStyle name="标题 1 3 3 15 3 3" xfId="6623"/>
    <cellStyle name="PSHeading 5 4 2 4" xfId="6624"/>
    <cellStyle name="标题 3 2 4 12 3 2 2 2" xfId="6625"/>
    <cellStyle name="标题 1 3 3 15 3 3 2" xfId="6626"/>
    <cellStyle name="PSHeading 5 4 2 4 2" xfId="6627"/>
    <cellStyle name="标题 3 2 4 12 3 2 3" xfId="6628"/>
    <cellStyle name="标题 1 3 3 15 3 4" xfId="6629"/>
    <cellStyle name="PSHeading 5 4 2 5" xfId="6630"/>
    <cellStyle name="PSHeading 5 4 3" xfId="6631"/>
    <cellStyle name="PSHeading 5 4 3 2" xfId="6632"/>
    <cellStyle name="标题 3 2 4 14 6" xfId="6633"/>
    <cellStyle name="PSHeading 5 4 3 2 2" xfId="6634"/>
    <cellStyle name="标题 3 2 2 2 2 12" xfId="6635"/>
    <cellStyle name="PSHeading 5 4 3 2 2 2" xfId="6636"/>
    <cellStyle name="PSHeading 5 4 3 2 3" xfId="6637"/>
    <cellStyle name="标题 1 3 3 15 4 2" xfId="6638"/>
    <cellStyle name="PSHeading 5 4 3 3" xfId="6639"/>
    <cellStyle name="标题 3 2 4 15 6" xfId="6640"/>
    <cellStyle name="标题 1 3 3 15 4 2 2" xfId="6641"/>
    <cellStyle name="PSHeading 5 4 3 3 2" xfId="6642"/>
    <cellStyle name="标题 3 2 4 12 3 3 2" xfId="6643"/>
    <cellStyle name="标题 3 2 2 2 10 2" xfId="6644"/>
    <cellStyle name="标题 1 3 3 15 4 3" xfId="6645"/>
    <cellStyle name="PSHeading 5 4 3 4" xfId="6646"/>
    <cellStyle name="PSHeading 5 4 4" xfId="6647"/>
    <cellStyle name="PSHeading 5 4 4 2" xfId="6648"/>
    <cellStyle name="PSHeading 5 4 4 2 2" xfId="6649"/>
    <cellStyle name="标题 1 3 3 15 5 2" xfId="6650"/>
    <cellStyle name="PSHeading 5 4 4 3" xfId="6651"/>
    <cellStyle name="PSHeading 5 4 5" xfId="6652"/>
    <cellStyle name="PSHeading 5 4 5 2" xfId="6653"/>
    <cellStyle name="PSHeading 5 4 6" xfId="6654"/>
    <cellStyle name="PSHeading 5 5" xfId="6655"/>
    <cellStyle name="PSHeading 5 5 2" xfId="6656"/>
    <cellStyle name="PSHeading 5 5 2 2" xfId="6657"/>
    <cellStyle name="标题 3 2 2 2 8 4 3" xfId="6658"/>
    <cellStyle name="PSHeading 5 5 2 2 2" xfId="6659"/>
    <cellStyle name="标题 3 2 2 2 8 4 3 2" xfId="6660"/>
    <cellStyle name="PSHeading 5 5 2 2 2 2" xfId="6661"/>
    <cellStyle name="好_农林水和城市维护标准支出20080505－县区合计_不含人员经费系数" xfId="6662"/>
    <cellStyle name="标题 3 2 4 11 2 2 2 2 2" xfId="6663"/>
    <cellStyle name="标题 3 2 2 2 8 4 4" xfId="6664"/>
    <cellStyle name="Total" xfId="6665"/>
    <cellStyle name="PSHeading 5 5 2 2 3" xfId="6666"/>
    <cellStyle name="标题 1 3 3 16 3 2" xfId="6667"/>
    <cellStyle name="PSHeading 5 5 2 3" xfId="6668"/>
    <cellStyle name="标题 3 2 2 2 8 5 3" xfId="6669"/>
    <cellStyle name="标题 1 3 3 16 3 2 2" xfId="6670"/>
    <cellStyle name="PSHeading 5 5 2 3 2" xfId="6671"/>
    <cellStyle name="标题 1 3 3 16 3 2 3" xfId="6672"/>
    <cellStyle name="PSHeading 5 5 2 3 3" xfId="6673"/>
    <cellStyle name="标题 3 2 4 12 4 2 2" xfId="6674"/>
    <cellStyle name="标题 1 3 3 16 3 3" xfId="6675"/>
    <cellStyle name="PSHeading 5 5 2 4" xfId="6676"/>
    <cellStyle name="标题 3 2 4 12 4 2 2 2" xfId="6677"/>
    <cellStyle name="标题 1 3 3 16 3 3 2" xfId="6678"/>
    <cellStyle name="PSHeading 5 5 2 4 2" xfId="6679"/>
    <cellStyle name="标题 3 2 4 12 4 2 3" xfId="6680"/>
    <cellStyle name="标题 1 3 3 16 3 4" xfId="6681"/>
    <cellStyle name="PSHeading 5 5 2 5" xfId="6682"/>
    <cellStyle name="PSHeading 5 5 3" xfId="6683"/>
    <cellStyle name="PSHeading 5 5 3 2" xfId="6684"/>
    <cellStyle name="标题 3 2 2 2 9 4 3" xfId="6685"/>
    <cellStyle name="PSHeading 5 5 3 2 2" xfId="6686"/>
    <cellStyle name="标题 3 2 2 2 9 4 3 2" xfId="6687"/>
    <cellStyle name="PSHeading 5 5 3 2 2 2" xfId="6688"/>
    <cellStyle name="标题 3 2 2 2 9 4 4" xfId="6689"/>
    <cellStyle name="PSHeading 5 5 3 2 3" xfId="6690"/>
    <cellStyle name="标题 1 3 3 16 4 2" xfId="6691"/>
    <cellStyle name="PSHeading 5 5 3 3" xfId="6692"/>
    <cellStyle name="标题 3 2 2 2 9 5 3" xfId="6693"/>
    <cellStyle name="标题 1 3 3 16 4 2 2" xfId="6694"/>
    <cellStyle name="PSHeading 5 5 3 3 2" xfId="6695"/>
    <cellStyle name="标题 3 2 4 12 4 3 2" xfId="6696"/>
    <cellStyle name="标题 1 3 3 16 4 3" xfId="6697"/>
    <cellStyle name="PSHeading 5 5 3 4" xfId="6698"/>
    <cellStyle name="PSHeading 5 5 4" xfId="6699"/>
    <cellStyle name="PSHeading 5 5 4 2" xfId="6700"/>
    <cellStyle name="好_附件3 经济社会发展目标表" xfId="6701"/>
    <cellStyle name="PSHeading 5 5 4 2 2" xfId="6702"/>
    <cellStyle name="标题 1 3 3 16 5 2" xfId="6703"/>
    <cellStyle name="PSHeading 5 5 4 3" xfId="6704"/>
    <cellStyle name="PSHeading 5 5 5" xfId="6705"/>
    <cellStyle name="PSHeading 5 5 5 2" xfId="6706"/>
    <cellStyle name="PSHeading 5 5 6" xfId="6707"/>
    <cellStyle name="PSHeading 5 6" xfId="6708"/>
    <cellStyle name="标题 3 2 3 2 4 2 2 3" xfId="6709"/>
    <cellStyle name="PSHeading 5 6 2" xfId="6710"/>
    <cellStyle name="标题 3 2 3 2 4 2 2 3 2" xfId="6711"/>
    <cellStyle name="标题 3 2 2 2 2 15 2 2 3 3" xfId="6712"/>
    <cellStyle name="PSHeading 5 6 2 2" xfId="6713"/>
    <cellStyle name="标题 3 2 2 3 8 4 3" xfId="6714"/>
    <cellStyle name="PSHeading 5 6 2 2 2" xfId="6715"/>
    <cellStyle name="标题 1 3 3 17 3 2" xfId="6716"/>
    <cellStyle name="PSHeading 5 6 2 3" xfId="6717"/>
    <cellStyle name="标题 3 2 3 2 4 2 2 4" xfId="6718"/>
    <cellStyle name="PSHeading 5 6 3" xfId="6719"/>
    <cellStyle name="PSHeading 5 6 3 2" xfId="6720"/>
    <cellStyle name="PSHeading 5 6 4" xfId="6721"/>
    <cellStyle name="PSHeading 5 7" xfId="6722"/>
    <cellStyle name="常规 44 2 3" xfId="6723"/>
    <cellStyle name="常规 39 2 3" xfId="6724"/>
    <cellStyle name="标题 3 2 3 2 4 2 3 3" xfId="6725"/>
    <cellStyle name="PSHeading 5 7 2" xfId="6726"/>
    <cellStyle name="标题 3 2 8 3 3 2" xfId="6727"/>
    <cellStyle name="PSHeading 5 8" xfId="6728"/>
    <cellStyle name="PSHeading 6" xfId="6729"/>
    <cellStyle name="标题 3 3 3 12 4 4" xfId="6730"/>
    <cellStyle name="PSHeading 6 2" xfId="6731"/>
    <cellStyle name="PSHeading 6 2 2 2 2" xfId="6732"/>
    <cellStyle name="差_Book1_绥江县乌蒙山片区实施规划(省汇总)" xfId="6733"/>
    <cellStyle name="标题 2 3 5 2 4" xfId="6734"/>
    <cellStyle name="PSHeading 6 2 2 2 2 2" xfId="6735"/>
    <cellStyle name="标题 3 2 18 2 2 4" xfId="6736"/>
    <cellStyle name="PSHeading 6 2 2 2 2 2 2" xfId="6737"/>
    <cellStyle name="PSHeading 6 2 2 2 2 2 2 2" xfId="6738"/>
    <cellStyle name="PSHeading 6 2 2 2 2 2 3" xfId="6739"/>
    <cellStyle name="PSHeading 6 2 2 2 2 3" xfId="6740"/>
    <cellStyle name="PSHeading 6 2 2 2 2 3 2" xfId="6741"/>
    <cellStyle name="PSHeading 6 2 2 2 2 3 2 2" xfId="6742"/>
    <cellStyle name="PSHeading 6 2 2 2 2 3 3" xfId="6743"/>
    <cellStyle name="PSHeading 6 2 2 2 2 4 2" xfId="6744"/>
    <cellStyle name="PSHeading 6 2 2 2 2 5" xfId="6745"/>
    <cellStyle name="好_00省级(定稿)" xfId="6746"/>
    <cellStyle name="PSHeading 6 2 2 2 3" xfId="6747"/>
    <cellStyle name="标题 2 3 5 3 4" xfId="6748"/>
    <cellStyle name="PSHeading 6 2 2 2 3 2" xfId="6749"/>
    <cellStyle name="标题 3 2 18 3 2 4" xfId="6750"/>
    <cellStyle name="PSHeading 6 2 2 2 3 2 2" xfId="6751"/>
    <cellStyle name="标题 3 3 13 3" xfId="6752"/>
    <cellStyle name="PSHeading 6 2 2 2 3 2 2 2" xfId="6753"/>
    <cellStyle name="PSHeading 6 2 2 2 3 2 3" xfId="6754"/>
    <cellStyle name="PSHeading 6 2 2 2 3 3" xfId="6755"/>
    <cellStyle name="PSHeading 6 2 2 2 3 3 2" xfId="6756"/>
    <cellStyle name="差_2009年一般性转移支付标准工资_Book1" xfId="6757"/>
    <cellStyle name="PSHeading 6 2 2 2 3 4" xfId="6758"/>
    <cellStyle name="PSHeading 6 2 2 2 4" xfId="6759"/>
    <cellStyle name="标题 3 3 3 5 3 2 2 2 3" xfId="6760"/>
    <cellStyle name="PSHeading 6 2 2 2 4 2" xfId="6761"/>
    <cellStyle name="PSHeading 6 2 2 2 4 2 2" xfId="6762"/>
    <cellStyle name="PSHeading 6 2 2 2 4 3" xfId="6763"/>
    <cellStyle name="标题 3 2 2 2 2 5 5 2 2" xfId="6764"/>
    <cellStyle name="PSHeading 6 2 2 2 5" xfId="6765"/>
    <cellStyle name="PSHeading 6 2 2 2 5 2" xfId="6766"/>
    <cellStyle name="标题 3 2 2 2 2 5 5 2 3" xfId="6767"/>
    <cellStyle name="PSHeading 6 2 2 2 6" xfId="6768"/>
    <cellStyle name="标题 3 3 3 16 4 3 2" xfId="6769"/>
    <cellStyle name="PSHeading 6 2 2 3" xfId="6770"/>
    <cellStyle name="PSHeading 6 2 2 3 2" xfId="6771"/>
    <cellStyle name="常规 32 2 2 3" xfId="6772"/>
    <cellStyle name="常规 27 2 2 3" xfId="6773"/>
    <cellStyle name="标题 2 3 6 2 4" xfId="6774"/>
    <cellStyle name="PSHeading 6 2 2 3 2 2" xfId="6775"/>
    <cellStyle name="货币 14 2 2 2" xfId="6776"/>
    <cellStyle name="PSHeading 6 2 2 3 3" xfId="6777"/>
    <cellStyle name="计算 3 3 2 3 2" xfId="6778"/>
    <cellStyle name="标题 3 3 3 16 4 3 3" xfId="6779"/>
    <cellStyle name="PSHeading 6 2 2 4" xfId="6780"/>
    <cellStyle name="PSHeading 6 2 2 4 2" xfId="6781"/>
    <cellStyle name="PSHeading 6 2 2 5" xfId="6782"/>
    <cellStyle name="PSHeading 6 2 3 2" xfId="6783"/>
    <cellStyle name="PSHeading 6 2 3 2 2" xfId="6784"/>
    <cellStyle name="PSHeading 6 2 3 2 2 2" xfId="6785"/>
    <cellStyle name="PSHeading 6 2 3 2 3" xfId="6786"/>
    <cellStyle name="PSHeading 6 2 3 3" xfId="6787"/>
    <cellStyle name="PSHeading 6 2 3 3 2" xfId="6788"/>
    <cellStyle name="PSHeading 6 2 3 4" xfId="6789"/>
    <cellStyle name="好_Book1_1_Book1" xfId="6790"/>
    <cellStyle name="标题 1 3 2 15 3 3 2" xfId="6791"/>
    <cellStyle name="PSHeading 6 2 4" xfId="6792"/>
    <cellStyle name="标题 1 3 2 17" xfId="6793"/>
    <cellStyle name="PSHeading 6 2 4 2" xfId="6794"/>
    <cellStyle name="PSHeading 6 2 5" xfId="6795"/>
    <cellStyle name="PSHeading 6 3" xfId="6796"/>
    <cellStyle name="PSHeading 6 3 2" xfId="6797"/>
    <cellStyle name="PSHeading 6 3 2 2" xfId="6798"/>
    <cellStyle name="PSHeading 6 3 2 2 2" xfId="6799"/>
    <cellStyle name="标题 3 3 5 2 4" xfId="6800"/>
    <cellStyle name="PSHeading 6 3 2 2 2 2" xfId="6801"/>
    <cellStyle name="PSHeading 6 3 2 2 2 2 2" xfId="6802"/>
    <cellStyle name="PSHeading 6 3 2 2 2 2 2 2" xfId="6803"/>
    <cellStyle name="标题 3 3 14 3 2 2 2" xfId="6804"/>
    <cellStyle name="PSHeading 6 3 2 2 2 2 3" xfId="6805"/>
    <cellStyle name="PSHeading 6 3 2 2 2 3" xfId="6806"/>
    <cellStyle name="PSHeading 6 3 2 2 2 3 2" xfId="6807"/>
    <cellStyle name="标题 3 3 14 3 2 3 2" xfId="6808"/>
    <cellStyle name="PSHeading 6 3 2 2 2 3 3" xfId="6809"/>
    <cellStyle name="PSHeading 6 3 2 2 2 4 2" xfId="6810"/>
    <cellStyle name="常规 104 4 2" xfId="6811"/>
    <cellStyle name="PSHeading 6 3 2 2 2 5" xfId="6812"/>
    <cellStyle name="PSHeading 6 3 2 2 3" xfId="6813"/>
    <cellStyle name="标题 3 3 5 3 4" xfId="6814"/>
    <cellStyle name="PSHeading 6 3 2 2 3 2" xfId="6815"/>
    <cellStyle name="PSHeading 6 3 2 2 3 2 2" xfId="6816"/>
    <cellStyle name="PSHeading 6 3 2 2 3 2 2 2" xfId="6817"/>
    <cellStyle name="标题 3 3 14 3 3 2 2" xfId="6818"/>
    <cellStyle name="PSHeading 6 3 2 2 3 2 3" xfId="6819"/>
    <cellStyle name="PSHeading 6 3 2 2 3 3" xfId="6820"/>
    <cellStyle name="PSHeading 6 3 2 2 3 3 2" xfId="6821"/>
    <cellStyle name="PSHeading 6 3 2 2 3 4" xfId="6822"/>
    <cellStyle name="PSHeading 6 3 2 2 4" xfId="6823"/>
    <cellStyle name="标题 3 3 5 4 4" xfId="6824"/>
    <cellStyle name="PSHeading 6 3 2 2 4 2" xfId="6825"/>
    <cellStyle name="PSHeading 6 3 2 2 4 2 2" xfId="6826"/>
    <cellStyle name="PSHeading 6 3 2 2 4 3" xfId="6827"/>
    <cellStyle name="标题 3 2 2 2 2 6 5 2 2" xfId="6828"/>
    <cellStyle name="PSHeading 6 3 2 2 5" xfId="6829"/>
    <cellStyle name="PSHeading 6 3 2 2 5 2" xfId="6830"/>
    <cellStyle name="标题 3 2 2 2 2 6 5 2 3" xfId="6831"/>
    <cellStyle name="PSHeading 6 3 2 2 6" xfId="6832"/>
    <cellStyle name="标题 2 2 2 17 2 2 2 2" xfId="6833"/>
    <cellStyle name="PSHeading 6 3 2 3" xfId="6834"/>
    <cellStyle name="PSHeading 6 3 2 3 2" xfId="6835"/>
    <cellStyle name="常规 82 2 2 3" xfId="6836"/>
    <cellStyle name="常规 77 2 2 3" xfId="6837"/>
    <cellStyle name="标题 3 3 6 2 4" xfId="6838"/>
    <cellStyle name="PSHeading 6 3 2 3 2 2" xfId="6839"/>
    <cellStyle name="货币 20 2 2 2" xfId="6840"/>
    <cellStyle name="货币 15 2 2 2" xfId="6841"/>
    <cellStyle name="PSHeading 6 3 2 3 3" xfId="6842"/>
    <cellStyle name="标题 3 2 4 13 2 2 2" xfId="6843"/>
    <cellStyle name="PSHeading 6 3 2 4" xfId="6844"/>
    <cellStyle name="常规 102 2 3" xfId="6845"/>
    <cellStyle name="标题 3 2 4 13 2 2 2 2" xfId="6846"/>
    <cellStyle name="PSHeading 6 3 2 4 2" xfId="6847"/>
    <cellStyle name="好_成本差异系数_财力性转移支付2010年预算参考数" xfId="6848"/>
    <cellStyle name="标题 3 2 4 13 2 2 3" xfId="6849"/>
    <cellStyle name="PSHeading 6 3 2 5" xfId="6850"/>
    <cellStyle name="PSHeading 6 3 3" xfId="6851"/>
    <cellStyle name="PSHeading 6 3 3 2" xfId="6852"/>
    <cellStyle name="PSHeading 6 3 3 2 2" xfId="6853"/>
    <cellStyle name="PSHeading 6 3 3 2 2 2" xfId="6854"/>
    <cellStyle name="PSHeading 6 3 3 2 3" xfId="6855"/>
    <cellStyle name="标题 2 2 2 2 10 2 2 2" xfId="6856"/>
    <cellStyle name="PSHeading 6 3 3 3" xfId="6857"/>
    <cellStyle name="标题 2 2 2 2 10 2 2 2 2" xfId="6858"/>
    <cellStyle name="PSHeading 6 3 3 3 2" xfId="6859"/>
    <cellStyle name="标题 3 2 4 13 2 3 2" xfId="6860"/>
    <cellStyle name="标题 2 2 2 2 2 14 3 2 2 2" xfId="6861"/>
    <cellStyle name="标题 2 2 2 2 10 2 2 3" xfId="6862"/>
    <cellStyle name="PSHeading 6 3 3 4" xfId="6863"/>
    <cellStyle name="PSHeading 6 3 4" xfId="6864"/>
    <cellStyle name="PSHeading 6 3 4 2" xfId="6865"/>
    <cellStyle name="PSHeading 6 3 5" xfId="6866"/>
    <cellStyle name="PSHeading 6 4" xfId="6867"/>
    <cellStyle name="PSHeading 6 4 2" xfId="6868"/>
    <cellStyle name="好_Book1 2 3" xfId="6869"/>
    <cellStyle name="PSHeading 6 4 2 2" xfId="6870"/>
    <cellStyle name="PSHeading 6 4 2 2 2" xfId="6871"/>
    <cellStyle name="标题 3 2 2 2 2 6 3 2 4" xfId="6872"/>
    <cellStyle name="PSHeading 6 4 2 2 2 2" xfId="6873"/>
    <cellStyle name="PSHeading 6 4 2 2 3" xfId="6874"/>
    <cellStyle name="PSHeading 6 4 2 3" xfId="6875"/>
    <cellStyle name="PSHeading 6 4 2 3 2" xfId="6876"/>
    <cellStyle name="PSHeading 6 4 2 3 2 2" xfId="6877"/>
    <cellStyle name="货币 21 2 2 2" xfId="6878"/>
    <cellStyle name="货币 16 2 2 2" xfId="6879"/>
    <cellStyle name="PSHeading 6 4 2 3 3" xfId="6880"/>
    <cellStyle name="标题 3 2 4 13 3 2 2" xfId="6881"/>
    <cellStyle name="PSHeading 6 4 2 4" xfId="6882"/>
    <cellStyle name="常规 5 7 2 3" xfId="6883"/>
    <cellStyle name="常规 152 2 3" xfId="6884"/>
    <cellStyle name="标题 3 2 4 13 3 2 2 2" xfId="6885"/>
    <cellStyle name="PSHeading 6 4 2 4 2" xfId="6886"/>
    <cellStyle name="标题 3 2 4 13 3 2 3" xfId="6887"/>
    <cellStyle name="PSHeading 6 4 2 5" xfId="6888"/>
    <cellStyle name="PSHeading 6 4 3" xfId="6889"/>
    <cellStyle name="PSHeading 6 4 3 2" xfId="6890"/>
    <cellStyle name="PSHeading 6 4 3 2 2" xfId="6891"/>
    <cellStyle name="标题 3 2 2 2 2 7 3 2 4" xfId="6892"/>
    <cellStyle name="PSHeading 6 4 3 2 2 2" xfId="6893"/>
    <cellStyle name="PSHeading 6 4 3 2 3" xfId="6894"/>
    <cellStyle name="标题 2 2 2 2 10 3 2 2" xfId="6895"/>
    <cellStyle name="PSHeading 6 4 3 3" xfId="6896"/>
    <cellStyle name="标题 2 2 2 2 10 3 2 2 2" xfId="6897"/>
    <cellStyle name="PSHeading 6 4 3 3 2" xfId="6898"/>
    <cellStyle name="标题 3 2 4 13 3 3 2" xfId="6899"/>
    <cellStyle name="标题 2 2 2 2 10 3 2 3" xfId="6900"/>
    <cellStyle name="PSHeading 6 4 3 4" xfId="6901"/>
    <cellStyle name="PSHeading 6 4 4" xfId="6902"/>
    <cellStyle name="PSHeading 6 4 4 2" xfId="6903"/>
    <cellStyle name="差_0605石屏县_财力性转移支付2010年预算参考数" xfId="6904"/>
    <cellStyle name="PSHeading 6 4 4 2 2" xfId="6905"/>
    <cellStyle name="标题 2 2 2 2 10 3 3 2" xfId="6906"/>
    <cellStyle name="PSHeading 6 4 4 3" xfId="6907"/>
    <cellStyle name="PSHeading 6 4 5" xfId="6908"/>
    <cellStyle name="PSHeading 6 4 5 2" xfId="6909"/>
    <cellStyle name="标题 3 2 3 10 5 2" xfId="6910"/>
    <cellStyle name="PSHeading 6 4 6" xfId="6911"/>
    <cellStyle name="PSHeading 6 5" xfId="6912"/>
    <cellStyle name="PSHeading 6 5 2" xfId="6913"/>
    <cellStyle name="PSHeading 6 5 2 2" xfId="6914"/>
    <cellStyle name="标题 3 2 3 2 8 4 3" xfId="6915"/>
    <cellStyle name="标题 3 2 3 10 4 4" xfId="6916"/>
    <cellStyle name="PSHeading 6 5 2 2 2" xfId="6917"/>
    <cellStyle name="标题 3 2 3 2 8 4 3 2" xfId="6918"/>
    <cellStyle name="PSHeading 6 5 2 2 2 2" xfId="6919"/>
    <cellStyle name="标题 3 2 4 11 3 2 2 2 2" xfId="6920"/>
    <cellStyle name="标题 3 2 3 2 8 4 4" xfId="6921"/>
    <cellStyle name="PSHeading 6 5 2 2 3" xfId="6922"/>
    <cellStyle name="PSHeading 6 5 2 3" xfId="6923"/>
    <cellStyle name="标题 3 2 3 2 8 5 3" xfId="6924"/>
    <cellStyle name="PSHeading 6 5 2 3 2" xfId="6925"/>
    <cellStyle name="PSHeading 6 5 2 3 2 2" xfId="6926"/>
    <cellStyle name="货币 17 2 2 2" xfId="6927"/>
    <cellStyle name="PSHeading 6 5 2 3 3" xfId="6928"/>
    <cellStyle name="标题 3 2 4 13 4 2 2" xfId="6929"/>
    <cellStyle name="PSHeading 6 5 2 4" xfId="6930"/>
    <cellStyle name="标题 3 2 4 13 4 2 2 2" xfId="6931"/>
    <cellStyle name="PSHeading 6 5 2 4 2" xfId="6932"/>
    <cellStyle name="标题 3 2 4 13 4 2 3" xfId="6933"/>
    <cellStyle name="PSHeading 6 5 2 5" xfId="6934"/>
    <cellStyle name="PSHeading 6 5 3" xfId="6935"/>
    <cellStyle name="PSHeading 6 5 3 2" xfId="6936"/>
    <cellStyle name="标题 3 2 3 2 9 4 3" xfId="6937"/>
    <cellStyle name="标题 3 2 3 11 4 4" xfId="6938"/>
    <cellStyle name="PSHeading 6 5 3 2 2" xfId="6939"/>
    <cellStyle name="标题 3 2 3 2 9 4 3 2" xfId="6940"/>
    <cellStyle name="PSHeading 6 5 3 2 2 2" xfId="6941"/>
    <cellStyle name="标题 3 2 3 2 9 4 4" xfId="6942"/>
    <cellStyle name="PSHeading 6 5 3 2 3" xfId="6943"/>
    <cellStyle name="标题 2 2 2 2 10 4 2 2" xfId="6944"/>
    <cellStyle name="PSHeading 6 5 3 3" xfId="6945"/>
    <cellStyle name="标题 3 2 3 2 9 5 3" xfId="6946"/>
    <cellStyle name="PSHeading 6 5 3 3 2" xfId="6947"/>
    <cellStyle name="差_卫生部门_财力性转移支付2010年预算参考数 2" xfId="6948"/>
    <cellStyle name="标题 3 2 4 13 4 3 2" xfId="6949"/>
    <cellStyle name="PSHeading 6 5 3 4" xfId="6950"/>
    <cellStyle name="PSHeading 6 5 4" xfId="6951"/>
    <cellStyle name="PSHeading 6 5 4 2" xfId="6952"/>
    <cellStyle name="标题 3 2 3 12 4 4" xfId="6953"/>
    <cellStyle name="PSHeading 6 5 4 2 2" xfId="6954"/>
    <cellStyle name="PSHeading 6 5 4 3" xfId="6955"/>
    <cellStyle name="PSHeading 6 5 5" xfId="6956"/>
    <cellStyle name="PSHeading 6 5 5 2" xfId="6957"/>
    <cellStyle name="PSHeading 6 5 6" xfId="6958"/>
    <cellStyle name="注释 2 2 3 2 2 2" xfId="6959"/>
    <cellStyle name="PSHeading 6 6" xfId="6960"/>
    <cellStyle name="注释 2 2 3 2 2 2 2" xfId="6961"/>
    <cellStyle name="标题 3 2 3 2 4 3 2 3" xfId="6962"/>
    <cellStyle name="PSHeading 6 6 2" xfId="6963"/>
    <cellStyle name="注释 2 2 3 2 2 2 2 2" xfId="6964"/>
    <cellStyle name="标题 3 2 3 2 4 3 2 3 2" xfId="6965"/>
    <cellStyle name="标题 3 2 2 2 2 15 3 2 3 3" xfId="6966"/>
    <cellStyle name="PSHeading 6 6 2 2" xfId="6967"/>
    <cellStyle name="PSHeading 6 6 2 2 2" xfId="6968"/>
    <cellStyle name="PSHeading 6 6 2 3" xfId="6969"/>
    <cellStyle name="注释 2 2 3 2 2 2 3" xfId="6970"/>
    <cellStyle name="标题 3 2 3 2 4 3 2 4" xfId="6971"/>
    <cellStyle name="PSHeading 6 6 3" xfId="6972"/>
    <cellStyle name="PSHeading 6 6 3 2" xfId="6973"/>
    <cellStyle name="PSHeading 6 6 4" xfId="6974"/>
    <cellStyle name="注释 2 2 3 2 2 3" xfId="6975"/>
    <cellStyle name="PSHeading 6 7" xfId="6976"/>
    <cellStyle name="注释 2 2 3 2 2 3 2" xfId="6977"/>
    <cellStyle name="常规 50 2 3" xfId="6978"/>
    <cellStyle name="常规 45 2 3" xfId="6979"/>
    <cellStyle name="标题 3 2 3 2 4 3 3 3" xfId="6980"/>
    <cellStyle name="PSHeading 6 7 2" xfId="6981"/>
    <cellStyle name="注释 2 2 3 2 2 4" xfId="6982"/>
    <cellStyle name="PSHeading 6 8" xfId="6983"/>
    <cellStyle name="标题 3 3 2 2 14 4 2 2" xfId="6984"/>
    <cellStyle name="标题 3 2 3 14 3 3 2 2" xfId="6985"/>
    <cellStyle name="PSHeading 7" xfId="6986"/>
    <cellStyle name="标题 3 3 2 2 14 4 2 2 2" xfId="6987"/>
    <cellStyle name="PSHeading 7 2" xfId="6988"/>
    <cellStyle name="PSHeading 7 2 2 2 2" xfId="6989"/>
    <cellStyle name="PSHeading 7 2 2 2 2 2" xfId="6990"/>
    <cellStyle name="标题 3 3 3 11 3 2 2 2 3" xfId="6991"/>
    <cellStyle name="PSHeading 7 2 2 2 2 2 2" xfId="6992"/>
    <cellStyle name="PSHeading 7 2 2 2 2 2 2 2" xfId="6993"/>
    <cellStyle name="PSHeading 7 2 2 2 2 2 3" xfId="6994"/>
    <cellStyle name="标题 1 3 3 6 3 2" xfId="6995"/>
    <cellStyle name="PSHeading 7 2 2 2 2 3" xfId="6996"/>
    <cellStyle name="标题 1 3 3 6 3 2 2" xfId="6997"/>
    <cellStyle name="PSHeading 7 2 2 2 2 3 2" xfId="6998"/>
    <cellStyle name="标题 3 2 2 2 2 16 2 3 3" xfId="6999"/>
    <cellStyle name="标题 1 3 3 6 3 2 2 2" xfId="7000"/>
    <cellStyle name="PSHeading 7 2 2 2 2 3 2 2" xfId="7001"/>
    <cellStyle name="标题 1 3 3 6 3 2 3" xfId="7002"/>
    <cellStyle name="PSHeading 7 2 2 2 2 3 3" xfId="7003"/>
    <cellStyle name="标题 1 3 3 6 3 3 2" xfId="7004"/>
    <cellStyle name="PSHeading 7 2 2 2 2 4 2" xfId="7005"/>
    <cellStyle name="标题 1 3 3 6 3 4" xfId="7006"/>
    <cellStyle name="标题 1 3 2 4 2" xfId="7007"/>
    <cellStyle name="PSHeading 7 2 2 2 2 5" xfId="7008"/>
    <cellStyle name="PSHeading 7 2 2 2 3" xfId="7009"/>
    <cellStyle name="PSHeading 7 2 2 2 3 2" xfId="7010"/>
    <cellStyle name="PSHeading 7 2 2 2 3 2 2 2" xfId="7011"/>
    <cellStyle name="标题 1 3 3 6 4 2" xfId="7012"/>
    <cellStyle name="PSHeading 7 2 2 2 3 3" xfId="7013"/>
    <cellStyle name="标题 1 3 3 6 4 2 2" xfId="7014"/>
    <cellStyle name="PSHeading 7 2 2 2 3 3 2" xfId="7015"/>
    <cellStyle name="标题 1 3 3 6 4 3" xfId="7016"/>
    <cellStyle name="PSHeading 7 2 2 2 3 4" xfId="7017"/>
    <cellStyle name="PSHeading 7 2 2 2 4" xfId="7018"/>
    <cellStyle name="标题 3 3 3 6 3 2 2 2 3" xfId="7019"/>
    <cellStyle name="PSHeading 7 2 2 2 4 2" xfId="7020"/>
    <cellStyle name="PSHeading 7 2 2 2 4 2 2" xfId="7021"/>
    <cellStyle name="标题 1 3 3 6 5 2" xfId="7022"/>
    <cellStyle name="PSHeading 7 2 2 2 4 3" xfId="7023"/>
    <cellStyle name="PSHeading 7 2 2 2 5" xfId="7024"/>
    <cellStyle name="PSHeading 7 2 2 2 5 2" xfId="7025"/>
    <cellStyle name="PSHeading 7 2 2 2 6" xfId="7026"/>
    <cellStyle name="标题 2 2 2 2 2 2 2" xfId="7027"/>
    <cellStyle name="PSHeading 7 2 2 3" xfId="7028"/>
    <cellStyle name="标题 2 2 2 2 2 2 2 2" xfId="7029"/>
    <cellStyle name="PSHeading 7 2 2 3 2" xfId="7030"/>
    <cellStyle name="注释 3 8" xfId="7031"/>
    <cellStyle name="标题 2 2 2 2 2 2 2 2 2" xfId="7032"/>
    <cellStyle name="PSHeading 7 2 2 3 2 2" xfId="7033"/>
    <cellStyle name="标题 2 2 2 2 2 2 2 3" xfId="7034"/>
    <cellStyle name="PSHeading 7 2 2 3 3" xfId="7035"/>
    <cellStyle name="标题 2 2 2 2 2 2 3" xfId="7036"/>
    <cellStyle name="PSHeading 7 2 2 4" xfId="7037"/>
    <cellStyle name="标题 3 2 2 2 12 4 2 3" xfId="7038"/>
    <cellStyle name="标题 2 2 2 2 2 2 3 2" xfId="7039"/>
    <cellStyle name="PSHeading 7 2 2 4 2" xfId="7040"/>
    <cellStyle name="标题 2 2 2 2 2 2 4" xfId="7041"/>
    <cellStyle name="PSHeading 7 2 2 5" xfId="7042"/>
    <cellStyle name="PSHeading 7 2 3 2" xfId="7043"/>
    <cellStyle name="PSHeading 7 2 3 2 2 2" xfId="7044"/>
    <cellStyle name="PSHeading 7 2 3 2 3" xfId="7045"/>
    <cellStyle name="标题 2 2 2 2 2 3 2" xfId="7046"/>
    <cellStyle name="PSHeading 7 2 3 3" xfId="7047"/>
    <cellStyle name="标题 2 2 2 2 2 3 2 2" xfId="7048"/>
    <cellStyle name="PSHeading 7 2 3 3 2" xfId="7049"/>
    <cellStyle name="标题 2 2 2 2 2 3 3" xfId="7050"/>
    <cellStyle name="PSHeading 7 2 3 4" xfId="7051"/>
    <cellStyle name="PSHeading 7 2 4" xfId="7052"/>
    <cellStyle name="PSHeading 7 2 4 2" xfId="7053"/>
    <cellStyle name="PSHeading 7 2 5" xfId="7054"/>
    <cellStyle name="标题 3 3 2 2 14 4 2 2 3" xfId="7055"/>
    <cellStyle name="PSHeading 7 3" xfId="7056"/>
    <cellStyle name="PSHeading 7 3 2" xfId="7057"/>
    <cellStyle name="PSHeading 7 3 2 2" xfId="7058"/>
    <cellStyle name="PSHeading 7 3 2 2 2" xfId="7059"/>
    <cellStyle name="PSHeading 7 3 2 2 2 2" xfId="7060"/>
    <cellStyle name="标题 3 3 3 12 3 2 2 2 3" xfId="7061"/>
    <cellStyle name="PSHeading 7 3 2 2 2 2 2" xfId="7062"/>
    <cellStyle name="PSHeading 7 3 2 2 2 2 2 2" xfId="7063"/>
    <cellStyle name="PSHeading 7 3 2 2 2 2 3" xfId="7064"/>
    <cellStyle name="标题 3 3 18 2 2" xfId="7065"/>
    <cellStyle name="PSHeading 7 3 2 2 2 3" xfId="7066"/>
    <cellStyle name="差_农林水和城市维护标准支出20080505－县区合计_县市旗测算-新科目（含人口规模效应）" xfId="7067"/>
    <cellStyle name="标题 3 3 3 15 2 3 2 3" xfId="7068"/>
    <cellStyle name="标题 3 3 18 2 2 2" xfId="7069"/>
    <cellStyle name="标题 1 3 3 11 3 2 3" xfId="7070"/>
    <cellStyle name="PSHeading 7 3 2 2 2 3 2" xfId="7071"/>
    <cellStyle name="差_农林水和城市维护标准支出20080505－县区合计_县市旗测算-新科目（含人口规模效应） 2" xfId="7072"/>
    <cellStyle name="标题 3 3 18 2 2 2 2" xfId="7073"/>
    <cellStyle name="PSHeading 7 3 2 2 2 3 2 2" xfId="7074"/>
    <cellStyle name="标题 3 3 18 2 2 3" xfId="7075"/>
    <cellStyle name="PSHeading 7 3 2 2 2 3 3" xfId="7076"/>
    <cellStyle name="标题 3 3 18 2 3 2" xfId="7077"/>
    <cellStyle name="PSHeading 7 3 2 2 2 4 2" xfId="7078"/>
    <cellStyle name="注释 2 5 5 2" xfId="7079"/>
    <cellStyle name="标题 3 3 18 2 4" xfId="7080"/>
    <cellStyle name="标题 2 3 2 4 2" xfId="7081"/>
    <cellStyle name="PSHeading 7 3 2 2 2 5" xfId="7082"/>
    <cellStyle name="PSHeading 7 3 2 2 3" xfId="7083"/>
    <cellStyle name="PSHeading 7 3 2 2 3 2" xfId="7084"/>
    <cellStyle name="PSHeading 7 3 2 2 3 2 2" xfId="7085"/>
    <cellStyle name="PSHeading 7 3 2 2 3 2 2 2" xfId="7086"/>
    <cellStyle name="PSHeading 7 3 2 2 3 2 3" xfId="7087"/>
    <cellStyle name="标题 3 3 18 3 2" xfId="7088"/>
    <cellStyle name="PSHeading 7 3 2 2 3 3" xfId="7089"/>
    <cellStyle name="标题 3 3 18 3 2 2" xfId="7090"/>
    <cellStyle name="PSHeading 7 3 2 2 3 3 2" xfId="7091"/>
    <cellStyle name="标题 3 3 18 3 3" xfId="7092"/>
    <cellStyle name="PSHeading 7 3 2 2 3 4" xfId="7093"/>
    <cellStyle name="PSHeading 7 3 2 2 4" xfId="7094"/>
    <cellStyle name="标题 3 2 3 2 11 3 2 3" xfId="7095"/>
    <cellStyle name="PSHeading 7 3 2 2 4 2" xfId="7096"/>
    <cellStyle name="标题 3 2 3 2 11 3 2 3 2" xfId="7097"/>
    <cellStyle name="PSHeading 7 3 2 2 4 2 2" xfId="7098"/>
    <cellStyle name="标题 3 3 18 4 2" xfId="7099"/>
    <cellStyle name="标题 3 2 3 2 11 3 2 4" xfId="7100"/>
    <cellStyle name="PSHeading 7 3 2 2 4 3" xfId="7101"/>
    <cellStyle name="PSHeading 7 3 2 2 5" xfId="7102"/>
    <cellStyle name="标题 3 2 3 2 11 3 3 3" xfId="7103"/>
    <cellStyle name="标题 3 2 3 16 2 4" xfId="7104"/>
    <cellStyle name="PSHeading 7 3 2 2 5 2" xfId="7105"/>
    <cellStyle name="PSHeading 7 3 2 2 6" xfId="7106"/>
    <cellStyle name="标题 2 2 2 2 3 2 2" xfId="7107"/>
    <cellStyle name="标题 2 2 2 17 3 2 2 2" xfId="7108"/>
    <cellStyle name="PSHeading 7 3 2 3" xfId="7109"/>
    <cellStyle name="标题 2 2 2 2 3 2 2 2" xfId="7110"/>
    <cellStyle name="PSHeading 7 3 2 3 2" xfId="7111"/>
    <cellStyle name="标题 2 2 2 2 3 2 2 2 2" xfId="7112"/>
    <cellStyle name="PSHeading 7 3 2 3 2 2" xfId="7113"/>
    <cellStyle name="标题 3 2 4 14 2 2 2" xfId="7114"/>
    <cellStyle name="标题 2 2 2 2 3 2 3" xfId="7115"/>
    <cellStyle name="PSHeading 7 3 2 4" xfId="7116"/>
    <cellStyle name="标题 3 2 4 14 2 2 2 2" xfId="7117"/>
    <cellStyle name="标题 3 2 2 2 13 4 2 3" xfId="7118"/>
    <cellStyle name="标题 2 2 2 2 3 2 3 2" xfId="7119"/>
    <cellStyle name="PSHeading 7 3 2 4 2" xfId="7120"/>
    <cellStyle name="标题 3 2 4 14 2 2 3" xfId="7121"/>
    <cellStyle name="标题 2 2 2 2 3 2 4" xfId="7122"/>
    <cellStyle name="PSHeading 7 3 2 5" xfId="7123"/>
    <cellStyle name="好_1003牟定县" xfId="7124"/>
    <cellStyle name="PSHeading 7 3 3" xfId="7125"/>
    <cellStyle name="好_1003牟定县 2" xfId="7126"/>
    <cellStyle name="PSHeading 7 3 3 2" xfId="7127"/>
    <cellStyle name="标题 3 3 2 2 2 2 3" xfId="7128"/>
    <cellStyle name="PSHeading 7 3 3 2 2" xfId="7129"/>
    <cellStyle name="标题 3 3 2 2 2 2 3 2" xfId="7130"/>
    <cellStyle name="PSHeading 7 3 3 2 2 2" xfId="7131"/>
    <cellStyle name="标题 3 3 2 2 2 2 4" xfId="7132"/>
    <cellStyle name="PSHeading 7 3 3 2 3" xfId="7133"/>
    <cellStyle name="PSHeading 7 3 4" xfId="7134"/>
    <cellStyle name="PSHeading 7 3 4 2" xfId="7135"/>
    <cellStyle name="PSHeading 7 3 5" xfId="7136"/>
    <cellStyle name="PSHeading 7 4" xfId="7137"/>
    <cellStyle name="PSHeading 7 4 2" xfId="7138"/>
    <cellStyle name="PSHeading 7 4 2 2" xfId="7139"/>
    <cellStyle name="PSHeading 7 4 2 2 2" xfId="7140"/>
    <cellStyle name="PSHeading 7 4 2 2 2 2" xfId="7141"/>
    <cellStyle name="PSHeading 7 4 2 2 3" xfId="7142"/>
    <cellStyle name="标题 2 2 2 2 4 2 2" xfId="7143"/>
    <cellStyle name="PSHeading 7 4 2 3" xfId="7144"/>
    <cellStyle name="标题 2 2 2 2 4 2 2 2" xfId="7145"/>
    <cellStyle name="PSHeading 7 4 2 3 2" xfId="7146"/>
    <cellStyle name="差_00省级(定稿)" xfId="7147"/>
    <cellStyle name="标题 2 2 2 2 4 2 2 2 2" xfId="7148"/>
    <cellStyle name="PSHeading 7 4 2 3 2 2" xfId="7149"/>
    <cellStyle name="标题 2 2 2 2 4 2 2 3" xfId="7150"/>
    <cellStyle name="PSHeading 7 4 2 3 3" xfId="7151"/>
    <cellStyle name="标题 3 2 4 14 3 2 2" xfId="7152"/>
    <cellStyle name="标题 2 2 2 2 4 2 3" xfId="7153"/>
    <cellStyle name="PSHeading 7 4 2 4" xfId="7154"/>
    <cellStyle name="标题 3 2 4 14 3 2 2 2" xfId="7155"/>
    <cellStyle name="标题 3 2 2 2 14 4 2 3" xfId="7156"/>
    <cellStyle name="标题 2 2 2 2 4 2 3 2" xfId="7157"/>
    <cellStyle name="PSHeading 7 4 2 4 2" xfId="7158"/>
    <cellStyle name="标题 3 2 4 14 3 2 3" xfId="7159"/>
    <cellStyle name="标题 2 2 2 2 4 2 4" xfId="7160"/>
    <cellStyle name="PSHeading 7 4 2 5" xfId="7161"/>
    <cellStyle name="PSHeading 7 4 3" xfId="7162"/>
    <cellStyle name="标题 3 3 2 3 2 2 3" xfId="7163"/>
    <cellStyle name="PSHeading 7 4 3 2 2" xfId="7164"/>
    <cellStyle name="标题 3 3 2 3 2 2 3 2" xfId="7165"/>
    <cellStyle name="PSHeading 7 4 3 2 2 2" xfId="7166"/>
    <cellStyle name="标题 3 3 2 3 2 2 4" xfId="7167"/>
    <cellStyle name="PSHeading 7 4 3 2 3" xfId="7168"/>
    <cellStyle name="标题 3 3 2 17 2 3 2 2" xfId="7169"/>
    <cellStyle name="标题 2 2 2 2 4 3 2" xfId="7170"/>
    <cellStyle name="标题 2 2 2 2 11 3 2 2" xfId="7171"/>
    <cellStyle name="PSHeading 7 4 3 3" xfId="7172"/>
    <cellStyle name="标题 3 3 2 3 2 3 3" xfId="7173"/>
    <cellStyle name="标题 2 2 2 2 4 3 2 2" xfId="7174"/>
    <cellStyle name="标题 2 2 2 2 11 3 2 2 2" xfId="7175"/>
    <cellStyle name="PSHeading 7 4 3 3 2" xfId="7176"/>
    <cellStyle name="标题 3 3 2 17 2 3 2 3" xfId="7177"/>
    <cellStyle name="标题 3 2 4 14 3 3 2" xfId="7178"/>
    <cellStyle name="标题 2 2 2 2 4 3 3" xfId="7179"/>
    <cellStyle name="标题 2 2 2 2 11 3 2 3" xfId="7180"/>
    <cellStyle name="PSHeading 7 4 3 4" xfId="7181"/>
    <cellStyle name="PSHeading 7 4 4" xfId="7182"/>
    <cellStyle name="标题 3 3 2 3 3 2 3" xfId="7183"/>
    <cellStyle name="PSHeading 7 4 4 2 2" xfId="7184"/>
    <cellStyle name="标题 3 3 2 2 10 3 2 2" xfId="7185"/>
    <cellStyle name="标题 2 2 2 2 4 4 2" xfId="7186"/>
    <cellStyle name="标题 2 2 2 2 11 3 3 2" xfId="7187"/>
    <cellStyle name="PSHeading 7 4 4 3" xfId="7188"/>
    <cellStyle name="PSHeading 7 4 5" xfId="7189"/>
    <cellStyle name="标题 3 2 3 11 5 2" xfId="7190"/>
    <cellStyle name="PSHeading 7 4 6" xfId="7191"/>
    <cellStyle name="PSHeading 7 5" xfId="7192"/>
    <cellStyle name="PSHeading 7 5 2" xfId="7193"/>
    <cellStyle name="PSHeading 7 5 2 2" xfId="7194"/>
    <cellStyle name="PSHeading 7 5 2 2 2" xfId="7195"/>
    <cellStyle name="标题 3 2 2 2 2 16 2 4" xfId="7196"/>
    <cellStyle name="PSHeading 7 5 2 2 2 2" xfId="7197"/>
    <cellStyle name="PSHeading 7 5 2 2 3" xfId="7198"/>
    <cellStyle name="标题 2 2 2 2 5 2 2" xfId="7199"/>
    <cellStyle name="PSHeading 7 5 2 3" xfId="7200"/>
    <cellStyle name="标题 2 2 2 2 5 2 2 2" xfId="7201"/>
    <cellStyle name="PSHeading 7 5 2 3 2" xfId="7202"/>
    <cellStyle name="标题 3 2 2 2 2 17 2 4" xfId="7203"/>
    <cellStyle name="标题 2 2 2 2 5 2 2 2 2" xfId="7204"/>
    <cellStyle name="PSHeading 7 5 2 3 2 2" xfId="7205"/>
    <cellStyle name="标题 2 2 2 2 5 2 2 3" xfId="7206"/>
    <cellStyle name="PSHeading 7 5 2 3 3" xfId="7207"/>
    <cellStyle name="标题 3 2 4 14 4 2 2" xfId="7208"/>
    <cellStyle name="标题 2 2 2 2 5 2 3" xfId="7209"/>
    <cellStyle name="PSHeading 7 5 2 4" xfId="7210"/>
    <cellStyle name="标题 3 2 4 14 4 2 2 2" xfId="7211"/>
    <cellStyle name="标题 3 2 2 2 15 4 2 3" xfId="7212"/>
    <cellStyle name="标题 2 2 2 2 5 2 3 2" xfId="7213"/>
    <cellStyle name="PSHeading 7 5 2 4 2" xfId="7214"/>
    <cellStyle name="标题 3 2 4 14 4 2 3" xfId="7215"/>
    <cellStyle name="标题 2 2 2 2 5 2 4" xfId="7216"/>
    <cellStyle name="PSHeading 7 5 2 5" xfId="7217"/>
    <cellStyle name="PSHeading 7 5 3" xfId="7218"/>
    <cellStyle name="标题 3 3 2 4 2 2 3" xfId="7219"/>
    <cellStyle name="PSHeading 7 5 3 2 2" xfId="7220"/>
    <cellStyle name="常规 142 2 3" xfId="7221"/>
    <cellStyle name="常规 137 2 3" xfId="7222"/>
    <cellStyle name="标题 3 3 2 4 2 2 3 2" xfId="7223"/>
    <cellStyle name="PSHeading 7 5 3 2 2 2" xfId="7224"/>
    <cellStyle name="标题 3 3 2 4 2 2 4" xfId="7225"/>
    <cellStyle name="PSHeading 7 5 3 2 3" xfId="7226"/>
    <cellStyle name="PSHeading 7 5 4" xfId="7227"/>
    <cellStyle name="标题 3 3 2 4 3 2 3" xfId="7228"/>
    <cellStyle name="PSHeading 7 5 4 2 2" xfId="7229"/>
    <cellStyle name="标题 3 3 2 2 10 4 2 2" xfId="7230"/>
    <cellStyle name="标题 2 2 2 2 5 4 2" xfId="7231"/>
    <cellStyle name="PSHeading 7 5 4 3" xfId="7232"/>
    <cellStyle name="PSHeading 7 5 5" xfId="7233"/>
    <cellStyle name="PSHeading 7 5 6" xfId="7234"/>
    <cellStyle name="注释 2 2 3 2 3 2" xfId="7235"/>
    <cellStyle name="PSHeading 7 6" xfId="7236"/>
    <cellStyle name="注释 2 2 3 2 3 2 2" xfId="7237"/>
    <cellStyle name="标题 3 2 3 2 4 4 2 3" xfId="7238"/>
    <cellStyle name="PSHeading 7 6 2" xfId="7239"/>
    <cellStyle name="注释 2 2 3 2 3 2 2 2" xfId="7240"/>
    <cellStyle name="PSHeading 7 6 2 2" xfId="7241"/>
    <cellStyle name="PSHeading 7 6 2 2 2" xfId="7242"/>
    <cellStyle name="标题 2 2 2 2 6 2 2" xfId="7243"/>
    <cellStyle name="PSHeading 7 6 2 3" xfId="7244"/>
    <cellStyle name="注释 2 2 3 2 3 2 3" xfId="7245"/>
    <cellStyle name="PSHeading 7 6 3" xfId="7246"/>
    <cellStyle name="PSHeading 7 6 4" xfId="7247"/>
    <cellStyle name="注释 2 2 3 2 3 3" xfId="7248"/>
    <cellStyle name="PSHeading 7 7" xfId="7249"/>
    <cellStyle name="注释 2 2 3 2 3 3 2" xfId="7250"/>
    <cellStyle name="常规 51 2 3" xfId="7251"/>
    <cellStyle name="常规 46 2 3" xfId="7252"/>
    <cellStyle name="标题 3 2 2 2 4 2 2 2 2 3" xfId="7253"/>
    <cellStyle name="PSHeading 7 7 2" xfId="7254"/>
    <cellStyle name="注释 2 2 3 2 3 4" xfId="7255"/>
    <cellStyle name="PSHeading 7 8" xfId="7256"/>
    <cellStyle name="标题 3 3 2 2 14 4 2 3" xfId="7257"/>
    <cellStyle name="PSHeading 8" xfId="7258"/>
    <cellStyle name="PSHeading 8 2" xfId="7259"/>
    <cellStyle name="PSHeading 8 2 2 2 2" xfId="7260"/>
    <cellStyle name="PSHeading 8 2 2 2 2 2" xfId="7261"/>
    <cellStyle name="PSHeading 8 2 2 2 2 2 2" xfId="7262"/>
    <cellStyle name="PSHeading 8 2 2 2 2 2 2 2" xfId="7263"/>
    <cellStyle name="常规 73 4 2" xfId="7264"/>
    <cellStyle name="常规 68 4 2" xfId="7265"/>
    <cellStyle name="PSHeading 8 2 2 2 2 2 3" xfId="7266"/>
    <cellStyle name="标题 2 3 3 6 3 2" xfId="7267"/>
    <cellStyle name="PSHeading 8 2 2 2 2 3" xfId="7268"/>
    <cellStyle name="标题 2 3 3 6 3 2 2" xfId="7269"/>
    <cellStyle name="PSHeading 8 2 2 2 2 3 2" xfId="7270"/>
    <cellStyle name="标题 2 3 3 6 3 2 2 2" xfId="7271"/>
    <cellStyle name="PSHeading 8 2 2 2 2 3 2 2" xfId="7272"/>
    <cellStyle name="标题 2 3 3 6 3 2 3" xfId="7273"/>
    <cellStyle name="标题 1 3 2 17 2 2 2 2" xfId="7274"/>
    <cellStyle name="PSHeading 8 2 2 2 2 3 3" xfId="7275"/>
    <cellStyle name="标题 2 3 3 6 3 3" xfId="7276"/>
    <cellStyle name="PSHeading 8 2 2 2 2 4" xfId="7277"/>
    <cellStyle name="标题 2 3 3 6 3 3 2" xfId="7278"/>
    <cellStyle name="PSHeading 8 2 2 2 2 4 2" xfId="7279"/>
    <cellStyle name="标题 2 3 3 6 3 4" xfId="7280"/>
    <cellStyle name="PSHeading 8 2 2 2 2 5" xfId="7281"/>
    <cellStyle name="PSHeading 8 2 2 2 3" xfId="7282"/>
    <cellStyle name="PSHeading 8 2 2 2 3 2" xfId="7283"/>
    <cellStyle name="PSHeading 8 2 2 2 3 2 2" xfId="7284"/>
    <cellStyle name="PSHeading 8 2 2 2 3 2 2 2" xfId="7285"/>
    <cellStyle name="常规 74 4 2" xfId="7286"/>
    <cellStyle name="常规 69 4 2" xfId="7287"/>
    <cellStyle name="PSHeading 8 2 2 2 3 2 3" xfId="7288"/>
    <cellStyle name="标题 2 3 3 6 4 2" xfId="7289"/>
    <cellStyle name="PSHeading 8 2 2 2 3 3" xfId="7290"/>
    <cellStyle name="标题 2 3 3 6 4 2 2" xfId="7291"/>
    <cellStyle name="PSHeading 8 2 2 2 3 3 2" xfId="7292"/>
    <cellStyle name="标题 2 3 3 6 4 3" xfId="7293"/>
    <cellStyle name="PSHeading 8 2 2 2 3 4" xfId="7294"/>
    <cellStyle name="标题 2 3 13 3 2" xfId="7295"/>
    <cellStyle name="PSHeading 8 2 2 2 4" xfId="7296"/>
    <cellStyle name="标题 3 3 3 7 3 2 2 2 3" xfId="7297"/>
    <cellStyle name="标题 2 3 13 3 2 2" xfId="7298"/>
    <cellStyle name="PSHeading 8 2 2 2 4 2" xfId="7299"/>
    <cellStyle name="标题 2 3 13 3 2 2 2" xfId="7300"/>
    <cellStyle name="PSHeading 8 2 2 2 4 2 2" xfId="7301"/>
    <cellStyle name="差_2006年22湖南 2" xfId="7302"/>
    <cellStyle name="标题 2 3 3 6 5 2" xfId="7303"/>
    <cellStyle name="标题 2 3 13 3 2 3" xfId="7304"/>
    <cellStyle name="PSHeading 8 2 2 2 4 3" xfId="7305"/>
    <cellStyle name="标题 2 3 13 3 3" xfId="7306"/>
    <cellStyle name="PSHeading 8 2 2 2 5" xfId="7307"/>
    <cellStyle name="标题 2 3 13 3 3 2" xfId="7308"/>
    <cellStyle name="PSHeading 8 2 2 2 5 2" xfId="7309"/>
    <cellStyle name="标题 2 3 13 3 4" xfId="7310"/>
    <cellStyle name="PSHeading 8 2 2 2 6" xfId="7311"/>
    <cellStyle name="标题 2 2 2 3 2 2 2" xfId="7312"/>
    <cellStyle name="PSHeading 8 2 2 3" xfId="7313"/>
    <cellStyle name="标题 2 2 2 3 2 2 2 2" xfId="7314"/>
    <cellStyle name="PSHeading 8 2 2 3 2" xfId="7315"/>
    <cellStyle name="标题 2 2 2 3 2 2 2 2 2" xfId="7316"/>
    <cellStyle name="PSHeading 8 2 2 3 2 2" xfId="7317"/>
    <cellStyle name="标题 2 2 2 3 2 2 2 3" xfId="7318"/>
    <cellStyle name="PSHeading 8 2 2 3 3" xfId="7319"/>
    <cellStyle name="标题 3 2 2 2 2 11 5 2" xfId="7320"/>
    <cellStyle name="标题 2 2 2 3 2 2 3" xfId="7321"/>
    <cellStyle name="PSHeading 8 2 2 4" xfId="7322"/>
    <cellStyle name="标题 3 2 2 2 2 11 5 2 2" xfId="7323"/>
    <cellStyle name="标题 2 2 2 3 2 2 3 2" xfId="7324"/>
    <cellStyle name="PSHeading 8 2 2 4 2" xfId="7325"/>
    <cellStyle name="标题 3 2 2 2 2 11 5 3" xfId="7326"/>
    <cellStyle name="标题 2 2 2 3 2 2 4" xfId="7327"/>
    <cellStyle name="PSHeading 8 2 2 5" xfId="7328"/>
    <cellStyle name="PSHeading 8 2 3 2" xfId="7329"/>
    <cellStyle name="PSHeading 8 2 3 2 2" xfId="7330"/>
    <cellStyle name="PSHeading 8 2 3 2 2 2" xfId="7331"/>
    <cellStyle name="标题 3 2 2 14 2" xfId="7332"/>
    <cellStyle name="PSHeading 8 2 3 2 3" xfId="7333"/>
    <cellStyle name="标题 2 2 2 3 2 3 2" xfId="7334"/>
    <cellStyle name="PSHeading 8 2 3 3" xfId="7335"/>
    <cellStyle name="标题 2 2 2 3 2 3 2 2" xfId="7336"/>
    <cellStyle name="PSHeading 8 2 3 3 2" xfId="7337"/>
    <cellStyle name="标题 3 2 3 2 16 2 2 2 2" xfId="7338"/>
    <cellStyle name="标题 2 2 2 3 2 3 3" xfId="7339"/>
    <cellStyle name="PSHeading 8 2 3 4" xfId="7340"/>
    <cellStyle name="PSHeading 8 2 4" xfId="7341"/>
    <cellStyle name="PSHeading 8 2 4 2" xfId="7342"/>
    <cellStyle name="标题 3 3 2 15 3 2 2 2" xfId="7343"/>
    <cellStyle name="PSHeading 8 2 5" xfId="7344"/>
    <cellStyle name="PSHeading 8 3" xfId="7345"/>
    <cellStyle name="PSHeading 8 3 2 2" xfId="7346"/>
    <cellStyle name="PSHeading 8 3 2 2 2" xfId="7347"/>
    <cellStyle name="PSHeading 8 3 2 2 2 2" xfId="7348"/>
    <cellStyle name="PSHeading 8 3 2 2 2 2 2" xfId="7349"/>
    <cellStyle name="标题 2 2 2 2 21" xfId="7350"/>
    <cellStyle name="标题 2 2 2 2 16" xfId="7351"/>
    <cellStyle name="PSHeading 8 3 2 2 2 2 2 2" xfId="7352"/>
    <cellStyle name="PSHeading 8 3 2 2 2 2 3" xfId="7353"/>
    <cellStyle name="PSHeading 8 3 2 2 2 3" xfId="7354"/>
    <cellStyle name="PSHeading 8 3 2 2 2 3 2" xfId="7355"/>
    <cellStyle name="PSHeading 8 3 2 2 2 3 3" xfId="7356"/>
    <cellStyle name="PSHeading 8 3 2 2 2 4" xfId="7357"/>
    <cellStyle name="PSHeading 8 3 2 2 2 4 2" xfId="7358"/>
    <cellStyle name="标题 1 3 2 2 16 3 2 2" xfId="7359"/>
    <cellStyle name="PSHeading 8 3 2 2 2 5" xfId="7360"/>
    <cellStyle name="PSHeading 8 3 2 2 3" xfId="7361"/>
    <cellStyle name="货币 3 3 2 3" xfId="7362"/>
    <cellStyle name="PSHeading 8 3 2 2 3 2" xfId="7363"/>
    <cellStyle name="货币 3 3 2 3 2" xfId="7364"/>
    <cellStyle name="PSHeading 8 3 2 2 3 2 2" xfId="7365"/>
    <cellStyle name="PSHeading 8 3 2 2 3 2 2 2" xfId="7366"/>
    <cellStyle name="PSHeading 8 3 2 2 3 2 3" xfId="7367"/>
    <cellStyle name="货币 3 3 2 4" xfId="7368"/>
    <cellStyle name="PSHeading 8 3 2 2 3 3" xfId="7369"/>
    <cellStyle name="货币 3 3 2 4 2" xfId="7370"/>
    <cellStyle name="PSHeading 8 3 2 2 3 3 2" xfId="7371"/>
    <cellStyle name="PSHeading 8 3 2 2 3 4" xfId="7372"/>
    <cellStyle name="PSHeading 8 3 2 2 4" xfId="7373"/>
    <cellStyle name="PSHeading 8 3 2 2 4 2" xfId="7374"/>
    <cellStyle name="解释性文本 7" xfId="7375"/>
    <cellStyle name="PSHeading 8 3 2 2 4 2 2" xfId="7376"/>
    <cellStyle name="PSHeading 8 3 2 2 4 3" xfId="7377"/>
    <cellStyle name="PSHeading 8 3 2 2 5" xfId="7378"/>
    <cellStyle name="PSHeading 8 3 2 2 5 2" xfId="7379"/>
    <cellStyle name="PSHeading 8 3 2 2 6" xfId="7380"/>
    <cellStyle name="标题 2 2 2 3 3 2 2" xfId="7381"/>
    <cellStyle name="PSHeading 8 3 2 3" xfId="7382"/>
    <cellStyle name="标题 2 2 2 3 3 2 2 2" xfId="7383"/>
    <cellStyle name="PSHeading 8 3 2 3 2" xfId="7384"/>
    <cellStyle name="标题 2 2 2 3 3 2 2 2 2" xfId="7385"/>
    <cellStyle name="PSHeading 8 3 2 3 2 2" xfId="7386"/>
    <cellStyle name="标题 2 2 2 3 3 2 2 3" xfId="7387"/>
    <cellStyle name="PSHeading 8 3 2 3 3" xfId="7388"/>
    <cellStyle name="标题 3 2 4 15 2 2 2" xfId="7389"/>
    <cellStyle name="标题 3 2 2 2 2 12 5 2" xfId="7390"/>
    <cellStyle name="标题 2 2 2 3 3 2 3" xfId="7391"/>
    <cellStyle name="PSHeading 8 3 2 4" xfId="7392"/>
    <cellStyle name="标题 3 2 4 15 2 2 2 2" xfId="7393"/>
    <cellStyle name="标题 3 2 2 2 2 12 5 2 2" xfId="7394"/>
    <cellStyle name="标题 2 2 2 3 3 2 3 2" xfId="7395"/>
    <cellStyle name="PSHeading 8 3 2 4 2" xfId="7396"/>
    <cellStyle name="标题 3 2 4 15 2 2 3" xfId="7397"/>
    <cellStyle name="标题 3 2 2 2 2 12 5 3" xfId="7398"/>
    <cellStyle name="标题 2 2 2 3 3 2 4" xfId="7399"/>
    <cellStyle name="PSHeading 8 3 2 5" xfId="7400"/>
    <cellStyle name="PSHeading 8 3 3" xfId="7401"/>
    <cellStyle name="PSHeading 8 3 3 2" xfId="7402"/>
    <cellStyle name="标题 3 3 3 2 2 2 3" xfId="7403"/>
    <cellStyle name="PSHeading 8 3 3 2 2" xfId="7404"/>
    <cellStyle name="标题 3 3 3 2 2 2 3 2" xfId="7405"/>
    <cellStyle name="PSHeading 8 3 3 2 2 2" xfId="7406"/>
    <cellStyle name="标题 3 3 3 2 2 2 4" xfId="7407"/>
    <cellStyle name="PSHeading 8 3 3 2 3" xfId="7408"/>
    <cellStyle name="标题 3 3 2 17 3 2 2 2" xfId="7409"/>
    <cellStyle name="标题 2 2 2 3 3 3 2" xfId="7410"/>
    <cellStyle name="标题 2 2 2 2 12 2 2 2" xfId="7411"/>
    <cellStyle name="PSHeading 8 3 3 3" xfId="7412"/>
    <cellStyle name="标题 3 3 3 2 2 3 3" xfId="7413"/>
    <cellStyle name="标题 3 3 2 17 3 2 2 2 2" xfId="7414"/>
    <cellStyle name="标题 2 2 2 3 3 3 2 2" xfId="7415"/>
    <cellStyle name="标题 2 2 2 2 12 2 2 2 2" xfId="7416"/>
    <cellStyle name="PSHeading 8 3 3 3 2" xfId="7417"/>
    <cellStyle name="标题 3 3 2 17 3 2 2 3" xfId="7418"/>
    <cellStyle name="标题 3 2 4 15 2 3 2" xfId="7419"/>
    <cellStyle name="标题 3 2 3 2 16 2 3 2 2" xfId="7420"/>
    <cellStyle name="标题 2 2 2 3 3 3 3" xfId="7421"/>
    <cellStyle name="标题 2 2 2 2 12 2 2 3" xfId="7422"/>
    <cellStyle name="PSHeading 8 3 3 4" xfId="7423"/>
    <cellStyle name="PSHeading 8 3 4" xfId="7424"/>
    <cellStyle name="PSHeading 8 3 4 2" xfId="7425"/>
    <cellStyle name="标题 3 3 2 15 3 2 3 2" xfId="7426"/>
    <cellStyle name="PSHeading 8 3 5" xfId="7427"/>
    <cellStyle name="PSHeading 8 4" xfId="7428"/>
    <cellStyle name="PSHeading 8 4 2" xfId="7429"/>
    <cellStyle name="PSHeading 8 4 2 2" xfId="7430"/>
    <cellStyle name="PSHeading 8 4 2 2 2" xfId="7431"/>
    <cellStyle name="PSHeading 8 4 2 2 2 2" xfId="7432"/>
    <cellStyle name="PSHeading 8 4 2 2 3" xfId="7433"/>
    <cellStyle name="标题 2 2 2 3 4 2 2" xfId="7434"/>
    <cellStyle name="PSHeading 8 4 2 3" xfId="7435"/>
    <cellStyle name="标题 2 2 2 3 4 2 2 2" xfId="7436"/>
    <cellStyle name="PSHeading 8 4 2 3 2" xfId="7437"/>
    <cellStyle name="标题 2 2 2 3 4 2 2 2 2" xfId="7438"/>
    <cellStyle name="PSHeading 8 4 2 3 2 2" xfId="7439"/>
    <cellStyle name="标题 2 2 2 3 4 2 2 3" xfId="7440"/>
    <cellStyle name="PSHeading 8 4 2 3 3" xfId="7441"/>
    <cellStyle name="标题 3 2 4 15 3 2 2" xfId="7442"/>
    <cellStyle name="标题 3 2 2 2 2 13 5 2" xfId="7443"/>
    <cellStyle name="标题 2 2 2 3 4 2 3" xfId="7444"/>
    <cellStyle name="PSHeading 8 4 2 4" xfId="7445"/>
    <cellStyle name="标题 3 2 4 15 3 2 2 2" xfId="7446"/>
    <cellStyle name="标题 3 2 2 2 2 13 5 2 2" xfId="7447"/>
    <cellStyle name="标题 2 2 2 3 4 2 3 2" xfId="7448"/>
    <cellStyle name="PSHeading 8 4 2 4 2" xfId="7449"/>
    <cellStyle name="标题 3 2 4 15 3 2 3" xfId="7450"/>
    <cellStyle name="标题 3 2 2 2 2 13 5 3" xfId="7451"/>
    <cellStyle name="标题 2 2 2 3 4 2 4" xfId="7452"/>
    <cellStyle name="PSHeading 8 4 2 5" xfId="7453"/>
    <cellStyle name="PSHeading 8 4 3" xfId="7454"/>
    <cellStyle name="PSHeading 8 4 3 2" xfId="7455"/>
    <cellStyle name="标题 3 3 3 3 2 2 3" xfId="7456"/>
    <cellStyle name="标题 2 2 2 2 2 4 5" xfId="7457"/>
    <cellStyle name="PSHeading 8 4 3 2 2" xfId="7458"/>
    <cellStyle name="好_业务工作量指标_Book1" xfId="7459"/>
    <cellStyle name="差_Book1_Book1 4" xfId="7460"/>
    <cellStyle name="标题 3 3 3 3 2 2 3 2" xfId="7461"/>
    <cellStyle name="标题 2 2 2 2 2 4 5 2" xfId="7462"/>
    <cellStyle name="PSHeading 8 4 3 2 2 2" xfId="7463"/>
    <cellStyle name="标题 3 3 3 3 2 2 4" xfId="7464"/>
    <cellStyle name="标题 3 2 4 10 4 2" xfId="7465"/>
    <cellStyle name="标题 2 2 2 2 2 4 6" xfId="7466"/>
    <cellStyle name="PSHeading 8 4 3 2 3" xfId="7467"/>
    <cellStyle name="标题 3 3 2 17 3 3 2 2" xfId="7468"/>
    <cellStyle name="标题 2 2 2 3 4 3 2" xfId="7469"/>
    <cellStyle name="标题 2 2 2 2 12 3 2 2" xfId="7470"/>
    <cellStyle name="PSHeading 8 4 3 3" xfId="7471"/>
    <cellStyle name="标题 3 3 3 3 2 3 3" xfId="7472"/>
    <cellStyle name="标题 2 2 2 3 4 3 2 2" xfId="7473"/>
    <cellStyle name="标题 2 2 2 2 2 5 5" xfId="7474"/>
    <cellStyle name="标题 2 2 2 2 12 3 2 2 2" xfId="7475"/>
    <cellStyle name="PSHeading 8 4 3 3 2" xfId="7476"/>
    <cellStyle name="标题 3 3 2 17 3 3 2 3" xfId="7477"/>
    <cellStyle name="标题 3 2 4 15 3 3 2" xfId="7478"/>
    <cellStyle name="标题 2 2 2 3 4 3 3" xfId="7479"/>
    <cellStyle name="标题 2 2 2 2 12 3 2 3" xfId="7480"/>
    <cellStyle name="PSHeading 8 4 3 4" xfId="7481"/>
    <cellStyle name="PSHeading 8 4 4" xfId="7482"/>
    <cellStyle name="PSHeading 8 4 4 2" xfId="7483"/>
    <cellStyle name="标题 3 3 3 3 3 2 3" xfId="7484"/>
    <cellStyle name="PSHeading 8 4 4 2 2" xfId="7485"/>
    <cellStyle name="标题 3 3 2 2 11 3 2 2" xfId="7486"/>
    <cellStyle name="标题 2 2 2 3 4 4 2" xfId="7487"/>
    <cellStyle name="标题 2 2 2 2 12 3 3 2" xfId="7488"/>
    <cellStyle name="PSHeading 8 4 4 3" xfId="7489"/>
    <cellStyle name="PSHeading 8 4 5" xfId="7490"/>
    <cellStyle name="计算 3 2 5" xfId="7491"/>
    <cellStyle name="PSHeading 8 4 5 2" xfId="7492"/>
    <cellStyle name="标题 3 2 3 12 5 2" xfId="7493"/>
    <cellStyle name="PSHeading 8 4 6" xfId="7494"/>
    <cellStyle name="PSHeading 8 5" xfId="7495"/>
    <cellStyle name="PSHeading 8 5 2" xfId="7496"/>
    <cellStyle name="PSHeading 8 5 2 2" xfId="7497"/>
    <cellStyle name="PSHeading 8 5 2 2 2" xfId="7498"/>
    <cellStyle name="PSHeading 8 5 2 2 2 2" xfId="7499"/>
    <cellStyle name="PSHeading 8 5 2 2 3" xfId="7500"/>
    <cellStyle name="标题 2 2 2 3 5 2 2" xfId="7501"/>
    <cellStyle name="PSHeading 8 5 2 3" xfId="7502"/>
    <cellStyle name="标题 2 2 2 3 5 2 2 2" xfId="7503"/>
    <cellStyle name="PSHeading 8 5 2 3 2" xfId="7504"/>
    <cellStyle name="标题 2 2 2 3 5 2 2 2 2" xfId="7505"/>
    <cellStyle name="PSHeading 8 5 2 3 2 2" xfId="7506"/>
    <cellStyle name="标题 2 2 2 3 5 2 2 3" xfId="7507"/>
    <cellStyle name="PSHeading 8 5 2 3 3" xfId="7508"/>
    <cellStyle name="标题 3 2 4 15 4 2 2" xfId="7509"/>
    <cellStyle name="标题 3 2 2 2 2 14 5 2" xfId="7510"/>
    <cellStyle name="标题 2 2 2 3 5 2 3" xfId="7511"/>
    <cellStyle name="PSHeading 8 5 2 4" xfId="7512"/>
    <cellStyle name="标题 3 2 4 15 4 2 2 2" xfId="7513"/>
    <cellStyle name="标题 3 2 2 2 2 14 5 2 2" xfId="7514"/>
    <cellStyle name="标题 2 2 2 3 5 2 3 2" xfId="7515"/>
    <cellStyle name="PSHeading 8 5 2 4 2" xfId="7516"/>
    <cellStyle name="标题 3 2 4 15 4 2 3" xfId="7517"/>
    <cellStyle name="标题 3 2 2 2 2 14 5 3" xfId="7518"/>
    <cellStyle name="标题 2 2 2 3 5 2 4" xfId="7519"/>
    <cellStyle name="标题 1 3 20 2" xfId="7520"/>
    <cellStyle name="标题 1 3 15 2" xfId="7521"/>
    <cellStyle name="PSHeading 8 5 2 5" xfId="7522"/>
    <cellStyle name="PSHeading 8 5 3" xfId="7523"/>
    <cellStyle name="PSHeading 8 5 3 2" xfId="7524"/>
    <cellStyle name="标题 3 3 3 4 2 2 3" xfId="7525"/>
    <cellStyle name="PSHeading 8 5 3 2 2" xfId="7526"/>
    <cellStyle name="标题 3 3 3 4 2 2 3 2" xfId="7527"/>
    <cellStyle name="PSHeading 8 5 3 2 2 2" xfId="7528"/>
    <cellStyle name="标题 3 3 3 4 2 2 4" xfId="7529"/>
    <cellStyle name="PSHeading 8 5 3 2 3" xfId="7530"/>
    <cellStyle name="标题 2 2 2 3 5 3 2" xfId="7531"/>
    <cellStyle name="标题 2 2 2 2 12 4 2 2" xfId="7532"/>
    <cellStyle name="PSHeading 8 5 3 3" xfId="7533"/>
    <cellStyle name="标题 3 3 3 4 2 3 3" xfId="7534"/>
    <cellStyle name="标题 2 2 2 3 5 3 2 2" xfId="7535"/>
    <cellStyle name="PSHeading 8 5 3 3 2" xfId="7536"/>
    <cellStyle name="标题 3 2 4 15 4 3 2" xfId="7537"/>
    <cellStyle name="标题 2 2 2 3 5 3 3" xfId="7538"/>
    <cellStyle name="PSHeading 8 5 3 4" xfId="7539"/>
    <cellStyle name="PSHeading 8 5 4" xfId="7540"/>
    <cellStyle name="PSHeading 8 5 4 2" xfId="7541"/>
    <cellStyle name="标题 3 3 3 4 3 2 3" xfId="7542"/>
    <cellStyle name="PSHeading 8 5 4 2 2" xfId="7543"/>
    <cellStyle name="标题 3 3 2 2 11 4 2 2" xfId="7544"/>
    <cellStyle name="标题 2 2 2 3 5 4 2" xfId="7545"/>
    <cellStyle name="PSHeading 8 5 4 3" xfId="7546"/>
    <cellStyle name="PSHeading 8 5 5" xfId="7547"/>
    <cellStyle name="PSHeading 8 5 5 2" xfId="7548"/>
    <cellStyle name="差_达州表4.1-4.6--12.25改 2" xfId="7549"/>
    <cellStyle name="PSHeading 8 5 6" xfId="7550"/>
    <cellStyle name="注释 2 2 3 2 4 2" xfId="7551"/>
    <cellStyle name="PSHeading 8 6" xfId="7552"/>
    <cellStyle name="注释 2 2 3 2 4 2 2" xfId="7553"/>
    <cellStyle name="PSHeading 8 6 2" xfId="7554"/>
    <cellStyle name="PSHeading 8 6 2 2" xfId="7555"/>
    <cellStyle name="PSHeading 8 6 2 2 2" xfId="7556"/>
    <cellStyle name="标题 2 2 2 3 6 2 2" xfId="7557"/>
    <cellStyle name="PSHeading 8 6 2 3" xfId="7558"/>
    <cellStyle name="PSHeading 8 6 3" xfId="7559"/>
    <cellStyle name="PSHeading 8 6 3 2" xfId="7560"/>
    <cellStyle name="PSHeading 8 6 4" xfId="7561"/>
    <cellStyle name="标题 3 3 3 7 5 2 2" xfId="7562"/>
    <cellStyle name="PSHeading 9" xfId="7563"/>
    <cellStyle name="PSHeading 9 2" xfId="7564"/>
    <cellStyle name="PSHeading 9 2 2 2 2" xfId="7565"/>
    <cellStyle name="PSHeading 9 2 2 2 2 2" xfId="7566"/>
    <cellStyle name="PSHeading 9 2 2 2 2 2 2" xfId="7567"/>
    <cellStyle name="标题 3 2 3 16 2 3 3" xfId="7568"/>
    <cellStyle name="PSHeading 9 2 2 2 2 2 2 2" xfId="7569"/>
    <cellStyle name="PSHeading 9 2 2 2 2 2 3" xfId="7570"/>
    <cellStyle name="标题 3 3 3 6 3 2" xfId="7571"/>
    <cellStyle name="PSHeading 9 2 2 2 2 3" xfId="7572"/>
    <cellStyle name="标题 3 3 3 6 3 2 2" xfId="7573"/>
    <cellStyle name="标题 3 3 2 2 13 2 2 4" xfId="7574"/>
    <cellStyle name="PSHeading 9 2 2 2 2 3 2" xfId="7575"/>
    <cellStyle name="标题 3 3 3 6 3 2 2 2" xfId="7576"/>
    <cellStyle name="标题 3 2 3 16 3 3 3" xfId="7577"/>
    <cellStyle name="PSHeading 9 2 2 2 2 3 2 2" xfId="7578"/>
    <cellStyle name="标题 3 3 3 6 3 3" xfId="7579"/>
    <cellStyle name="标题 3 2 4 5 2 3 2" xfId="7580"/>
    <cellStyle name="标题 3 2 11 3 2 3 2" xfId="7581"/>
    <cellStyle name="PSHeading 9 2 2 2 2 4" xfId="7582"/>
    <cellStyle name="标题 3 3 3 6 3 3 2" xfId="7583"/>
    <cellStyle name="标题 3 2 4 5 2 3 2 2" xfId="7584"/>
    <cellStyle name="标题 3 2 2 3 6 2 2 3" xfId="7585"/>
    <cellStyle name="PSHeading 9 2 2 2 2 4 2" xfId="7586"/>
    <cellStyle name="标题 3 3 3 6 3 4" xfId="7587"/>
    <cellStyle name="标题 3 2 4 5 2 3 3" xfId="7588"/>
    <cellStyle name="PSHeading 9 2 2 2 2 5" xfId="7589"/>
    <cellStyle name="PSHeading 9 2 2 2 3" xfId="7590"/>
    <cellStyle name="PSHeading 9 2 2 2 3 2" xfId="7591"/>
    <cellStyle name="标题 3 2 3 2 10 3" xfId="7592"/>
    <cellStyle name="PSHeading 9 2 2 2 3 2 2" xfId="7593"/>
    <cellStyle name="标题 3 2 3 2 10 4" xfId="7594"/>
    <cellStyle name="PSHeading 9 2 2 2 3 2 3" xfId="7595"/>
    <cellStyle name="一般_EUitemdb-imp2c-add" xfId="7596"/>
    <cellStyle name="标题 3 3 3 6 4 2" xfId="7597"/>
    <cellStyle name="PSHeading 9 2 2 2 3 3" xfId="7598"/>
    <cellStyle name="标题 3 3 3 6 4 2 2" xfId="7599"/>
    <cellStyle name="标题 3 3 2 2 13 3 2 4" xfId="7600"/>
    <cellStyle name="标题 3 2 3 2 11 3" xfId="7601"/>
    <cellStyle name="PSHeading 9 2 2 2 3 3 2" xfId="7602"/>
    <cellStyle name="标题 3 3 3 6 4 3" xfId="7603"/>
    <cellStyle name="PSHeading 9 2 2 2 3 4" xfId="7604"/>
    <cellStyle name="PSHeading 9 2 2 2 4" xfId="7605"/>
    <cellStyle name="PSHeading 9 2 2 2 4 2 2" xfId="7606"/>
    <cellStyle name="好_2006年水利统计指标统计表_财力性转移支付2010年预算参考数 2" xfId="7607"/>
    <cellStyle name="标题 3 3 3 6 5 2" xfId="7608"/>
    <cellStyle name="PSHeading 9 2 2 2 4 3" xfId="7609"/>
    <cellStyle name="PSHeading 9 2 2 2 5" xfId="7610"/>
    <cellStyle name="标题 1 2 2 3 12 2" xfId="7611"/>
    <cellStyle name="PSHeading 9 2 2 2 6" xfId="7612"/>
    <cellStyle name="标题 2 2 2 4 2 2 2" xfId="7613"/>
    <cellStyle name="PSHeading 9 2 2 3" xfId="7614"/>
    <cellStyle name="标题 2 2 2 4 2 2 2 2" xfId="7615"/>
    <cellStyle name="PSHeading 9 2 2 3 2" xfId="7616"/>
    <cellStyle name="差_教育(按照总人口测算）—20080416_县市旗测算-新科目（含人口规模效应）" xfId="7617"/>
    <cellStyle name="PSHeading 9 2 2 3 2 2" xfId="7618"/>
    <cellStyle name="PSHeading 9 2 2 3 3" xfId="7619"/>
    <cellStyle name="标题 2 2 2 4 2 2 3" xfId="7620"/>
    <cellStyle name="PSHeading 9 2 2 4" xfId="7621"/>
    <cellStyle name="PSHeading 9 2 2 4 2" xfId="7622"/>
    <cellStyle name="标题 1 2 2 3 17 2" xfId="7623"/>
    <cellStyle name="PSHeading 9 2 2 5" xfId="7624"/>
    <cellStyle name="PSHeading 9 2 3 2" xfId="7625"/>
    <cellStyle name="PSHeading 9 2 3 2 2" xfId="7626"/>
    <cellStyle name="标题 1 2 2 4 3" xfId="7627"/>
    <cellStyle name="PSHeading 9 2 3 2 2 2" xfId="7628"/>
    <cellStyle name="PSHeading 9 2 3 2 3" xfId="7629"/>
    <cellStyle name="标题 2 2 2 4 2 3 2" xfId="7630"/>
    <cellStyle name="PSHeading 9 2 3 3" xfId="7631"/>
    <cellStyle name="PSHeading 9 2 3 3 2" xfId="7632"/>
    <cellStyle name="标题 3 2 3 2 16 3 2 2 2" xfId="7633"/>
    <cellStyle name="PSHeading 9 2 3 4" xfId="7634"/>
    <cellStyle name="PSHeading 9 2 4" xfId="7635"/>
    <cellStyle name="PSHeading 9 2 4 2" xfId="7636"/>
    <cellStyle name="标题 3 3 2 15 3 3 2 2" xfId="7637"/>
    <cellStyle name="PSHeading 9 2 5" xfId="7638"/>
    <cellStyle name="PSHeading 9 3" xfId="7639"/>
    <cellStyle name="PSHeading 9 3 2 2" xfId="7640"/>
    <cellStyle name="PSHeading 9 3 2 2 2" xfId="7641"/>
    <cellStyle name="PSHeading 9 3 2 2 2 2" xfId="7642"/>
    <cellStyle name="PSHeading 9 3 2 2 2 2 2" xfId="7643"/>
    <cellStyle name="PSHeading 9 3 2 2 2 2 2 2" xfId="7644"/>
    <cellStyle name="输入 2 4 2 2 2 2" xfId="7645"/>
    <cellStyle name="PSHeading 9 3 2 2 2 2 3" xfId="7646"/>
    <cellStyle name="PSHeading 9 3 2 2 2 3" xfId="7647"/>
    <cellStyle name="PSHeading 9 3 2 2 2 3 2" xfId="7648"/>
    <cellStyle name="PSSpacer 2 2 3" xfId="7649"/>
    <cellStyle name="PSHeading 9 3 2 2 2 3 2 2" xfId="7650"/>
    <cellStyle name="PSHeading 9 3 2 2 2 3 3" xfId="7651"/>
    <cellStyle name="标题 3 2 12 3 2 3 2" xfId="7652"/>
    <cellStyle name="PSHeading 9 3 2 2 2 4" xfId="7653"/>
    <cellStyle name="PSHeading 9 3 2 2 2 4 2" xfId="7654"/>
    <cellStyle name="PSHeading 9 3 2 2 2 5" xfId="7655"/>
    <cellStyle name="PSHeading 9 3 2 2 3" xfId="7656"/>
    <cellStyle name="PSHeading 9 3 2 2 3 2 2" xfId="7657"/>
    <cellStyle name="PSHeading 9 3 2 2 3 2 2 2" xfId="7658"/>
    <cellStyle name="汇总 2 2 2 5 2" xfId="7659"/>
    <cellStyle name="PSHeading 9 3 2 2 3 2 3" xfId="7660"/>
    <cellStyle name="好_Book1_Book1 2 2 2" xfId="7661"/>
    <cellStyle name="好_2009年一般性转移支付标准工资_奖励补助测算5.22测试 2" xfId="7662"/>
    <cellStyle name="PSHeading 9 3 2 2 3 3" xfId="7663"/>
    <cellStyle name="PSHeading 9 3 2 2 3 3 2" xfId="7664"/>
    <cellStyle name="注释 2 2 4 4 2 2" xfId="7665"/>
    <cellStyle name="PSHeading 9 3 2 2 3 4" xfId="7666"/>
    <cellStyle name="PSHeading 9 3 2 2 4" xfId="7667"/>
    <cellStyle name="PSHeading 9 3 2 2 4 2" xfId="7668"/>
    <cellStyle name="PSHeading 9 3 2 2 4 3" xfId="7669"/>
    <cellStyle name="PSHeading 9 3 2 2 5" xfId="7670"/>
    <cellStyle name="PSHeading 9 3 2 2 5 2" xfId="7671"/>
    <cellStyle name="标题 2 2 2 4 3 2 2" xfId="7672"/>
    <cellStyle name="PSHeading 9 3 2 3" xfId="7673"/>
    <cellStyle name="标题 2 2 2 4 3 2 2 2" xfId="7674"/>
    <cellStyle name="PSHeading 9 3 2 3 2" xfId="7675"/>
    <cellStyle name="PSHeading 9 3 2 3 2 2" xfId="7676"/>
    <cellStyle name="PSHeading 9 3 2 3 3" xfId="7677"/>
    <cellStyle name="标题 3 2 4 16 2 2 2" xfId="7678"/>
    <cellStyle name="标题 2 2 2 4 3 2 3" xfId="7679"/>
    <cellStyle name="PSHeading 9 3 2 4" xfId="7680"/>
    <cellStyle name="差_2009年一般性转移支付标准工资_地方配套按人均增幅控制8.31（调整结案率后）xl" xfId="7681"/>
    <cellStyle name="标题 3 2 4 16 2 2 2 2" xfId="7682"/>
    <cellStyle name="PSHeading 9 3 2 4 2" xfId="7683"/>
    <cellStyle name="标题 3 2 4 16 2 2 3" xfId="7684"/>
    <cellStyle name="PSHeading 9 3 2 5" xfId="7685"/>
    <cellStyle name="好_卫生(按照总人口测算）—20080416" xfId="7686"/>
    <cellStyle name="PSHeading 9 3 3" xfId="7687"/>
    <cellStyle name="好_卫生(按照总人口测算）—20080416 2" xfId="7688"/>
    <cellStyle name="PSHeading 9 3 3 2" xfId="7689"/>
    <cellStyle name="标题 3 3 4 2 2 2 3" xfId="7690"/>
    <cellStyle name="标题 2 2 2 17 5" xfId="7691"/>
    <cellStyle name="PSHeading 9 3 3 2 2" xfId="7692"/>
    <cellStyle name="标题 2 2 2 4 3" xfId="7693"/>
    <cellStyle name="标题 2 2 2 17 5 2" xfId="7694"/>
    <cellStyle name="PSHeading 9 3 3 2 2 2" xfId="7695"/>
    <cellStyle name="标题 2 2 2 17 6" xfId="7696"/>
    <cellStyle name="PSHeading 9 3 3 2 3" xfId="7697"/>
    <cellStyle name="标题 3 3 2 17 4 2 2 2" xfId="7698"/>
    <cellStyle name="标题 2 2 2 4 3 3 2" xfId="7699"/>
    <cellStyle name="标题 2 2 2 2 13 2 2 2" xfId="7700"/>
    <cellStyle name="PSHeading 9 3 3 3" xfId="7701"/>
    <cellStyle name="标题 3 3 4 2 2 3 3" xfId="7702"/>
    <cellStyle name="标题 2 2 2 2 13 2 2 2 2" xfId="7703"/>
    <cellStyle name="标题 2 2 2 18 5" xfId="7704"/>
    <cellStyle name="PSHeading 9 3 3 3 2" xfId="7705"/>
    <cellStyle name="标题 3 3 2 17 4 2 2 3" xfId="7706"/>
    <cellStyle name="标题 3 2 4 16 2 3 2" xfId="7707"/>
    <cellStyle name="标题 3 2 3 2 16 3 3 2 2" xfId="7708"/>
    <cellStyle name="标题 2 2 2 2 13 2 2 3" xfId="7709"/>
    <cellStyle name="PSHeading 9 3 3 4" xfId="7710"/>
    <cellStyle name="PSHeading 9 3 4" xfId="7711"/>
    <cellStyle name="PSHeading 9 3 4 2" xfId="7712"/>
    <cellStyle name="差_宜宾市屏山县乌蒙山区规划表20111219修订1 2 2" xfId="7713"/>
    <cellStyle name="PSHeading 9 3 5" xfId="7714"/>
    <cellStyle name="PSHeading 9 4" xfId="7715"/>
    <cellStyle name="PSHeading 9 4 2" xfId="7716"/>
    <cellStyle name="PSHeading 9 4 2 2" xfId="7717"/>
    <cellStyle name="PSHeading 9 4 2 2 2" xfId="7718"/>
    <cellStyle name="PSHeading 9 4 2 2 2 2" xfId="7719"/>
    <cellStyle name="PSHeading 9 4 2 2 3" xfId="7720"/>
    <cellStyle name="标题 2 2 2 4 4 2 2" xfId="7721"/>
    <cellStyle name="PSHeading 9 4 2 3" xfId="7722"/>
    <cellStyle name="PSHeading 9 4 2 3 2" xfId="7723"/>
    <cellStyle name="PSHeading 9 4 2 3 2 2" xfId="7724"/>
    <cellStyle name="PSHeading 9 4 2 3 3" xfId="7725"/>
    <cellStyle name="标题 3 2 4 16 3 2 2" xfId="7726"/>
    <cellStyle name="PSHeading 9 4 2 4" xfId="7727"/>
    <cellStyle name="标题 3 2 4 16 3 2 2 2" xfId="7728"/>
    <cellStyle name="PSHeading 9 4 2 4 2" xfId="7729"/>
    <cellStyle name="标题 3 2 4 16 3 2 3" xfId="7730"/>
    <cellStyle name="PSHeading 9 4 2 5" xfId="7731"/>
    <cellStyle name="PSHeading 9 4 3" xfId="7732"/>
    <cellStyle name="PSHeading 9 4 3 2" xfId="7733"/>
    <cellStyle name="标题 3 3 4 3 2 2 3" xfId="7734"/>
    <cellStyle name="PSHeading 9 4 3 2 2" xfId="7735"/>
    <cellStyle name="差_30云南" xfId="7736"/>
    <cellStyle name="PSHeading 9 4 3 2 3" xfId="7737"/>
    <cellStyle name="标题 2 2 2 2 13 3 2 2" xfId="7738"/>
    <cellStyle name="PSHeading 9 4 3 3" xfId="7739"/>
    <cellStyle name="标题 3 3 4 3 2 3 3" xfId="7740"/>
    <cellStyle name="标题 2 2 2 2 13 3 2 2 2" xfId="7741"/>
    <cellStyle name="PSHeading 9 4 3 3 2" xfId="7742"/>
    <cellStyle name="标题 3 2 4 16 3 3 2" xfId="7743"/>
    <cellStyle name="标题 2 2 2 2 13 3 2 3" xfId="7744"/>
    <cellStyle name="PSHeading 9 4 3 4" xfId="7745"/>
    <cellStyle name="PSHeading 9 4 4" xfId="7746"/>
    <cellStyle name="PSHeading 9 4 4 2" xfId="7747"/>
    <cellStyle name="标题 3 3 4 3 3 2 3" xfId="7748"/>
    <cellStyle name="PSHeading 9 4 4 2 2" xfId="7749"/>
    <cellStyle name="标题 3 3 2 2 12 3 2 2" xfId="7750"/>
    <cellStyle name="标题 2 2 2 2 13 3 3 2" xfId="7751"/>
    <cellStyle name="PSHeading 9 4 4 3" xfId="7752"/>
    <cellStyle name="差_宜宾市屏山县乌蒙山区规划表20111219修订1 3 2" xfId="7753"/>
    <cellStyle name="PSHeading 9 4 5" xfId="7754"/>
    <cellStyle name="PSHeading 9 4 5 2" xfId="7755"/>
    <cellStyle name="标题 3 2 3 13 5 2" xfId="7756"/>
    <cellStyle name="PSHeading 9 4 6" xfId="7757"/>
    <cellStyle name="PSHeading 9 5" xfId="7758"/>
    <cellStyle name="好_达州表1-4 14" xfId="7759"/>
    <cellStyle name="PSHeading 9 5 2" xfId="7760"/>
    <cellStyle name="PSHeading 9 5 2 2" xfId="7761"/>
    <cellStyle name="PSHeading 9 5 2 2 2" xfId="7762"/>
    <cellStyle name="常规 2 2 2 7" xfId="7763"/>
    <cellStyle name="PSHeading 9 5 2 2 2 2" xfId="7764"/>
    <cellStyle name="输入 2 2 6 2" xfId="7765"/>
    <cellStyle name="PSHeading 9 5 2 2 3" xfId="7766"/>
    <cellStyle name="差_地方配套按人均增幅控制8.31（调整结案率后）xl" xfId="7767"/>
    <cellStyle name="PSHeading 9 5 2 3" xfId="7768"/>
    <cellStyle name="差_地方配套按人均增幅控制8.31（调整结案率后）xl 2" xfId="7769"/>
    <cellStyle name="PSHeading 9 5 2 3 2" xfId="7770"/>
    <cellStyle name="标题 3 3 2 2 5 2 3 3" xfId="7771"/>
    <cellStyle name="PSHeading 9 5 2 3 2 2" xfId="7772"/>
    <cellStyle name="PSHeading 9 5 2 3 3" xfId="7773"/>
    <cellStyle name="标题 3 2 4 16 4 2 2" xfId="7774"/>
    <cellStyle name="PSHeading 9 5 2 4" xfId="7775"/>
    <cellStyle name="标题 3 2 4 16 4 2 2 2" xfId="7776"/>
    <cellStyle name="PSHeading 9 5 2 4 2" xfId="7777"/>
    <cellStyle name="标题 3 2 4 16 4 2 3" xfId="7778"/>
    <cellStyle name="PSHeading 9 5 2 5" xfId="7779"/>
    <cellStyle name="好_达州表1-4 15" xfId="7780"/>
    <cellStyle name="PSHeading 9 5 3" xfId="7781"/>
    <cellStyle name="PSHeading 9 5 3 2" xfId="7782"/>
    <cellStyle name="标题 3 3 4 4 2 2 3" xfId="7783"/>
    <cellStyle name="PSHeading 9 5 3 2 2" xfId="7784"/>
    <cellStyle name="PSHeading 9 5 3 2 2 2" xfId="7785"/>
    <cellStyle name="PSHeading 9 5 3 2 3" xfId="7786"/>
    <cellStyle name="烹拳 [0]_ +Foil &amp; -FOIL &amp; PAPER" xfId="7787"/>
    <cellStyle name="标题 2 2 2 2 13 4 2 2" xfId="7788"/>
    <cellStyle name="PSHeading 9 5 3 3" xfId="7789"/>
    <cellStyle name="PSHeading 9 5 3 3 2" xfId="7790"/>
    <cellStyle name="标题 3 2 4 16 4 3 2" xfId="7791"/>
    <cellStyle name="PSHeading 9 5 3 4" xfId="7792"/>
    <cellStyle name="PSHeading 9 5 4" xfId="7793"/>
    <cellStyle name="PSHeading 9 5 4 2" xfId="7794"/>
    <cellStyle name="PSHeading 9 5 4 2 2" xfId="7795"/>
    <cellStyle name="标题 3 3 2 2 12 4 2 2" xfId="7796"/>
    <cellStyle name="PSHeading 9 5 4 3" xfId="7797"/>
    <cellStyle name="差_宜宾市屏山县乌蒙山区规划表20111219修订1 4 2" xfId="7798"/>
    <cellStyle name="PSHeading 9 5 5" xfId="7799"/>
    <cellStyle name="PSHeading 9 5 5 2" xfId="7800"/>
    <cellStyle name="PSHeading 9 5 6" xfId="7801"/>
    <cellStyle name="注释 2 2 3 2 5 2" xfId="7802"/>
    <cellStyle name="标题 1 3 3 8 4 2 2" xfId="7803"/>
    <cellStyle name="PSHeading 9 6" xfId="7804"/>
    <cellStyle name="PSHeading 9 6 2" xfId="7805"/>
    <cellStyle name="PSHeading 9 6 2 2" xfId="7806"/>
    <cellStyle name="PSHeading 9 6 2 2 2" xfId="7807"/>
    <cellStyle name="PSHeading 9 6 2 3" xfId="7808"/>
    <cellStyle name="PSHeading 9 6 3" xfId="7809"/>
    <cellStyle name="PSHeading 9 6 3 2" xfId="7810"/>
    <cellStyle name="PSHeading 9 6 4" xfId="7811"/>
    <cellStyle name="PSInt" xfId="7812"/>
    <cellStyle name="PSInt 2" xfId="7813"/>
    <cellStyle name="PSInt 2 2" xfId="7814"/>
    <cellStyle name="PSInt 2 2 2" xfId="7815"/>
    <cellStyle name="PSInt 2 2 3" xfId="7816"/>
    <cellStyle name="PSInt 2 3" xfId="7817"/>
    <cellStyle name="差_成本差异系数" xfId="7818"/>
    <cellStyle name="PSInt 2 4" xfId="7819"/>
    <cellStyle name="PSInt 2 5" xfId="7820"/>
    <cellStyle name="PSInt 3" xfId="7821"/>
    <cellStyle name="PSInt 3 2" xfId="7822"/>
    <cellStyle name="PSInt 3 2 3" xfId="7823"/>
    <cellStyle name="PSInt 3 3" xfId="7824"/>
    <cellStyle name="PSInt 3 4" xfId="7825"/>
    <cellStyle name="PSInt 4" xfId="7826"/>
    <cellStyle name="PSInt 4 2" xfId="7827"/>
    <cellStyle name="标题 3 2 2 3 2 3 3 2 2" xfId="7828"/>
    <cellStyle name="PSInt 4 3" xfId="7829"/>
    <cellStyle name="PSInt 5" xfId="7830"/>
    <cellStyle name="PSInt 6" xfId="7831"/>
    <cellStyle name="PSInt 7" xfId="7832"/>
    <cellStyle name="PSSpacer" xfId="7833"/>
    <cellStyle name="货币 3 3 5" xfId="7834"/>
    <cellStyle name="PSSpacer 2" xfId="7835"/>
    <cellStyle name="货币 3 3 5 2" xfId="7836"/>
    <cellStyle name="PSSpacer 2 2" xfId="7837"/>
    <cellStyle name="PSSpacer 2 2 2" xfId="7838"/>
    <cellStyle name="PSSpacer 2 3" xfId="7839"/>
    <cellStyle name="PSSpacer 2 4" xfId="7840"/>
    <cellStyle name="差_2009年一般性转移支付标准工资_不用软件计算9.1不考虑经费管理评价xl_Book1 2" xfId="7841"/>
    <cellStyle name="PSSpacer 2 5" xfId="7842"/>
    <cellStyle name="PSSpacer 3 2" xfId="7843"/>
    <cellStyle name="PSSpacer 3 2 2" xfId="7844"/>
    <cellStyle name="PSSpacer 3 2 3" xfId="7845"/>
    <cellStyle name="PSSpacer 3 3" xfId="7846"/>
    <cellStyle name="PSSpacer 3 4" xfId="7847"/>
    <cellStyle name="注释 2 2 2 2 5 2" xfId="7848"/>
    <cellStyle name="标题 1 3 3 7 4 2 2" xfId="7849"/>
    <cellStyle name="PSSpacer 4" xfId="7850"/>
    <cellStyle name="注释 2 2 2 2 5 2 2" xfId="7851"/>
    <cellStyle name="常规 143 2 2 3" xfId="7852"/>
    <cellStyle name="PSSpacer 4 2" xfId="7853"/>
    <cellStyle name="注释 2 2 2 2 5 2 3" xfId="7854"/>
    <cellStyle name="PSSpacer 4 3" xfId="7855"/>
    <cellStyle name="PSSpacer 7" xfId="7856"/>
    <cellStyle name="regstoresfromspecstores" xfId="7857"/>
    <cellStyle name="regstoresfromspecstores 2" xfId="7858"/>
    <cellStyle name="RevList" xfId="7859"/>
    <cellStyle name="好_市辖区测算-新科目（20080626）_县市旗测算-新科目（含人口规模效应）" xfId="7860"/>
    <cellStyle name="标题 2 3 3 16 3 3" xfId="7861"/>
    <cellStyle name="row_def_array" xfId="7862"/>
    <cellStyle name="RowLevel_0" xfId="7863"/>
    <cellStyle name="标题 3 2 7 3 2 2 3" xfId="7864"/>
    <cellStyle name="SHADEDSTORES" xfId="7865"/>
    <cellStyle name="标题 1 3 2 13 2 4" xfId="7866"/>
    <cellStyle name="SHADEDSTORES 2" xfId="7867"/>
    <cellStyle name="标题 1 3 2 7 5 2" xfId="7868"/>
    <cellStyle name="specstores" xfId="7869"/>
    <cellStyle name="sstot" xfId="7870"/>
    <cellStyle name="标题 1 3 2 14 2 4" xfId="7871"/>
    <cellStyle name="Standard_AREAS" xfId="7872"/>
    <cellStyle name="Subtotal" xfId="7873"/>
    <cellStyle name="标题 1 3 2 3 4 2 2" xfId="7874"/>
    <cellStyle name="t" xfId="7875"/>
    <cellStyle name="常规 2 3 4" xfId="7876"/>
    <cellStyle name="t_HVAC Equipment (3)" xfId="7877"/>
    <cellStyle name="Title" xfId="7878"/>
    <cellStyle name="好_农林水和城市维护标准支出20080505－县区合计_不含人员经费系数 2" xfId="7879"/>
    <cellStyle name="Total 2" xfId="7880"/>
    <cellStyle name="标题 3 2 3 2 9 4 2 3" xfId="7881"/>
    <cellStyle name="Warning Text" xfId="7882"/>
    <cellStyle name="标题 3 3 2 2 6 3 3" xfId="7883"/>
    <cellStyle name="标题 3 2 2 2 2 5 2 4" xfId="7884"/>
    <cellStyle name="Warning Text 2" xfId="7885"/>
    <cellStyle name="标题 3 2 2 2 2 12 3" xfId="7886"/>
    <cellStyle name="标题 2 2 2 2 7 2 4" xfId="7887"/>
    <cellStyle name="_laroux" xfId="7888"/>
    <cellStyle name="标题 3 3 7 3 3 2" xfId="7889"/>
    <cellStyle name="だ_laroux" xfId="7890"/>
    <cellStyle name="标题 3 3 2 2 19 3" xfId="7891"/>
    <cellStyle name="标题 3 2 3 2 3 3 3 2 2" xfId="7892"/>
    <cellStyle name="标题 3 2 2 2 2 14 3 3 2 3" xfId="7893"/>
    <cellStyle name="标题 1 3 13 2 2 3" xfId="7894"/>
    <cellStyle name="百分比 2" xfId="7895"/>
    <cellStyle name="百分比 2 2" xfId="7896"/>
    <cellStyle name="百分比 3" xfId="7897"/>
    <cellStyle name="百分比 3 2" xfId="7898"/>
    <cellStyle name="百分比 4" xfId="7899"/>
    <cellStyle name="标题 1 3 10 6" xfId="7900"/>
    <cellStyle name="百分比 4 2" xfId="7901"/>
    <cellStyle name="标题 3 2 2 7 3 2" xfId="7902"/>
    <cellStyle name="捠壿 [0.00]_PRODUCT DETAIL Q1" xfId="7903"/>
    <cellStyle name="标题 3 2 2 4 3 3 2 2" xfId="7904"/>
    <cellStyle name="捠壿_PRODUCT DETAIL Q1" xfId="7905"/>
    <cellStyle name="标题 1 2 2 3 4 5 2" xfId="7906"/>
    <cellStyle name="标题 1 2" xfId="7907"/>
    <cellStyle name="标题 1 2 2" xfId="7908"/>
    <cellStyle name="标题 1 2 2 10" xfId="7909"/>
    <cellStyle name="标题 1 2 2 10 2" xfId="7910"/>
    <cellStyle name="注释 2 2 3 3 2 2 3" xfId="7911"/>
    <cellStyle name="标题 3 2 3 2 5 3 2 4" xfId="7912"/>
    <cellStyle name="标题 1 2 2 10 2 2 2" xfId="7913"/>
    <cellStyle name="标题 1 2 2 10 2 2 2 2" xfId="7914"/>
    <cellStyle name="标题 1 2 2 10 2 2 3" xfId="7915"/>
    <cellStyle name="常规 95 2 4" xfId="7916"/>
    <cellStyle name="标题 1 2 2 10 2 3 2" xfId="7917"/>
    <cellStyle name="标题 1 2 2 10 2 4" xfId="7918"/>
    <cellStyle name="差_Book1_Book1 2 2" xfId="7919"/>
    <cellStyle name="标题 1 2 2 10 3" xfId="7920"/>
    <cellStyle name="注释 2 2 3 3 3 2 3" xfId="7921"/>
    <cellStyle name="标题 1 2 2 10 3 2 2" xfId="7922"/>
    <cellStyle name="标题 1 2 2 10 3 2 2 2" xfId="7923"/>
    <cellStyle name="标题 1 2 2 10 3 3" xfId="7924"/>
    <cellStyle name="常规 96 2 4" xfId="7925"/>
    <cellStyle name="标题 1 2 2 10 3 3 2" xfId="7926"/>
    <cellStyle name="标题 1 2 2 10 3 4" xfId="7927"/>
    <cellStyle name="常规 73 3 2 2" xfId="7928"/>
    <cellStyle name="常规 68 3 2 2" xfId="7929"/>
    <cellStyle name="标题 1 2 2 10 4" xfId="7930"/>
    <cellStyle name="标题 1 2 2 10 4 2" xfId="7931"/>
    <cellStyle name="标题 3 2 3 2 17" xfId="7932"/>
    <cellStyle name="标题 1 2 2 10 4 2 2" xfId="7933"/>
    <cellStyle name="标题 1 2 2 10 4 3" xfId="7934"/>
    <cellStyle name="常规 73 3 2 3" xfId="7935"/>
    <cellStyle name="常规 68 3 2 3" xfId="7936"/>
    <cellStyle name="标题 1 2 2 10 5" xfId="7937"/>
    <cellStyle name="标题 1 2 2 10 5 2" xfId="7938"/>
    <cellStyle name="好_2008年支出调整" xfId="7939"/>
    <cellStyle name="标题 3 3 2 10 2" xfId="7940"/>
    <cellStyle name="标题 1 2 2 11" xfId="7941"/>
    <cellStyle name="好_2008年支出调整 2" xfId="7942"/>
    <cellStyle name="标题 3 3 2 10 2 2" xfId="7943"/>
    <cellStyle name="标题 3 3 17 2 2 3" xfId="7944"/>
    <cellStyle name="标题 1 2 2 11 2" xfId="7945"/>
    <cellStyle name="强调文字颜色 2 3" xfId="7946"/>
    <cellStyle name="标题 3 3 2 10 2 2 2" xfId="7947"/>
    <cellStyle name="标题 3 3 17 2 2 3 2" xfId="7948"/>
    <cellStyle name="标题 2 2 2 10 3 2 3" xfId="7949"/>
    <cellStyle name="标题 1 2 2 11 2 2" xfId="7950"/>
    <cellStyle name="强调文字颜色 2 3 2" xfId="7951"/>
    <cellStyle name="标题 3 3 2 10 2 2 2 2" xfId="7952"/>
    <cellStyle name="标题 3 2 3 2 6 3 2 4" xfId="7953"/>
    <cellStyle name="标题 1 2 2 11 2 2 2" xfId="7954"/>
    <cellStyle name="强调文字颜色 2 3 2 2" xfId="7955"/>
    <cellStyle name="标题 3 3 2 10 2 2 2 2 2" xfId="7956"/>
    <cellStyle name="标题 1 2 2 11 2 2 2 2" xfId="7957"/>
    <cellStyle name="强调文字颜色 2 3 3" xfId="7958"/>
    <cellStyle name="标题 3 3 2 10 2 2 2 3" xfId="7959"/>
    <cellStyle name="标题 1 2 2 11 2 2 3" xfId="7960"/>
    <cellStyle name="强调文字颜色 2 4" xfId="7961"/>
    <cellStyle name="标题 3 3 2 10 2 2 3" xfId="7962"/>
    <cellStyle name="标题 3 3 17 2 2 3 3" xfId="7963"/>
    <cellStyle name="标题 1 2 2 11 2 3" xfId="7964"/>
    <cellStyle name="强调文字颜色 2 4 2" xfId="7965"/>
    <cellStyle name="标题 3 3 2 10 2 2 3 2" xfId="7966"/>
    <cellStyle name="标题 1 2 2 11 2 3 2" xfId="7967"/>
    <cellStyle name="强调文字颜色 2 5" xfId="7968"/>
    <cellStyle name="标题 3 3 2 10 2 2 4" xfId="7969"/>
    <cellStyle name="标题 1 2 2 11 2 4" xfId="7970"/>
    <cellStyle name="标题 3 3 2 10 2 3" xfId="7971"/>
    <cellStyle name="标题 3 3 17 2 2 4" xfId="7972"/>
    <cellStyle name="标题 1 2 2 11 3" xfId="7973"/>
    <cellStyle name="强调文字颜色 3 3" xfId="7974"/>
    <cellStyle name="标题 3 3 2 10 2 3 2" xfId="7975"/>
    <cellStyle name="标题 1 2 2 11 3 2" xfId="7976"/>
    <cellStyle name="强调文字颜色 3 3 2" xfId="7977"/>
    <cellStyle name="标题 3 3 2 10 2 3 2 2" xfId="7978"/>
    <cellStyle name="标题 1 2 2 11 3 2 2" xfId="7979"/>
    <cellStyle name="强调文字颜色 3 3 2 2" xfId="7980"/>
    <cellStyle name="标题 1 2 2 11 3 2 2 2" xfId="7981"/>
    <cellStyle name="强调文字颜色 3 3 3" xfId="7982"/>
    <cellStyle name="标题 3 3 2 10 2 3 2 3" xfId="7983"/>
    <cellStyle name="标题 2 3 2 11 2 2 2" xfId="7984"/>
    <cellStyle name="标题 1 2 2 11 3 2 3" xfId="7985"/>
    <cellStyle name="强调文字颜色 3 4" xfId="7986"/>
    <cellStyle name="标题 3 3 2 10 2 3 3" xfId="7987"/>
    <cellStyle name="标题 1 2 2 11 3 3" xfId="7988"/>
    <cellStyle name="强调文字颜色 3 4 2" xfId="7989"/>
    <cellStyle name="标题 1 2 2 11 3 3 2" xfId="7990"/>
    <cellStyle name="强调文字颜色 3 5" xfId="7991"/>
    <cellStyle name="标题 1 2 2 11 3 4" xfId="7992"/>
    <cellStyle name="标题 3 3 2 10 2 4" xfId="7993"/>
    <cellStyle name="标题 1 2 2 11 4" xfId="7994"/>
    <cellStyle name="强调文字颜色 4 3" xfId="7995"/>
    <cellStyle name="标题 1 2 2 11 4 2" xfId="7996"/>
    <cellStyle name="强调文字颜色 4 3 2" xfId="7997"/>
    <cellStyle name="标题 1 2 2 11 4 2 2" xfId="7998"/>
    <cellStyle name="强调文字颜色 4 4" xfId="7999"/>
    <cellStyle name="标题 1 2 2 11 4 3" xfId="8000"/>
    <cellStyle name="标题 1 2 2 11 5" xfId="8001"/>
    <cellStyle name="强调文字颜色 5 3" xfId="8002"/>
    <cellStyle name="标题 1 2 2 11 5 2" xfId="8003"/>
    <cellStyle name="标题 1 2 2 11 6" xfId="8004"/>
    <cellStyle name="标题 3 3 2 10 3" xfId="8005"/>
    <cellStyle name="标题 1 2 2 12" xfId="8006"/>
    <cellStyle name="标题 3 3 2 10 3 2" xfId="8007"/>
    <cellStyle name="标题 3 3 17 2 3 3" xfId="8008"/>
    <cellStyle name="标题 1 2 2 12 2" xfId="8009"/>
    <cellStyle name="标题 3 3 2 10 3 2 2" xfId="8010"/>
    <cellStyle name="标题 1 2 2 12 2 2" xfId="8011"/>
    <cellStyle name="标题 3 3 2 10 3 2 2 2" xfId="8012"/>
    <cellStyle name="标题 3 2 3 2 7 3 2 4" xfId="8013"/>
    <cellStyle name="标题 1 2 2 12 2 2 2" xfId="8014"/>
    <cellStyle name="标题 3 3 2 10 3 2 2 2 2" xfId="8015"/>
    <cellStyle name="标题 1 2 2 12 2 2 2 2" xfId="8016"/>
    <cellStyle name="标题 3 3 2 10 3 2 2 3" xfId="8017"/>
    <cellStyle name="标题 1 2 2 12 2 2 3" xfId="8018"/>
    <cellStyle name="标题 3 3 2 10 3 2 3" xfId="8019"/>
    <cellStyle name="标题 1 2 2 12 2 3" xfId="8020"/>
    <cellStyle name="标题 3 3 2 10 3 2 3 2" xfId="8021"/>
    <cellStyle name="标题 1 2 2 12 2 3 2" xfId="8022"/>
    <cellStyle name="标题 3 3 2 10 3 2 4" xfId="8023"/>
    <cellStyle name="标题 1 2 2 12 2 4" xfId="8024"/>
    <cellStyle name="好_业务工作量指标_Book1 2" xfId="8025"/>
    <cellStyle name="标题 3 3 2 10 3 3" xfId="8026"/>
    <cellStyle name="标题 1 2 2 12 3" xfId="8027"/>
    <cellStyle name="常规 150" xfId="8028"/>
    <cellStyle name="常规 145" xfId="8029"/>
    <cellStyle name="标题 3 3 2 10 3 3 2 2" xfId="8030"/>
    <cellStyle name="标题 1 2 2 12 3 2 2" xfId="8031"/>
    <cellStyle name="常规 150 2" xfId="8032"/>
    <cellStyle name="标题 1 2 2 12 3 2 2 2" xfId="8033"/>
    <cellStyle name="常规 151" xfId="8034"/>
    <cellStyle name="常规 146" xfId="8035"/>
    <cellStyle name="标题 3 3 2 10 3 3 2 3" xfId="8036"/>
    <cellStyle name="标题 2 3 2 12 2 2 2" xfId="8037"/>
    <cellStyle name="标题 1 2 2 12 3 2 3" xfId="8038"/>
    <cellStyle name="差_Book2_Book1" xfId="8039"/>
    <cellStyle name="标题 3 3 2 10 3 3 3" xfId="8040"/>
    <cellStyle name="标题 1 2 2 12 3 3" xfId="8041"/>
    <cellStyle name="标题 1 2 2 12 3 3 2" xfId="8042"/>
    <cellStyle name="标题 1 2 2 12 3 4" xfId="8043"/>
    <cellStyle name="标题 3 3 2 10 3 4" xfId="8044"/>
    <cellStyle name="标题 1 2 2 12 4" xfId="8045"/>
    <cellStyle name="标题 3 2 2 2 14" xfId="8046"/>
    <cellStyle name="标题 1 2 2 12 4 2" xfId="8047"/>
    <cellStyle name="标题 3 2 2 2 14 2" xfId="8048"/>
    <cellStyle name="标题 1 2 2 12 4 2 2" xfId="8049"/>
    <cellStyle name="标题 3 2 2 2 20" xfId="8050"/>
    <cellStyle name="标题 3 2 2 2 15" xfId="8051"/>
    <cellStyle name="标题 1 2 2 12 4 3" xfId="8052"/>
    <cellStyle name="标题 1 2 2 12 5" xfId="8053"/>
    <cellStyle name="标题 1 2 2 12 5 2" xfId="8054"/>
    <cellStyle name="标题 1 2 2 12 6" xfId="8055"/>
    <cellStyle name="标题 3 3 2 10 4" xfId="8056"/>
    <cellStyle name="标题 1 2 2 13" xfId="8057"/>
    <cellStyle name="注释 2 4 5 2 3" xfId="8058"/>
    <cellStyle name="标题 3 3 2 10 4 2" xfId="8059"/>
    <cellStyle name="标题 1 2 2 13 2" xfId="8060"/>
    <cellStyle name="标题 3 3 2 10 4 2 2" xfId="8061"/>
    <cellStyle name="标题 1 2 2 13 2 2" xfId="8062"/>
    <cellStyle name="标题 3 3 2 10 4 2 2 2" xfId="8063"/>
    <cellStyle name="标题 3 2 3 2 8 3 2 4" xfId="8064"/>
    <cellStyle name="标题 1 2 2 13 2 2 2" xfId="8065"/>
    <cellStyle name="标题 1 2 2 13 2 2 2 2" xfId="8066"/>
    <cellStyle name="标题 3 3 2 10 4 2 2 3" xfId="8067"/>
    <cellStyle name="标题 1 2 2 13 2 2 3" xfId="8068"/>
    <cellStyle name="标题 3 3 2 10 4 2 3" xfId="8069"/>
    <cellStyle name="标题 1 2 2 13 2 3" xfId="8070"/>
    <cellStyle name="标题 1 2 2 13 2 3 2" xfId="8071"/>
    <cellStyle name="标题 1 2 2 13 2 4" xfId="8072"/>
    <cellStyle name="标题 3 3 2 10 4 3" xfId="8073"/>
    <cellStyle name="标题 1 2 2 13 3" xfId="8074"/>
    <cellStyle name="标题 3 3 2 10 4 3 2" xfId="8075"/>
    <cellStyle name="标题 3 2 2 3 2 2 4" xfId="8076"/>
    <cellStyle name="标题 1 2 2 13 3 2" xfId="8077"/>
    <cellStyle name="标题 1 2 2 13 3 2 2" xfId="8078"/>
    <cellStyle name="标题 2 3 2 13 2 2 2" xfId="8079"/>
    <cellStyle name="标题 1 2 2 13 3 2 3" xfId="8080"/>
    <cellStyle name="标题 3 3 2 10 4 3 3" xfId="8081"/>
    <cellStyle name="标题 1 2 2 13 3 3" xfId="8082"/>
    <cellStyle name="标题 1 2 2 13 3 3 2" xfId="8083"/>
    <cellStyle name="标题 1 2 2 13 3 4" xfId="8084"/>
    <cellStyle name="标题 3 3 2 10 4 4" xfId="8085"/>
    <cellStyle name="标题 1 2 2 13 4" xfId="8086"/>
    <cellStyle name="标题 3 2 2 3 2 3 4" xfId="8087"/>
    <cellStyle name="标题 1 2 2 13 4 2" xfId="8088"/>
    <cellStyle name="标题 1 2 2 13 4 2 2" xfId="8089"/>
    <cellStyle name="好_行政（人员）_民生政策最低支出需求_财力性转移支付2010年预算参考数" xfId="8090"/>
    <cellStyle name="标题 1 2 2 13 4 3" xfId="8091"/>
    <cellStyle name="标题 3 3 2 2 7 2 3 2 2" xfId="8092"/>
    <cellStyle name="标题 1 2 2 13 5" xfId="8093"/>
    <cellStyle name="标题 3 2 2 3 2 4 4" xfId="8094"/>
    <cellStyle name="标题 1 2 2 13 5 2" xfId="8095"/>
    <cellStyle name="标题 3 3 2 2 7 2 3 2 3" xfId="8096"/>
    <cellStyle name="标题 1 2 2 13 6" xfId="8097"/>
    <cellStyle name="标题 3 3 2 10 5" xfId="8098"/>
    <cellStyle name="标题 1 2 2 14" xfId="8099"/>
    <cellStyle name="标题 3 3 2 10 5 2" xfId="8100"/>
    <cellStyle name="标题 1 2 2 14 2" xfId="8101"/>
    <cellStyle name="标题 3 3 2 10 5 2 2" xfId="8102"/>
    <cellStyle name="标题 1 2 2 14 2 2" xfId="8103"/>
    <cellStyle name="标题 3 2 3 2 9 3 2 4" xfId="8104"/>
    <cellStyle name="标题 3 2 12" xfId="8105"/>
    <cellStyle name="标题 2 2 2 2 2 7 3" xfId="8106"/>
    <cellStyle name="标题 1 2 2 14 2 2 2" xfId="8107"/>
    <cellStyle name="标题 3 2 5 4" xfId="8108"/>
    <cellStyle name="标题 3 2 12 2" xfId="8109"/>
    <cellStyle name="标题 2 2 2 2 2 7 3 2" xfId="8110"/>
    <cellStyle name="标题 1 2 2 14 2 2 2 2" xfId="8111"/>
    <cellStyle name="标题 3 2 13" xfId="8112"/>
    <cellStyle name="标题 2 2 2 2 2 7 4" xfId="8113"/>
    <cellStyle name="标题 1 2 2 14 2 2 3" xfId="8114"/>
    <cellStyle name="标题 3 3 2 10 5 2 3" xfId="8115"/>
    <cellStyle name="标题 1 2 2 14 2 3" xfId="8116"/>
    <cellStyle name="标题 2 2 2 2 2 8 3" xfId="8117"/>
    <cellStyle name="标题 1 2 2 14 2 3 2" xfId="8118"/>
    <cellStyle name="标题 1 2 2 14 2 4" xfId="8119"/>
    <cellStyle name="标题 3 3 2 10 5 3" xfId="8120"/>
    <cellStyle name="标题 3 2 2 8 2 2 2 2 2" xfId="8121"/>
    <cellStyle name="标题 1 2 2 14 3" xfId="8122"/>
    <cellStyle name="标题 3 2 2 3 3 2 4" xfId="8123"/>
    <cellStyle name="标题 1 2 2 14 3 2" xfId="8124"/>
    <cellStyle name="标题 1 2 2 14 3 2 2" xfId="8125"/>
    <cellStyle name="标题 3 3 2 2 6 4 3" xfId="8126"/>
    <cellStyle name="标题 3 2 2 2 2 5 3 4" xfId="8127"/>
    <cellStyle name="标题 1 2 2 14 3 2 2 2" xfId="8128"/>
    <cellStyle name="标题 2 3 2 14 2 2 2" xfId="8129"/>
    <cellStyle name="标题 1 2 2 14 3 2 3" xfId="8130"/>
    <cellStyle name="标题 1 2 2 14 3 3" xfId="8131"/>
    <cellStyle name="标题 1 2 2 14 3 3 2" xfId="8132"/>
    <cellStyle name="标题 1 2 2 14 3 4" xfId="8133"/>
    <cellStyle name="标题 3 2 2 8 2 2 2 2 3" xfId="8134"/>
    <cellStyle name="标题 1 2 2 14 4" xfId="8135"/>
    <cellStyle name="标题 3 2 2 3 3 3 4" xfId="8136"/>
    <cellStyle name="标题 1 2 2 14 4 2" xfId="8137"/>
    <cellStyle name="标题 1 2 2 14 4 2 2" xfId="8138"/>
    <cellStyle name="标题 3 2 3 2 5 2 2 2" xfId="8139"/>
    <cellStyle name="标题 1 2 2 14 4 3" xfId="8140"/>
    <cellStyle name="标题 1 2 2 14 5" xfId="8141"/>
    <cellStyle name="标题 3 2 2 3 3 4 4" xfId="8142"/>
    <cellStyle name="标题 1 2 2 14 5 2" xfId="8143"/>
    <cellStyle name="标题 1 2 2 14 6" xfId="8144"/>
    <cellStyle name="标题 3 3 2 10 6" xfId="8145"/>
    <cellStyle name="标题 1 2 2 20" xfId="8146"/>
    <cellStyle name="标题 1 2 2 15" xfId="8147"/>
    <cellStyle name="标题 3 2 3 9 2 2 4" xfId="8148"/>
    <cellStyle name="标题 1 2 2 20 2" xfId="8149"/>
    <cellStyle name="标题 1 2 2 15 2" xfId="8150"/>
    <cellStyle name="标题 1 2 2 15 2 2 2" xfId="8151"/>
    <cellStyle name="标题 1 2 2 15 2 2 2 2" xfId="8152"/>
    <cellStyle name="差_国表定表(巴中市全市汇总) 3 2" xfId="8153"/>
    <cellStyle name="标题 1 2 2 15 2 2 3" xfId="8154"/>
    <cellStyle name="标题 1 2 2 15 2 3 2" xfId="8155"/>
    <cellStyle name="标题 1 2 2 15 2 4" xfId="8156"/>
    <cellStyle name="标题 1 2 2 20 3" xfId="8157"/>
    <cellStyle name="标题 1 2 2 15 3" xfId="8158"/>
    <cellStyle name="标题 1 2 2 15 3 2 2" xfId="8159"/>
    <cellStyle name="标题 1 2 2 15 3 2 2 2" xfId="8160"/>
    <cellStyle name="标题 2 3 2 15 2 2 2" xfId="8161"/>
    <cellStyle name="标题 1 2 2 15 3 2 3" xfId="8162"/>
    <cellStyle name="标题 1 2 2 15 3 3" xfId="8163"/>
    <cellStyle name="标题 1 2 2 15 3 3 2" xfId="8164"/>
    <cellStyle name="标题 1 2 2 15 3 4" xfId="8165"/>
    <cellStyle name="标题 1 2 2 15 4" xfId="8166"/>
    <cellStyle name="标题 3 2 2 3 4 3 4" xfId="8167"/>
    <cellStyle name="标题 1 2 2 15 4 2" xfId="8168"/>
    <cellStyle name="标题 1 2 2 15 4 2 2" xfId="8169"/>
    <cellStyle name="标题 3 2 3 2 5 3 2 2" xfId="8170"/>
    <cellStyle name="标题 1 2 2 15 4 3" xfId="8171"/>
    <cellStyle name="标题 1 2 2 15 5" xfId="8172"/>
    <cellStyle name="标题 3 2 2 3 4 4 4" xfId="8173"/>
    <cellStyle name="标题 3 2 2 2 3 3 2 2 3" xfId="8174"/>
    <cellStyle name="标题 1 2 2 15 5 2" xfId="8175"/>
    <cellStyle name="标题 1 2 2 15 6" xfId="8176"/>
    <cellStyle name="标题 1 2 2 21" xfId="8177"/>
    <cellStyle name="标题 1 2 2 16" xfId="8178"/>
    <cellStyle name="标题 1 2 2 21 2" xfId="8179"/>
    <cellStyle name="标题 1 2 2 16 2" xfId="8180"/>
    <cellStyle name="标题 1 2 2 16 2 2" xfId="8181"/>
    <cellStyle name="标题 1 2 2 16 2 2 2" xfId="8182"/>
    <cellStyle name="标题 1 2 2 16 2 2 3" xfId="8183"/>
    <cellStyle name="标题 1 2 2 16 2 3" xfId="8184"/>
    <cellStyle name="标题 1 2 2 16 2 3 2" xfId="8185"/>
    <cellStyle name="标题 1 2 2 16 2 4" xfId="8186"/>
    <cellStyle name="标题 3 3 2 2 16 2 2 2 2 2" xfId="8187"/>
    <cellStyle name="标题 1 2 2 16 3" xfId="8188"/>
    <cellStyle name="标题 3 2 2 3 5 2 4" xfId="8189"/>
    <cellStyle name="标题 1 2 2 16 3 2" xfId="8190"/>
    <cellStyle name="标题 1 2 2 16 3 2 2" xfId="8191"/>
    <cellStyle name="标题 1 2 2 16 3 2 2 2" xfId="8192"/>
    <cellStyle name="标题 2 3 2 16 2 2 2" xfId="8193"/>
    <cellStyle name="标题 1 2 2 16 3 2 3" xfId="8194"/>
    <cellStyle name="好_历年教师人数" xfId="8195"/>
    <cellStyle name="标题 1 2 2 16 3 3" xfId="8196"/>
    <cellStyle name="标题 1 2 2 16 3 3 2" xfId="8197"/>
    <cellStyle name="标题 1 2 2 16 3 4" xfId="8198"/>
    <cellStyle name="标题 3 3 2 2 16 2 2 2 2 3" xfId="8199"/>
    <cellStyle name="标题 1 2 2 16 4" xfId="8200"/>
    <cellStyle name="标题 3 2 2 3 5 3 4" xfId="8201"/>
    <cellStyle name="标题 1 2 2 16 4 2" xfId="8202"/>
    <cellStyle name="普通_ 白土" xfId="8203"/>
    <cellStyle name="标题 1 2 2 16 4 2 2" xfId="8204"/>
    <cellStyle name="标题 3 2 3 2 5 4 2 2" xfId="8205"/>
    <cellStyle name="标题 1 2 2 16 4 3" xfId="8206"/>
    <cellStyle name="标题 1 2 2 16 5" xfId="8207"/>
    <cellStyle name="标题 3 2 2 3 5 4 4" xfId="8208"/>
    <cellStyle name="标题 3 2 2 2 3 3 3 2 3" xfId="8209"/>
    <cellStyle name="标题 1 2 2 16 5 2" xfId="8210"/>
    <cellStyle name="标题 1 2 2 16 6" xfId="8211"/>
    <cellStyle name="标题 1 2 2 17 2" xfId="8212"/>
    <cellStyle name="标题 1 2 2 17 2 2" xfId="8213"/>
    <cellStyle name="标题 3 3 2 2 14 4 4" xfId="8214"/>
    <cellStyle name="标题 1 2 2 17 2 2 2" xfId="8215"/>
    <cellStyle name="标题 1 2 2 2 10 2 2" xfId="8216"/>
    <cellStyle name="标题 1 2 2 17 2 2 3" xfId="8217"/>
    <cellStyle name="标题 1 2 2 17 2 4" xfId="8218"/>
    <cellStyle name="标题 1 2 2 17 3" xfId="8219"/>
    <cellStyle name="标题 3 2 2 3 6 2 4" xfId="8220"/>
    <cellStyle name="标题 1 2 2 17 3 2" xfId="8221"/>
    <cellStyle name="标题 3 3 2 2 15 4 4" xfId="8222"/>
    <cellStyle name="标题 1 2 2 17 3 2 2" xfId="8223"/>
    <cellStyle name="标题 1 2 2 17 3 2 2 2" xfId="8224"/>
    <cellStyle name="标题 2 3 2 17 2 2 2" xfId="8225"/>
    <cellStyle name="标题 1 2 2 2 11 2 2" xfId="8226"/>
    <cellStyle name="标题 1 2 2 17 3 2 3" xfId="8227"/>
    <cellStyle name="标题 1 2 2 17 3 3" xfId="8228"/>
    <cellStyle name="好_市辖区测算20080510_县市旗测算-新科目（含人口规模效应）_财力性转移支付2010年预算参考数" xfId="8229"/>
    <cellStyle name="标题 1 2 2 17 3 4" xfId="8230"/>
    <cellStyle name="标题 1 2 2 17 4" xfId="8231"/>
    <cellStyle name="标题 3 2 3 2 14" xfId="8232"/>
    <cellStyle name="标题 3 2 2 3 6 3 4" xfId="8233"/>
    <cellStyle name="标题 1 2 2 17 4 2" xfId="8234"/>
    <cellStyle name="标题 3 3 2 2 16 4 4" xfId="8235"/>
    <cellStyle name="标题 3 2 3 2 14 2" xfId="8236"/>
    <cellStyle name="标题 1 2 2 17 4 2 2" xfId="8237"/>
    <cellStyle name="标题 3 2 3 2 5 5 2 2" xfId="8238"/>
    <cellStyle name="标题 3 2 3 2 20" xfId="8239"/>
    <cellStyle name="标题 3 2 3 2 15" xfId="8240"/>
    <cellStyle name="标题 1 2 2 17 4 3" xfId="8241"/>
    <cellStyle name="标题 1 2 2 7 4 2" xfId="8242"/>
    <cellStyle name="标题 1 2 2 18" xfId="8243"/>
    <cellStyle name="标题 1 2 2 7 4 2 2" xfId="8244"/>
    <cellStyle name="标题 1 2 2 18 2" xfId="8245"/>
    <cellStyle name="标题 1 2 2 18 2 2" xfId="8246"/>
    <cellStyle name="标题 3 3 3 6 2 2 2 3" xfId="8247"/>
    <cellStyle name="标题 1 2 2 18 2 2 2" xfId="8248"/>
    <cellStyle name="标题 1 2 2 18 2 2 2 2" xfId="8249"/>
    <cellStyle name="标题 1 2 2 18 2 2 3" xfId="8250"/>
    <cellStyle name="标题 1 2 2 18 2 4" xfId="8251"/>
    <cellStyle name="标题 1 2 2 18 3" xfId="8252"/>
    <cellStyle name="标题 3 2 2 3 7 2 4" xfId="8253"/>
    <cellStyle name="标题 1 2 2 18 3 2" xfId="8254"/>
    <cellStyle name="标题 3 3 3 6 2 3 2 3" xfId="8255"/>
    <cellStyle name="标题 1 2 2 18 3 2 2" xfId="8256"/>
    <cellStyle name="标题 3 2 19 5 3" xfId="8257"/>
    <cellStyle name="标题 1 2 2 18 3 2 2 2" xfId="8258"/>
    <cellStyle name="差_~4190974" xfId="8259"/>
    <cellStyle name="标题 2 3 2 18 2 2 2" xfId="8260"/>
    <cellStyle name="标题 1 2 2 18 3 2 3" xfId="8261"/>
    <cellStyle name="标题 1 2 2 18 3 4" xfId="8262"/>
    <cellStyle name="标题 1 2 2 18 4" xfId="8263"/>
    <cellStyle name="标题 3 2 2 3 7 3 4" xfId="8264"/>
    <cellStyle name="标题 3 2 2 2 2 15 2 2 2 2 3" xfId="8265"/>
    <cellStyle name="标题 1 2 2 18 4 2" xfId="8266"/>
    <cellStyle name="标题 1 2 2 18 4 2 2" xfId="8267"/>
    <cellStyle name="标题 1 2 2 18 4 3" xfId="8268"/>
    <cellStyle name="标题 3 2 2 3 7 4 4" xfId="8269"/>
    <cellStyle name="标题 1 2 2 18 5 2" xfId="8270"/>
    <cellStyle name="标题 1 2 2 18 6" xfId="8271"/>
    <cellStyle name="标题 1 2 2 7 4 3" xfId="8272"/>
    <cellStyle name="标题 1 2 2 19" xfId="8273"/>
    <cellStyle name="标题 1 2 2 19 2" xfId="8274"/>
    <cellStyle name="标题 1 2 2 19 2 2" xfId="8275"/>
    <cellStyle name="标题 3 3 3 6 3 2 2 3" xfId="8276"/>
    <cellStyle name="标题 1 2 2 19 2 2 2" xfId="8277"/>
    <cellStyle name="标题 1 2 2 19 2 3" xfId="8278"/>
    <cellStyle name="标题 1 2 2 19 3" xfId="8279"/>
    <cellStyle name="标题 3 2 2 3 8 2 4" xfId="8280"/>
    <cellStyle name="标题 1 2 2 19 3 2" xfId="8281"/>
    <cellStyle name="标题 1 2 2 19 4" xfId="8282"/>
    <cellStyle name="标题 1 2 2 2" xfId="8283"/>
    <cellStyle name="差_缺口县区测算_财力性转移支付2010年预算参考数 2" xfId="8284"/>
    <cellStyle name="标题 2 3 3 6 2 4" xfId="8285"/>
    <cellStyle name="标题 1 2 2 2 10" xfId="8286"/>
    <cellStyle name="标题 3 2 4 5 2 2 4" xfId="8287"/>
    <cellStyle name="标题 1 2 2 2 10 2" xfId="8288"/>
    <cellStyle name="标题 1 2 2 2 10 2 2 2" xfId="8289"/>
    <cellStyle name="标题 1 3 3 14 4" xfId="8290"/>
    <cellStyle name="标题 1 2 2 2 10 2 2 2 2" xfId="8291"/>
    <cellStyle name="标题 1 2 2 2 10 2 2 3" xfId="8292"/>
    <cellStyle name="标题 2 2 2 2 10" xfId="8293"/>
    <cellStyle name="标题 1 2 2 3 10 2 2 2 2" xfId="8294"/>
    <cellStyle name="标题 1 2 2 2 10 2 3" xfId="8295"/>
    <cellStyle name="标题 2 2 2 2 10 2" xfId="8296"/>
    <cellStyle name="标题 1 2 2 2 10 2 3 2" xfId="8297"/>
    <cellStyle name="好_市辖区测算-新科目（20080626）_财力性转移支付2010年预算参考数" xfId="8298"/>
    <cellStyle name="差_社会事业表4.4 7 2" xfId="8299"/>
    <cellStyle name="标题 3 3 2 17 2" xfId="8300"/>
    <cellStyle name="标题 2 2 2 2 11" xfId="8301"/>
    <cellStyle name="标题 1 3 2 4 4 2 2" xfId="8302"/>
    <cellStyle name="标题 1 2 2 2 10 2 4" xfId="8303"/>
    <cellStyle name="标题 1 2 2 2 10 3" xfId="8304"/>
    <cellStyle name="标题 1 2 2 2 10 3 2 2 2" xfId="8305"/>
    <cellStyle name="标题 1 2 2 2 10 3 3 2" xfId="8306"/>
    <cellStyle name="标题 1 2 2 2 10 4" xfId="8307"/>
    <cellStyle name="标题 1 2 2 2 10 4 2 2" xfId="8308"/>
    <cellStyle name="标题 1 2 2 2 10 4 3" xfId="8309"/>
    <cellStyle name="标题 1 2 2 2 10 5" xfId="8310"/>
    <cellStyle name="差_农林水和城市维护标准支出20080505－县区合计_财力性转移支付2010年预算参考数" xfId="8311"/>
    <cellStyle name="标题 1 2 2 2 10 6" xfId="8312"/>
    <cellStyle name="标题 2 3 2 17 2" xfId="8313"/>
    <cellStyle name="标题 1 2 2 2 11" xfId="8314"/>
    <cellStyle name="标题 2 3 2 17 2 2" xfId="8315"/>
    <cellStyle name="标题 1 2 2 2 11 2" xfId="8316"/>
    <cellStyle name="标题 2 3 2 17 2 2 2 2" xfId="8317"/>
    <cellStyle name="标题 1 2 2 2 11 2 2 2" xfId="8318"/>
    <cellStyle name="标题 1 2 2 2 11 2 2 3" xfId="8319"/>
    <cellStyle name="标题 2 3 2 2 10 2 2" xfId="8320"/>
    <cellStyle name="标题 2 3 2 17 2 2 3" xfId="8321"/>
    <cellStyle name="标题 1 2 2 2 11 2 3" xfId="8322"/>
    <cellStyle name="标题 2 3 2 2 10 2 2 2" xfId="8323"/>
    <cellStyle name="标题 1 2 2 2 11 2 3 2" xfId="8324"/>
    <cellStyle name="标题 2 3 2 2 10 2 3" xfId="8325"/>
    <cellStyle name="标题 1 2 2 2 11 2 4" xfId="8326"/>
    <cellStyle name="标题 2 3 2 17 2 3" xfId="8327"/>
    <cellStyle name="标题 1 2 2 2 11 3" xfId="8328"/>
    <cellStyle name="标题 1 2 2 2 11 3 2 2" xfId="8329"/>
    <cellStyle name="标题 1 2 2 2 11 3 2 2 2" xfId="8330"/>
    <cellStyle name="好_奖励补助测算7.25_Book1 2" xfId="8331"/>
    <cellStyle name="标题 1 2 2 2 11 3 2 3" xfId="8332"/>
    <cellStyle name="标题 2 3 2 2 10 3 2" xfId="8333"/>
    <cellStyle name="标题 1 2 2 2 11 3 3" xfId="8334"/>
    <cellStyle name="标题 2 3 2 2 10 3 2 2" xfId="8335"/>
    <cellStyle name="标题 1 2 2 2 11 3 3 2" xfId="8336"/>
    <cellStyle name="标题 2 3 2 2 10 3 3" xfId="8337"/>
    <cellStyle name="标题 1 2 2 2 11 3 4" xfId="8338"/>
    <cellStyle name="标题 2 3 2 17 2 4" xfId="8339"/>
    <cellStyle name="标题 1 2 2 2 11 4" xfId="8340"/>
    <cellStyle name="标题 2 3 2 2 10 4 2" xfId="8341"/>
    <cellStyle name="标题 1 2 2 2 11 4 3" xfId="8342"/>
    <cellStyle name="标题 1 2 2 2 11 5" xfId="8343"/>
    <cellStyle name="标题 1 2 2 2 11 5 2" xfId="8344"/>
    <cellStyle name="标题 3 2 3 17 3 2 2 2 2" xfId="8345"/>
    <cellStyle name="标题 1 2 2 2 11 6" xfId="8346"/>
    <cellStyle name="标题 2 3 2 17 3" xfId="8347"/>
    <cellStyle name="标题 1 2 2 2 12" xfId="8348"/>
    <cellStyle name="标题 2 3 2 17 3 2" xfId="8349"/>
    <cellStyle name="标题 1 2 2 2 12 2" xfId="8350"/>
    <cellStyle name="标题 3 2 3 2 14 3" xfId="8351"/>
    <cellStyle name="标题 2 3 2 17 3 2 2" xfId="8352"/>
    <cellStyle name="标题 1 2 2 2 12 2 2" xfId="8353"/>
    <cellStyle name="标题 3 2 3 2 14 3 2" xfId="8354"/>
    <cellStyle name="标题 2 3 2 17 3 2 2 2" xfId="8355"/>
    <cellStyle name="标题 1 2 2 2 12 2 2 2" xfId="8356"/>
    <cellStyle name="标题 3 2 3 2 14 3 2 2" xfId="8357"/>
    <cellStyle name="标题 1 2 2 2 12 2 2 2 2" xfId="8358"/>
    <cellStyle name="标题 3 2 3 2 14 3 3" xfId="8359"/>
    <cellStyle name="标题 1 2 2 2 12 2 2 3" xfId="8360"/>
    <cellStyle name="标题 3 2 3 2 14 4" xfId="8361"/>
    <cellStyle name="标题 2 3 2 2 11 2 2" xfId="8362"/>
    <cellStyle name="标题 2 3 2 17 3 2 3" xfId="8363"/>
    <cellStyle name="标题 1 2 2 2 12 2 3" xfId="8364"/>
    <cellStyle name="标题 3 2 3 2 14 4 2" xfId="8365"/>
    <cellStyle name="标题 2 3 2 2 11 2 2 2" xfId="8366"/>
    <cellStyle name="标题 1 2 2 2 12 2 3 2" xfId="8367"/>
    <cellStyle name="标题 3 2 3 2 14 5" xfId="8368"/>
    <cellStyle name="标题 2 3 2 2 11 2 3" xfId="8369"/>
    <cellStyle name="标题 1 2 2 2 12 2 4" xfId="8370"/>
    <cellStyle name="标题 2 3 2 17 3 3" xfId="8371"/>
    <cellStyle name="标题 1 2 2 2 12 3" xfId="8372"/>
    <cellStyle name="标题 3 2 3 2 15 3" xfId="8373"/>
    <cellStyle name="标题 2 3 2 17 3 3 2" xfId="8374"/>
    <cellStyle name="标题 1 2 2 2 12 3 2" xfId="8375"/>
    <cellStyle name="标题 3 2 3 2 15 3 2" xfId="8376"/>
    <cellStyle name="标题 1 2 2 2 12 3 2 2" xfId="8377"/>
    <cellStyle name="标题 3 2 3 2 15 3 2 2" xfId="8378"/>
    <cellStyle name="标题 1 2 2 2 12 3 2 2 2" xfId="8379"/>
    <cellStyle name="标题 3 2 3 2 15 3 3" xfId="8380"/>
    <cellStyle name="标题 1 2 2 2 12 3 2 3" xfId="8381"/>
    <cellStyle name="标题 3 2 3 2 15 4" xfId="8382"/>
    <cellStyle name="标题 2 3 2 2 11 3 2" xfId="8383"/>
    <cellStyle name="标题 1 2 2 2 12 3 3" xfId="8384"/>
    <cellStyle name="标题 3 2 3 2 15 4 2" xfId="8385"/>
    <cellStyle name="标题 2 3 2 2 11 3 2 2" xfId="8386"/>
    <cellStyle name="标题 1 2 2 2 12 3 3 2" xfId="8387"/>
    <cellStyle name="标题 3 2 3 2 15 5" xfId="8388"/>
    <cellStyle name="标题 2 3 2 2 11 3 3" xfId="8389"/>
    <cellStyle name="标题 1 2 2 2 12 3 4" xfId="8390"/>
    <cellStyle name="标题 2 3 2 17 3 4" xfId="8391"/>
    <cellStyle name="标题 1 2 2 2 12 4" xfId="8392"/>
    <cellStyle name="标题 3 2 3 2 16 3" xfId="8393"/>
    <cellStyle name="标题 1 2 2 2 12 4 2" xfId="8394"/>
    <cellStyle name="标题 3 2 3 2 16 3 2" xfId="8395"/>
    <cellStyle name="标题 1 2 2 2 12 4 2 2" xfId="8396"/>
    <cellStyle name="标题 3 2 3 2 16 4" xfId="8397"/>
    <cellStyle name="标题 2 3 2 2 11 4 2" xfId="8398"/>
    <cellStyle name="标题 1 2 2 2 12 4 3" xfId="8399"/>
    <cellStyle name="标题 1 2 2 2 12 5" xfId="8400"/>
    <cellStyle name="标题 3 2 3 2 17 3" xfId="8401"/>
    <cellStyle name="标题 1 2 2 2 12 5 2" xfId="8402"/>
    <cellStyle name="标题 1 2 2 2 12 6" xfId="8403"/>
    <cellStyle name="标题 2 3 2 17 4" xfId="8404"/>
    <cellStyle name="标题 1 2 2 2 13" xfId="8405"/>
    <cellStyle name="标题 2 3 2 17 4 2" xfId="8406"/>
    <cellStyle name="标题 1 2 2 2 13 2" xfId="8407"/>
    <cellStyle name="标题 2 3 2 17 4 2 2" xfId="8408"/>
    <cellStyle name="标题 1 2 2 2 13 2 2" xfId="8409"/>
    <cellStyle name="标题 1 2 2 2 13 2 2 2" xfId="8410"/>
    <cellStyle name="标题 1 2 2 2 13 2 2 2 2" xfId="8411"/>
    <cellStyle name="标题 1 2 2 2 13 2 2 3" xfId="8412"/>
    <cellStyle name="标题 2 3 2 2 12 2 2" xfId="8413"/>
    <cellStyle name="标题 1 2 2 2 13 2 3" xfId="8414"/>
    <cellStyle name="标题 2 3 2 2 12 2 2 2" xfId="8415"/>
    <cellStyle name="标题 1 2 2 2 13 2 3 2" xfId="8416"/>
    <cellStyle name="标题 2 3 2 2 12 2 3" xfId="8417"/>
    <cellStyle name="标题 1 2 2 2 13 2 4" xfId="8418"/>
    <cellStyle name="标题 2 3 2 17 4 3" xfId="8419"/>
    <cellStyle name="标题 1 2 2 2 13 3" xfId="8420"/>
    <cellStyle name="常规 97 2 2 3" xfId="8421"/>
    <cellStyle name="差_巴中表1-4 3" xfId="8422"/>
    <cellStyle name="标题 1 2 2 2 13 3 2" xfId="8423"/>
    <cellStyle name="差_巴中表1-4 3 2" xfId="8424"/>
    <cellStyle name="标题 1 2 2 2 13 3 2 2" xfId="8425"/>
    <cellStyle name="标题 1 2 2 2 13 3 2 2 2" xfId="8426"/>
    <cellStyle name="标题 1 2 2 2 13 3 2 3" xfId="8427"/>
    <cellStyle name="差_巴中表1-4 4" xfId="8428"/>
    <cellStyle name="标题 2 3 2 2 12 3 2" xfId="8429"/>
    <cellStyle name="标题 1 2 2 2 13 3 3" xfId="8430"/>
    <cellStyle name="好_2009年一般性转移支付标准工资_~5676413_Book1" xfId="8431"/>
    <cellStyle name="差_巴中表1-4 4 2" xfId="8432"/>
    <cellStyle name="标题 2 3 2 2 12 3 2 2" xfId="8433"/>
    <cellStyle name="标题 1 2 2 2 13 3 3 2" xfId="8434"/>
    <cellStyle name="差_巴中表1-4 5" xfId="8435"/>
    <cellStyle name="标题 2 3 2 2 12 3 3" xfId="8436"/>
    <cellStyle name="标题 1 2 2 2 13 3 4" xfId="8437"/>
    <cellStyle name="标题 3 2 17 4 2 2 2" xfId="8438"/>
    <cellStyle name="标题 1 2 2 2 13 4" xfId="8439"/>
    <cellStyle name="标题 1 2 2 2 13 4 2" xfId="8440"/>
    <cellStyle name="标题 1 2 2 2 13 4 2 2" xfId="8441"/>
    <cellStyle name="标题 2 3 2 2 12 4 2" xfId="8442"/>
    <cellStyle name="标题 1 2 2 2 13 4 3" xfId="8443"/>
    <cellStyle name="标题 1 3 3 10 4 2 2" xfId="8444"/>
    <cellStyle name="标题 1 2 2 2 13 5" xfId="8445"/>
    <cellStyle name="好_下半年禁吸戒毒经费1000万元" xfId="8446"/>
    <cellStyle name="标题 1 2 2 2 13 5 2" xfId="8447"/>
    <cellStyle name="标题 3 3 17 3 2 2" xfId="8448"/>
    <cellStyle name="标题 1 2 2 2 13 6" xfId="8449"/>
    <cellStyle name="常规 122 2" xfId="8450"/>
    <cellStyle name="常规 117 2" xfId="8451"/>
    <cellStyle name="标题 2 3 2 17 5" xfId="8452"/>
    <cellStyle name="标题 1 2 2 2 14" xfId="8453"/>
    <cellStyle name="常规 122 2 2" xfId="8454"/>
    <cellStyle name="常规 117 2 2" xfId="8455"/>
    <cellStyle name="标题 2 3 2 17 5 2" xfId="8456"/>
    <cellStyle name="标题 1 2 2 2 14 2" xfId="8457"/>
    <cellStyle name="常规 122 2 2 2" xfId="8458"/>
    <cellStyle name="常规 117 2 2 2" xfId="8459"/>
    <cellStyle name="标题 1 2 2 2 14 2 2" xfId="8460"/>
    <cellStyle name="标题 1 2 2 2 14 2 2 2" xfId="8461"/>
    <cellStyle name="标题 1 2 2 2 14 2 2 2 2" xfId="8462"/>
    <cellStyle name="标题 1 2 2 2 14 2 2 3" xfId="8463"/>
    <cellStyle name="常规 122 2 2 3" xfId="8464"/>
    <cellStyle name="常规 117 2 2 3" xfId="8465"/>
    <cellStyle name="标题 2 3 2 2 13 2 2" xfId="8466"/>
    <cellStyle name="标题 1 2 2 2 14 2 3" xfId="8467"/>
    <cellStyle name="标题 2 3 2 2 13 2 2 2" xfId="8468"/>
    <cellStyle name="标题 1 2 2 2 14 2 3 2" xfId="8469"/>
    <cellStyle name="标题 2 3 2 2 13 2 3" xfId="8470"/>
    <cellStyle name="标题 1 2 2 2 14 2 4" xfId="8471"/>
    <cellStyle name="常规 122 2 3" xfId="8472"/>
    <cellStyle name="常规 117 2 3" xfId="8473"/>
    <cellStyle name="差_2007年一般预算支出剔除_财力性转移支付2010年预算参考数" xfId="8474"/>
    <cellStyle name="标题 1 2 2 2 14 3" xfId="8475"/>
    <cellStyle name="常规 97 3 2 3" xfId="8476"/>
    <cellStyle name="差_2007年一般预算支出剔除_财力性转移支付2010年预算参考数 2" xfId="8477"/>
    <cellStyle name="标题 1 2 2 2 14 3 2" xfId="8478"/>
    <cellStyle name="标题 2 3 2 2 13 3 2" xfId="8479"/>
    <cellStyle name="标题 1 2 2 2 14 3 3" xfId="8480"/>
    <cellStyle name="标题 2 3 2 2 13 3 2 2" xfId="8481"/>
    <cellStyle name="标题 1 2 2 2 14 3 3 2" xfId="8482"/>
    <cellStyle name="标题 2 3 2 2 13 3 3" xfId="8483"/>
    <cellStyle name="标题 1 2 2 2 14 3 4" xfId="8484"/>
    <cellStyle name="常规 122 2 4" xfId="8485"/>
    <cellStyle name="常规 117 2 4" xfId="8486"/>
    <cellStyle name="差_县区合并测算20080423(按照各省比重）_民生政策最低支出需求_财力性转移支付2010年预算参考数 2" xfId="8487"/>
    <cellStyle name="标题 3 2 2 12 2 2 2" xfId="8488"/>
    <cellStyle name="标题 1 2 2 2 14 4" xfId="8489"/>
    <cellStyle name="标题 3 2 2 12 2 2 2 2" xfId="8490"/>
    <cellStyle name="标题 1 2 2 2 14 4 2" xfId="8491"/>
    <cellStyle name="标题 3 2 2 12 2 2 2 3" xfId="8492"/>
    <cellStyle name="标题 2 3 2 2 13 4 2" xfId="8493"/>
    <cellStyle name="标题 1 3 2 2 9 2 2 2" xfId="8494"/>
    <cellStyle name="标题 1 2 2 2 14 4 3" xfId="8495"/>
    <cellStyle name="标题 3 2 2 12 2 2 3" xfId="8496"/>
    <cellStyle name="标题 1 2 2 2 14 5" xfId="8497"/>
    <cellStyle name="好_2006年28四川" xfId="8498"/>
    <cellStyle name="标题 3 2 2 12 2 2 3 2" xfId="8499"/>
    <cellStyle name="标题 1 2 2 2 14 5 2" xfId="8500"/>
    <cellStyle name="标题 3 3 17 3 3 2" xfId="8501"/>
    <cellStyle name="标题 3 2 2 12 2 2 4" xfId="8502"/>
    <cellStyle name="标题 1 2 2 2 14 6" xfId="8503"/>
    <cellStyle name="注释 8 2" xfId="8504"/>
    <cellStyle name="常规 122 3" xfId="8505"/>
    <cellStyle name="常规 117 3" xfId="8506"/>
    <cellStyle name="标题 2 3 2 17 6" xfId="8507"/>
    <cellStyle name="标题 1 2 2 2 20" xfId="8508"/>
    <cellStyle name="标题 1 2 2 2 15" xfId="8509"/>
    <cellStyle name="常规 122 3 2" xfId="8510"/>
    <cellStyle name="常规 117 3 2" xfId="8511"/>
    <cellStyle name="标题 1 2 2 2 20 2" xfId="8512"/>
    <cellStyle name="标题 1 2 2 2 15 2" xfId="8513"/>
    <cellStyle name="常规 122 3 2 2" xfId="8514"/>
    <cellStyle name="常规 117 3 2 2" xfId="8515"/>
    <cellStyle name="标题 1 2 2 2 15 2 2" xfId="8516"/>
    <cellStyle name="标题 1 2 2 2 15 2 2 2" xfId="8517"/>
    <cellStyle name="标题 2 3 3 14 4" xfId="8518"/>
    <cellStyle name="标题 1 2 2 2 15 2 2 2 2" xfId="8519"/>
    <cellStyle name="标题 1 2 2 2 15 2 2 3" xfId="8520"/>
    <cellStyle name="常规 21 2" xfId="8521"/>
    <cellStyle name="常规 16 2" xfId="8522"/>
    <cellStyle name="常规 122 3 2 3" xfId="8523"/>
    <cellStyle name="常规 117 3 2 3" xfId="8524"/>
    <cellStyle name="标题 2 3 2 2 14 2 2" xfId="8525"/>
    <cellStyle name="标题 1 2 2 2 15 2 3" xfId="8526"/>
    <cellStyle name="标题 8" xfId="8527"/>
    <cellStyle name="标题 2 3 2 2 14 2 2 2" xfId="8528"/>
    <cellStyle name="标题 1 2 2 2 15 2 3 2" xfId="8529"/>
    <cellStyle name="常规 21 3" xfId="8530"/>
    <cellStyle name="常规 16 3" xfId="8531"/>
    <cellStyle name="标题 3 3 3 17 2" xfId="8532"/>
    <cellStyle name="标题 2 3 2 2 14 2 3" xfId="8533"/>
    <cellStyle name="标题 1 2 2 2 15 2 4" xfId="8534"/>
    <cellStyle name="标题 1 2 2 2 15 3 2 2" xfId="8535"/>
    <cellStyle name="标题 1 2 2 2 15 3 2 2 2" xfId="8536"/>
    <cellStyle name="差_县市旗测算-新科目（20080626）_财力性转移支付2010年预算参考数" xfId="8537"/>
    <cellStyle name="标题 1 2 2 2 15 3 2 3" xfId="8538"/>
    <cellStyle name="标题 2 3 2 2 14 3 2 2" xfId="8539"/>
    <cellStyle name="标题 1 2 2 2 15 3 3 2" xfId="8540"/>
    <cellStyle name="常规 17 3" xfId="8541"/>
    <cellStyle name="标题 3 3 3 18 2" xfId="8542"/>
    <cellStyle name="标题 3 3 3 14 2 2 2" xfId="8543"/>
    <cellStyle name="标题 2 3 2 2 14 3 3" xfId="8544"/>
    <cellStyle name="标题 1 2 2 2 15 3 4" xfId="8545"/>
    <cellStyle name="标题 3 2 2 12 2 3 2 2" xfId="8546"/>
    <cellStyle name="标题 1 2 2 2 15 4 2" xfId="8547"/>
    <cellStyle name="标题 1 2 2 2 15 4 2 2" xfId="8548"/>
    <cellStyle name="常规 23 2" xfId="8549"/>
    <cellStyle name="常规 18 2" xfId="8550"/>
    <cellStyle name="标题 3 3 3 12 2 2 2 2" xfId="8551"/>
    <cellStyle name="标题 3 2 2 12 2 3 2 3" xfId="8552"/>
    <cellStyle name="标题 2 3 2 2 14 4 2" xfId="8553"/>
    <cellStyle name="标题 1 3 2 2 9 3 2 2" xfId="8554"/>
    <cellStyle name="标题 1 2 2 2 15 4 3" xfId="8555"/>
    <cellStyle name="标题 1 2 2 2 15 5 2" xfId="8556"/>
    <cellStyle name="注释 2 4 6 2 2" xfId="8557"/>
    <cellStyle name="标题 1 2 2 2 15 6" xfId="8558"/>
    <cellStyle name="常规 122 4" xfId="8559"/>
    <cellStyle name="常规 117 4" xfId="8560"/>
    <cellStyle name="标题 1 2 2 2 21" xfId="8561"/>
    <cellStyle name="标题 1 2 2 2 16" xfId="8562"/>
    <cellStyle name="常规 122 4 2" xfId="8563"/>
    <cellStyle name="常规 117 4 2" xfId="8564"/>
    <cellStyle name="标题 1 2 2 2 16 2" xfId="8565"/>
    <cellStyle name="标题 1 2 2 2 16 2 2" xfId="8566"/>
    <cellStyle name="标题 1 2 2 2 16 2 2 2" xfId="8567"/>
    <cellStyle name="标题 1 2 2 2 16 2 2 2 2" xfId="8568"/>
    <cellStyle name="标题 1 3 3 8 2" xfId="8569"/>
    <cellStyle name="标题 1 2 2 2 16 2 2 3" xfId="8570"/>
    <cellStyle name="常规 71 2" xfId="8571"/>
    <cellStyle name="常规 66 2" xfId="8572"/>
    <cellStyle name="标题 2 3 2 2 15 2 2" xfId="8573"/>
    <cellStyle name="标题 1 2 2 2 16 2 3" xfId="8574"/>
    <cellStyle name="常规 71 2 2" xfId="8575"/>
    <cellStyle name="常规 66 2 2" xfId="8576"/>
    <cellStyle name="标题 2 3 2 2 15 2 2 2" xfId="8577"/>
    <cellStyle name="标题 1 2 2 2 16 2 3 2" xfId="8578"/>
    <cellStyle name="常规 71 3" xfId="8579"/>
    <cellStyle name="常规 66 3" xfId="8580"/>
    <cellStyle name="标题 3 2 2 2 13 2 3 2" xfId="8581"/>
    <cellStyle name="标题 2 3 2 2 15 2 3" xfId="8582"/>
    <cellStyle name="标题 1 2 2 2 16 2 4" xfId="8583"/>
    <cellStyle name="标题 1 2 2 2 16 3 2 2" xfId="8584"/>
    <cellStyle name="标题 1 2 2 2 16 3 2 2 2" xfId="8585"/>
    <cellStyle name="标题 1 2 2 2 16 3 2 3" xfId="8586"/>
    <cellStyle name="常规 72 2 2" xfId="8587"/>
    <cellStyle name="常规 67 2 2" xfId="8588"/>
    <cellStyle name="差_20河南_财力性转移支付2010年预算参考数" xfId="8589"/>
    <cellStyle name="标题 2 3 2 2 15 3 2 2" xfId="8590"/>
    <cellStyle name="标题 1 2 2 2 16 3 3 2" xfId="8591"/>
    <cellStyle name="常规 72 3" xfId="8592"/>
    <cellStyle name="常规 67 3" xfId="8593"/>
    <cellStyle name="标题 3 3 3 14 3 2 2" xfId="8594"/>
    <cellStyle name="标题 2 3 2 2 15 3 3" xfId="8595"/>
    <cellStyle name="标题 1 2 2 2 16 3 4" xfId="8596"/>
    <cellStyle name="标题 2 3 2 2 8 2 2 3" xfId="8597"/>
    <cellStyle name="标题 1 2 2 2 16 4 2" xfId="8598"/>
    <cellStyle name="标题 1 2 2 2 16 4 2 2" xfId="8599"/>
    <cellStyle name="常规 73 2" xfId="8600"/>
    <cellStyle name="常规 68 2" xfId="8601"/>
    <cellStyle name="标题 3 3 3 12 2 3 2 2" xfId="8602"/>
    <cellStyle name="标题 2 3 2 2 15 4 2" xfId="8603"/>
    <cellStyle name="标题 1 3 2 2 9 4 2 2" xfId="8604"/>
    <cellStyle name="标题 1 2 2 2 16 4 3" xfId="8605"/>
    <cellStyle name="标题 1 2 2 2 16 5 2" xfId="8606"/>
    <cellStyle name="注释 2 4 6 3 2" xfId="8607"/>
    <cellStyle name="标题 1 2 2 2 16 6" xfId="8608"/>
    <cellStyle name="常规 122 5" xfId="8609"/>
    <cellStyle name="常规 117 5" xfId="8610"/>
    <cellStyle name="标题 1 2 2 2 17" xfId="8611"/>
    <cellStyle name="标题 1 2 2 2 17 2" xfId="8612"/>
    <cellStyle name="标题 1 2 2 2 17 2 2" xfId="8613"/>
    <cellStyle name="差 6" xfId="8614"/>
    <cellStyle name="标题 1 2 2 2 17 2 2 2" xfId="8615"/>
    <cellStyle name="差 6 2" xfId="8616"/>
    <cellStyle name="标题 1 2 2 2 17 2 2 2 2" xfId="8617"/>
    <cellStyle name="标题 2 3 2 2 16 2 2" xfId="8618"/>
    <cellStyle name="标题 1 2 2 2 17 2 3" xfId="8619"/>
    <cellStyle name="标题 2 3 2 2 16 2 2 2" xfId="8620"/>
    <cellStyle name="标题 1 2 2 2 17 2 3 2" xfId="8621"/>
    <cellStyle name="注释 3 2 2 2 3 2 2 2" xfId="8622"/>
    <cellStyle name="标题 3 2 2 2 13 3 3 2" xfId="8623"/>
    <cellStyle name="标题 2 3 2 2 16 2 3" xfId="8624"/>
    <cellStyle name="标题 1 2 2 2 17 2 4" xfId="8625"/>
    <cellStyle name="标题 1 2 2 2 17 3 2" xfId="8626"/>
    <cellStyle name="标题 1 2 2 2 17 3 2 2" xfId="8627"/>
    <cellStyle name="标题 1 2 2 2 17 3 2 2 2" xfId="8628"/>
    <cellStyle name="标题 1 2 2 2 2 11 2 2" xfId="8629"/>
    <cellStyle name="标题 1 2 2 2 17 3 2 3" xfId="8630"/>
    <cellStyle name="标题 2 3 2 2 16 3 2" xfId="8631"/>
    <cellStyle name="标题 1 2 2 2 17 3 3" xfId="8632"/>
    <cellStyle name="标题 2 3 2 2 16 3 2 2" xfId="8633"/>
    <cellStyle name="标题 1 2 2 2 17 3 3 2" xfId="8634"/>
    <cellStyle name="标题 3 3 3 14 4 2 2" xfId="8635"/>
    <cellStyle name="标题 2 3 2 2 16 3 3" xfId="8636"/>
    <cellStyle name="标题 1 2 2 2 17 3 4" xfId="8637"/>
    <cellStyle name="标题 2 3 2 2 8 3 2 3" xfId="8638"/>
    <cellStyle name="标题 1 2 2 2 17 4 2" xfId="8639"/>
    <cellStyle name="标题 1 2 2 2 17 4 2 2" xfId="8640"/>
    <cellStyle name="标题 3 2 3 9 3 2 2" xfId="8641"/>
    <cellStyle name="标题 1 2 2 2 17 5" xfId="8642"/>
    <cellStyle name="标题 3 2 3 9 3 2 2 2" xfId="8643"/>
    <cellStyle name="标题 1 2 2 2 17 5 2" xfId="8644"/>
    <cellStyle name="好_Book1_表4-2项目汇总一览表2012_表6—特大项目" xfId="8645"/>
    <cellStyle name="差_奖励补助测算7.23 2" xfId="8646"/>
    <cellStyle name="标题 3 2 3 9 3 2 3" xfId="8647"/>
    <cellStyle name="标题 1 2 2 2 17 6" xfId="8648"/>
    <cellStyle name="常规 122 6" xfId="8649"/>
    <cellStyle name="常规 117 6" xfId="8650"/>
    <cellStyle name="标题 3 3 13 3 3 2 2" xfId="8651"/>
    <cellStyle name="标题 1 2 2 2 18" xfId="8652"/>
    <cellStyle name="标题 1 2 2 2 18 2" xfId="8653"/>
    <cellStyle name="标题 1 2 2 2 18 2 2" xfId="8654"/>
    <cellStyle name="标题 1 2 2 2 18 2 2 2" xfId="8655"/>
    <cellStyle name="注释 2 4 4 2 2 2 2" xfId="8656"/>
    <cellStyle name="标题 2 3 2 2 17 2 2" xfId="8657"/>
    <cellStyle name="标题 1 2 2 2 18 2 3" xfId="8658"/>
    <cellStyle name="标题 1 2 2 2 18 3" xfId="8659"/>
    <cellStyle name="标题 1 2 2 2 18 3 2" xfId="8660"/>
    <cellStyle name="标题 1 2 2 2 18 4" xfId="8661"/>
    <cellStyle name="注释 2 2 2 6 2" xfId="8662"/>
    <cellStyle name="标题 3 3 13 3 3 2 3" xfId="8663"/>
    <cellStyle name="标题 1 2 2 2 19" xfId="8664"/>
    <cellStyle name="注释 2 2 2 6 2 2" xfId="8665"/>
    <cellStyle name="标题 1 2 2 2 19 2" xfId="8666"/>
    <cellStyle name="注释 2 2 2 6 2 3" xfId="8667"/>
    <cellStyle name="标题 3 2 2 2 6 3 2 2 2" xfId="8668"/>
    <cellStyle name="标题 1 2 2 2 19 3" xfId="8669"/>
    <cellStyle name="标题 1 2 2 2 2" xfId="8670"/>
    <cellStyle name="标题 1 2 2 2 2 10" xfId="8671"/>
    <cellStyle name="标题 1 2 2 2 2 10 2" xfId="8672"/>
    <cellStyle name="标题 3 3 3 15 4 2 2 3" xfId="8673"/>
    <cellStyle name="标题 1 3 3 13 2 2 3" xfId="8674"/>
    <cellStyle name="标题 1 2 2 2 2 10 2 2 2 2" xfId="8675"/>
    <cellStyle name="差 8" xfId="8676"/>
    <cellStyle name="标题 1 2 2 2 2 10 2 3" xfId="8677"/>
    <cellStyle name="差 8 2" xfId="8678"/>
    <cellStyle name="标题 1 2 2 2 2 10 2 3 2" xfId="8679"/>
    <cellStyle name="标题 1 2 2 2 2 10 2 4" xfId="8680"/>
    <cellStyle name="标题 1 2 2 2 2 10 3" xfId="8681"/>
    <cellStyle name="标题 2 3 2 2 16 2 2 3" xfId="8682"/>
    <cellStyle name="标题 1 2 2 2 2 10 3 2" xfId="8683"/>
    <cellStyle name="标题 1 2 2 2 2 10 3 2 2" xfId="8684"/>
    <cellStyle name="标题 1 2 2 2 2 10 3 2 3" xfId="8685"/>
    <cellStyle name="标题 1 2 2 2 2 10 3 3" xfId="8686"/>
    <cellStyle name="标题 1 2 2 2 2 10 3 3 2" xfId="8687"/>
    <cellStyle name="标题 1 2 2 2 2 10 3 4" xfId="8688"/>
    <cellStyle name="标题 1 2 2 2 2 10 4" xfId="8689"/>
    <cellStyle name="标题 3 2 2 2 13 3 3 2 3" xfId="8690"/>
    <cellStyle name="标题 1 2 2 2 2 10 4 2" xfId="8691"/>
    <cellStyle name="标题 1 2 2 2 2 10 4 2 2" xfId="8692"/>
    <cellStyle name="标题 1 2 2 2 2 10 4 3" xfId="8693"/>
    <cellStyle name="标题 1 2 2 2 2 10 5" xfId="8694"/>
    <cellStyle name="标题 1 2 2 2 2 10 5 2" xfId="8695"/>
    <cellStyle name="好_缺口县区测算(财政部标准)" xfId="8696"/>
    <cellStyle name="标题 1 2 2 2 2 10 6" xfId="8697"/>
    <cellStyle name="标题 1 2 2 2 2 11" xfId="8698"/>
    <cellStyle name="标题 1 2 2 2 2 11 2" xfId="8699"/>
    <cellStyle name="标题 3 3 2 2 2 4 2 3" xfId="8700"/>
    <cellStyle name="标题 1 2 2 2 2 11 2 2 2" xfId="8701"/>
    <cellStyle name="标题 3 3 3 16 4 2 2 3" xfId="8702"/>
    <cellStyle name="标题 1 2 2 2 2 11 2 2 2 2" xfId="8703"/>
    <cellStyle name="标题 1 2 2 2 2 11 2 2 3" xfId="8704"/>
    <cellStyle name="货币 14 2" xfId="8705"/>
    <cellStyle name="常规 140 2 2 2" xfId="8706"/>
    <cellStyle name="标题 2 2 2 3 16 2 2 2 2" xfId="8707"/>
    <cellStyle name="标题 1 2 2 2 2 11 2 3" xfId="8708"/>
    <cellStyle name="货币 14 3" xfId="8709"/>
    <cellStyle name="常规 140 2 2 3" xfId="8710"/>
    <cellStyle name="标题 1 2 2 2 2 11 2 4" xfId="8711"/>
    <cellStyle name="标题 3 2 2 2 13 3 2 2 2" xfId="8712"/>
    <cellStyle name="标题 1 2 2 2 2 11 3" xfId="8713"/>
    <cellStyle name="标题 3 2 2 2 13 3 2 2 2 2" xfId="8714"/>
    <cellStyle name="标题 2 3 2 2 16 3 2 3" xfId="8715"/>
    <cellStyle name="标题 1 2 2 2 2 11 3 2" xfId="8716"/>
    <cellStyle name="标题 3 3 2 2 2 5 2 3" xfId="8717"/>
    <cellStyle name="标题 1 2 2 2 2 11 3 2 2" xfId="8718"/>
    <cellStyle name="标题 1 2 2 2 2 11 3 2 2 2" xfId="8719"/>
    <cellStyle name="标题 1 2 2 2 2 11 3 2 3" xfId="8720"/>
    <cellStyle name="货币 20 2 2" xfId="8721"/>
    <cellStyle name="货币 15 2 2" xfId="8722"/>
    <cellStyle name="标题 1 2 2 2 2 11 3 3 2" xfId="8723"/>
    <cellStyle name="货币 20 3" xfId="8724"/>
    <cellStyle name="货币 15 3" xfId="8725"/>
    <cellStyle name="标题 1 2 2 2 2 11 3 4" xfId="8726"/>
    <cellStyle name="标题 3 2 2 2 13 3 2 2 3" xfId="8727"/>
    <cellStyle name="标题 1 2 2 2 2 11 4" xfId="8728"/>
    <cellStyle name="标题 3 3 3 14 4 2 2 3" xfId="8729"/>
    <cellStyle name="标题 1 2 2 2 2 11 4 2" xfId="8730"/>
    <cellStyle name="标题 1 2 2 2 2 11 4 2 2" xfId="8731"/>
    <cellStyle name="货币 21 2" xfId="8732"/>
    <cellStyle name="货币 16 2" xfId="8733"/>
    <cellStyle name="标题 1 2 2 2 2 11 4 3" xfId="8734"/>
    <cellStyle name="标题 1 2 2 2 2 11 5" xfId="8735"/>
    <cellStyle name="标题 1 2 2 2 2 11 5 2" xfId="8736"/>
    <cellStyle name="标题 1 2 2 2 2 11 6" xfId="8737"/>
    <cellStyle name="标题 1 2 2 2 2 12" xfId="8738"/>
    <cellStyle name="标题 1 2 2 2 2 12 2" xfId="8739"/>
    <cellStyle name="标题 1 2 2 2 2 12 2 2" xfId="8740"/>
    <cellStyle name="差_2009年一般性转移支付标准工资_奖励补助测算7.25 (version 1) (version 1)" xfId="8741"/>
    <cellStyle name="标题 3 3 2 2 3 4 2 3" xfId="8742"/>
    <cellStyle name="标题 3 2 2 2 2 2 3 3 3" xfId="8743"/>
    <cellStyle name="标题 1 2 2 2 2 12 2 2 2" xfId="8744"/>
    <cellStyle name="差_2009年一般性转移支付标准工资_奖励补助测算7.25 (version 1) (version 1) 2" xfId="8745"/>
    <cellStyle name="标题 1 2 2 2 2 12 2 2 2 2" xfId="8746"/>
    <cellStyle name="标题 1 2 2 2 2 12 2 2 3" xfId="8747"/>
    <cellStyle name="常规 140 3 2 2" xfId="8748"/>
    <cellStyle name="标题 1 2 2 2 2 12 2 3" xfId="8749"/>
    <cellStyle name="标题 3 3 2 2 3 4 3 3" xfId="8750"/>
    <cellStyle name="标题 1 2 2 2 2 12 2 3 2" xfId="8751"/>
    <cellStyle name="好_2006年水利统计指标统计表 2" xfId="8752"/>
    <cellStyle name="常规 140 3 2 3" xfId="8753"/>
    <cellStyle name="标题 1 2 2 2 2 12 2 4" xfId="8754"/>
    <cellStyle name="标题 3 2 2 2 13 3 2 3 2" xfId="8755"/>
    <cellStyle name="标题 1 2 2 2 2 12 3" xfId="8756"/>
    <cellStyle name="标题 3 2 2 2 13 3 2 3 3" xfId="8757"/>
    <cellStyle name="标题 1 2 2 2 2 12 4" xfId="8758"/>
    <cellStyle name="标题 1 2 2 2 2 12 4 2 2" xfId="8759"/>
    <cellStyle name="标题 1 2 2 2 2 12 4 3" xfId="8760"/>
    <cellStyle name="标题 1 2 2 2 2 12 5" xfId="8761"/>
    <cellStyle name="标题 1 2 2 2 2 12 5 2" xfId="8762"/>
    <cellStyle name="标题 1 2 2 2 2 12 6" xfId="8763"/>
    <cellStyle name="标题 1 2 2 2 2 13" xfId="8764"/>
    <cellStyle name="标题 1 2 2 2 2 13 2" xfId="8765"/>
    <cellStyle name="标题 1 2 2 2 2 13 2 2" xfId="8766"/>
    <cellStyle name="标题 3 3 2 2 4 4 2 3" xfId="8767"/>
    <cellStyle name="标题 3 2 2 2 2 3 3 3 3" xfId="8768"/>
    <cellStyle name="标题 1 2 2 2 2 13 2 2 2" xfId="8769"/>
    <cellStyle name="标题 1 2 2 2 2 13 2 2 2 2" xfId="8770"/>
    <cellStyle name="标题 1 2 2 2 2 13 2 2 3" xfId="8771"/>
    <cellStyle name="标题 1 2 2 2 2 13 2 3" xfId="8772"/>
    <cellStyle name="标题 3 3 2 2 4 4 3 3" xfId="8773"/>
    <cellStyle name="标题 3 2 2 3 3 2 2 2 2 3" xfId="8774"/>
    <cellStyle name="标题 1 2 2 2 2 13 2 3 2" xfId="8775"/>
    <cellStyle name="标题 1 3 3 2 2 2 2" xfId="8776"/>
    <cellStyle name="标题 1 2 2 2 2 13 2 4" xfId="8777"/>
    <cellStyle name="标题 1 2 2 2 2 13 3" xfId="8778"/>
    <cellStyle name="标题 3 3 2 2 4 5 2 3" xfId="8779"/>
    <cellStyle name="标题 3 2 2 2 2 3 4 3 3" xfId="8780"/>
    <cellStyle name="标题 1 2 2 2 2 13 3 2 2" xfId="8781"/>
    <cellStyle name="标题 1 2 2 2 2 13 3 2 2 2" xfId="8782"/>
    <cellStyle name="标题 1 2 2 2 2 13 3 2 3" xfId="8783"/>
    <cellStyle name="标题 1 2 2 2 2 13 3 3" xfId="8784"/>
    <cellStyle name="标题 1 2 2 2 2 13 3 3 2" xfId="8785"/>
    <cellStyle name="标题 1 3 3 2 2 3 2" xfId="8786"/>
    <cellStyle name="标题 1 2 2 2 2 13 3 4" xfId="8787"/>
    <cellStyle name="标题 1 2 2 2 2 13 4" xfId="8788"/>
    <cellStyle name="标题 1 2 2 2 2 13 4 2" xfId="8789"/>
    <cellStyle name="标题 1 2 2 2 2 13 4 2 2" xfId="8790"/>
    <cellStyle name="汇总 3 4 2 2 2" xfId="8791"/>
    <cellStyle name="标题 1 2 2 2 2 13 4 3" xfId="8792"/>
    <cellStyle name="标题 1 2 2 2 2 13 5" xfId="8793"/>
    <cellStyle name="标题 1 2 2 2 2 13 5 2" xfId="8794"/>
    <cellStyle name="标题 1 2 2 2 2 13 6" xfId="8795"/>
    <cellStyle name="标题 3 2 3 2 10 5 2" xfId="8796"/>
    <cellStyle name="标题 1 2 2 2 2 14" xfId="8797"/>
    <cellStyle name="标题 3 2 3 2 10 5 2 2" xfId="8798"/>
    <cellStyle name="标题 1 2 2 2 2 14 2" xfId="8799"/>
    <cellStyle name="标题 1 2 2 2 2 14 2 2" xfId="8800"/>
    <cellStyle name="标题 3 3 2 2 5 4 2 3" xfId="8801"/>
    <cellStyle name="标题 3 2 2 2 2 4 3 3 3" xfId="8802"/>
    <cellStyle name="标题 1 2 2 2 2 14 2 2 2" xfId="8803"/>
    <cellStyle name="标题 1 2 2 2 2 14 2 2 2 2" xfId="8804"/>
    <cellStyle name="标题 1 2 2 2 2 14 2 2 3" xfId="8805"/>
    <cellStyle name="标题 1 2 2 2 2 14 2 3" xfId="8806"/>
    <cellStyle name="标题 3 3 2 2 5 4 3 3" xfId="8807"/>
    <cellStyle name="标题 1 2 2 2 2 14 2 3 2" xfId="8808"/>
    <cellStyle name="差_宣汉国表定表--2011,12.24 （李厅审表） 3 2" xfId="8809"/>
    <cellStyle name="标题 1 3 3 2 3 2 2" xfId="8810"/>
    <cellStyle name="标题 1 2 2 2 2 14 2 4" xfId="8811"/>
    <cellStyle name="标题 1 2 2 2 2 14 3" xfId="8812"/>
    <cellStyle name="标题 1 2 2 2 2 14 3 2" xfId="8813"/>
    <cellStyle name="标题 3 3 2 2 5 5 2 3" xfId="8814"/>
    <cellStyle name="标题 3 2 2 2 2 4 4 3 3" xfId="8815"/>
    <cellStyle name="标题 1 2 2 2 2 14 3 2 2" xfId="8816"/>
    <cellStyle name="标题 1 2 2 2 2 14 3 2 2 2" xfId="8817"/>
    <cellStyle name="标题 1 2 2 2 2 14 3 2 3" xfId="8818"/>
    <cellStyle name="标题 1 2 2 2 2 14 3 3" xfId="8819"/>
    <cellStyle name="标题 1 2 2 2 2 14 3 3 2" xfId="8820"/>
    <cellStyle name="差_宣汉国表定表--2011,12.24 （李厅审表） 4 2" xfId="8821"/>
    <cellStyle name="标题 1 3 3 2 3 3 2" xfId="8822"/>
    <cellStyle name="标题 1 2 2 2 2 14 3 4" xfId="8823"/>
    <cellStyle name="标题 2 2 2 19 2 2 2" xfId="8824"/>
    <cellStyle name="标题 1 2 2 2 2 14 4" xfId="8825"/>
    <cellStyle name="标题 1 2 2 2 2 14 4 2" xfId="8826"/>
    <cellStyle name="标题 1 2 2 2 2 14 4 2 2" xfId="8827"/>
    <cellStyle name="标题 1 2 2 2 2 14 4 3" xfId="8828"/>
    <cellStyle name="标题 1 2 2 2 2 14 5" xfId="8829"/>
    <cellStyle name="标题 1 2 2 2 2 14 5 2" xfId="8830"/>
    <cellStyle name="标题 1 2 2 2 2 9 2 2 2" xfId="8831"/>
    <cellStyle name="标题 1 2 2 2 2 14 6" xfId="8832"/>
    <cellStyle name="标题 3 2 3 2 10 5 3" xfId="8833"/>
    <cellStyle name="标题 1 2 2 2 2 20" xfId="8834"/>
    <cellStyle name="标题 1 2 2 2 2 15" xfId="8835"/>
    <cellStyle name="标题 1 2 2 2 2 15 2" xfId="8836"/>
    <cellStyle name="差_绵阳表1-4 3" xfId="8837"/>
    <cellStyle name="标题 1 2 2 2 2 15 2 2" xfId="8838"/>
    <cellStyle name="差_绵阳表1-4 3 2" xfId="8839"/>
    <cellStyle name="标题 3 3 2 2 6 4 2 3" xfId="8840"/>
    <cellStyle name="标题 3 2 2 2 2 5 3 3 3" xfId="8841"/>
    <cellStyle name="标题 1 2 2 2 2 15 2 2 2" xfId="8842"/>
    <cellStyle name="标题 1 2 2 2 2 15 2 2 2 2" xfId="8843"/>
    <cellStyle name="标题 1 2 2 2 2 15 2 2 3" xfId="8844"/>
    <cellStyle name="差_绵阳表1-4 4" xfId="8845"/>
    <cellStyle name="标题 1 2 2 2 2 15 2 3" xfId="8846"/>
    <cellStyle name="差_绵阳表1-4 4 2" xfId="8847"/>
    <cellStyle name="标题 3 3 2 2 6 4 3 3" xfId="8848"/>
    <cellStyle name="标题 1 2 2 2 2 15 2 3 2" xfId="8849"/>
    <cellStyle name="好_县区合并测算20080423(按照各省比重）_民生政策最低支出需求_财力性转移支付2010年预算参考数" xfId="8850"/>
    <cellStyle name="差_绵阳表1-4 5" xfId="8851"/>
    <cellStyle name="标题 1 3 3 2 4 2 2" xfId="8852"/>
    <cellStyle name="标题 1 2 2 2 2 15 2 4" xfId="8853"/>
    <cellStyle name="标题 1 2 2 2 2 15 3" xfId="8854"/>
    <cellStyle name="标题 1 2 2 2 2 15 3 2" xfId="8855"/>
    <cellStyle name="标题 3 3 2 2 6 5 2 3" xfId="8856"/>
    <cellStyle name="标题 3 2 2 2 2 5 4 3 3" xfId="8857"/>
    <cellStyle name="标题 1 2 2 2 2 15 3 2 2" xfId="8858"/>
    <cellStyle name="货币 19 5" xfId="8859"/>
    <cellStyle name="标题 1 2 2 2 2 15 3 2 2 2" xfId="8860"/>
    <cellStyle name="标题 1 2 2 2 2 15 3 2 3" xfId="8861"/>
    <cellStyle name="标题 1 2 2 2 2 15 3 3" xfId="8862"/>
    <cellStyle name="标题 1 2 2 2 2 15 3 3 2" xfId="8863"/>
    <cellStyle name="标题 1 2 2 2 2 15 3 4" xfId="8864"/>
    <cellStyle name="标题 1 2 2 2 2 15 4" xfId="8865"/>
    <cellStyle name="差_2009年一般性转移支付标准工资_奖励补助测算7.25 3" xfId="8866"/>
    <cellStyle name="标题 1 2 2 2 2 15 4 2" xfId="8867"/>
    <cellStyle name="标题 1 2 2 2 2 15 4 2 2" xfId="8868"/>
    <cellStyle name="差_2009年一般性转移支付标准工资_奖励补助测算7.25 4" xfId="8869"/>
    <cellStyle name="标题 1 2 2 2 2 15 4 3" xfId="8870"/>
    <cellStyle name="标题 1 2 2 2 2 15 5" xfId="8871"/>
    <cellStyle name="标题 1 2 2 2 2 15 5 2" xfId="8872"/>
    <cellStyle name="标题 1 2 2 2 2 9 2 3 2" xfId="8873"/>
    <cellStyle name="标题 1 2 2 2 2 15 6" xfId="8874"/>
    <cellStyle name="好_市辖区测算20080510_民生政策最低支出需求_财力性转移支付2010年预算参考数 2" xfId="8875"/>
    <cellStyle name="标题 1 2 2 2 2 16" xfId="8876"/>
    <cellStyle name="好_1_财力性转移支付2010年预算参考数" xfId="8877"/>
    <cellStyle name="标题 1 2 2 2 2 16 2" xfId="8878"/>
    <cellStyle name="好_1_财力性转移支付2010年预算参考数 2" xfId="8879"/>
    <cellStyle name="好_0706丘北县" xfId="8880"/>
    <cellStyle name="标题 1 2 2 2 2 16 2 2" xfId="8881"/>
    <cellStyle name="好_0706丘北县 2" xfId="8882"/>
    <cellStyle name="标题 3 3 2 2 7 4 2 3" xfId="8883"/>
    <cellStyle name="标题 3 2 2 2 2 6 3 3 3" xfId="8884"/>
    <cellStyle name="标题 1 2 2 2 2 16 2 2 2" xfId="8885"/>
    <cellStyle name="标题 1 2 2 2 2 16 2 2 2 2" xfId="8886"/>
    <cellStyle name="标题 1 2 2 2 2 16 2 2 3" xfId="8887"/>
    <cellStyle name="标题 1 2 2 2 2 16 2 3" xfId="8888"/>
    <cellStyle name="标题 3 3 2 2 7 4 3 3" xfId="8889"/>
    <cellStyle name="标题 1 2 2 2 2 16 2 3 2" xfId="8890"/>
    <cellStyle name="标题 1 2 2 2 2 16 2 4" xfId="8891"/>
    <cellStyle name="标题 1 2 2 2 2 16 3" xfId="8892"/>
    <cellStyle name="标题 3 3 2 2 7 5 2 3" xfId="8893"/>
    <cellStyle name="标题 3 2 2 2 2 6 4 3 3" xfId="8894"/>
    <cellStyle name="标题 1 2 2 2 2 16 3 2 2" xfId="8895"/>
    <cellStyle name="标题 3 2 13 4 4" xfId="8896"/>
    <cellStyle name="标题 1 2 2 2 2 16 3 2 2 2" xfId="8897"/>
    <cellStyle name="标题 1 2 2 2 2 16 3 2 3" xfId="8898"/>
    <cellStyle name="标题 1 2 2 2 2 16 3 3" xfId="8899"/>
    <cellStyle name="标题 1 2 2 2 2 16 3 3 2" xfId="8900"/>
    <cellStyle name="标题 1 2 2 2 2 16 3 4" xfId="8901"/>
    <cellStyle name="标题 1 2 2 2 2 16 4" xfId="8902"/>
    <cellStyle name="标题 1 2 2 2 2 16 4 2" xfId="8903"/>
    <cellStyle name="标题 1 2 2 2 2 16 4 2 2" xfId="8904"/>
    <cellStyle name="标题 1 2 2 2 2 16 4 3" xfId="8905"/>
    <cellStyle name="标题 1 2 2 2 2 16 5" xfId="8906"/>
    <cellStyle name="差_行政(燃修费) 2" xfId="8907"/>
    <cellStyle name="标题 1 2 2 2 2 16 6" xfId="8908"/>
    <cellStyle name="标题 1 2 2 2 2 17" xfId="8909"/>
    <cellStyle name="标题 1 2 2 2 2 17 2" xfId="8910"/>
    <cellStyle name="标题 1 2 2 2 2 17 2 2" xfId="8911"/>
    <cellStyle name="标题 3 3 2 2 8 4 2 3" xfId="8912"/>
    <cellStyle name="标题 3 2 2 2 2 7 3 3 3" xfId="8913"/>
    <cellStyle name="标题 1 2 2 2 2 17 2 2 2" xfId="8914"/>
    <cellStyle name="标题 1 2 2 2 2 17 2 3" xfId="8915"/>
    <cellStyle name="标题 1 2 2 2 2 17 3" xfId="8916"/>
    <cellStyle name="标题 3 2 3 2 6 3 2 2 3" xfId="8917"/>
    <cellStyle name="标题 1 2 2 2 2 17 3 2" xfId="8918"/>
    <cellStyle name="标题 1 2 2 2 2 17 4" xfId="8919"/>
    <cellStyle name="标题 1 2 2 2 2 18" xfId="8920"/>
    <cellStyle name="标题 1 2 2 2 2 18 2 2" xfId="8921"/>
    <cellStyle name="标题 1 2 2 2 2 18 3" xfId="8922"/>
    <cellStyle name="标题 1 2 2 2 2 19" xfId="8923"/>
    <cellStyle name="标题 1 2 2 2 2 19 2" xfId="8924"/>
    <cellStyle name="标题 1 2 2 2 2 2" xfId="8925"/>
    <cellStyle name="标题 1 2 2 2 2 2 2" xfId="8926"/>
    <cellStyle name="标题 3 2 2 2 2 2 2 2 3 3" xfId="8927"/>
    <cellStyle name="标题 1 2 2 2 2 2 2 2" xfId="8928"/>
    <cellStyle name="标题 1 2 2 2 2 2 2 2 2" xfId="8929"/>
    <cellStyle name="标题 4 7" xfId="8930"/>
    <cellStyle name="标题 1 2 2 2 2 2 2 2 2 2" xfId="8931"/>
    <cellStyle name="标题 1 2 2 2 2 2 2 2 3" xfId="8932"/>
    <cellStyle name="标题 1 2 2 2 2 2 2 3" xfId="8933"/>
    <cellStyle name="好_2008年支出核定" xfId="8934"/>
    <cellStyle name="标题 1 2 2 2 2 2 2 3 2" xfId="8935"/>
    <cellStyle name="标题 1 2 2 2 2 2 2 4" xfId="8936"/>
    <cellStyle name="标题 1 2 2 2 2 2 3" xfId="8937"/>
    <cellStyle name="标题 1 2 2 2 2 2 3 2" xfId="8938"/>
    <cellStyle name="标题 3 3 2 12 2 2 3" xfId="8939"/>
    <cellStyle name="标题 2 2 2 2 14 5" xfId="8940"/>
    <cellStyle name="标题 1 2 2 2 2 2 3 2 2" xfId="8941"/>
    <cellStyle name="标题 3 3 2 12 2 2 3 2" xfId="8942"/>
    <cellStyle name="标题 2 2 2 2 14 5 2" xfId="8943"/>
    <cellStyle name="标题 1 2 2 2 2 2 3 2 2 2" xfId="8944"/>
    <cellStyle name="标题 3 3 2 12 2 2 4" xfId="8945"/>
    <cellStyle name="标题 2 2 2 2 14 6" xfId="8946"/>
    <cellStyle name="标题 1 2 2 2 2 2 3 2 3" xfId="8947"/>
    <cellStyle name="标题 1 2 2 2 2 2 3 3" xfId="8948"/>
    <cellStyle name="标题 3 3 2 12 2 3 3" xfId="8949"/>
    <cellStyle name="标题 2 2 2 2 15 5" xfId="8950"/>
    <cellStyle name="标题 1 2 2 2 2 2 3 3 2" xfId="8951"/>
    <cellStyle name="标题 1 2 2 2 2 2 3 4" xfId="8952"/>
    <cellStyle name="标题 1 2 2 2 2 2 4" xfId="8953"/>
    <cellStyle name="注释 2 2 2 2 2 3 2 3" xfId="8954"/>
    <cellStyle name="标题 1 2 2 2 2 2 4 2" xfId="8955"/>
    <cellStyle name="标题 3 3 2 12 3 2 3" xfId="8956"/>
    <cellStyle name="标题 1 2 2 2 2 2 4 2 2" xfId="8957"/>
    <cellStyle name="标题 1 2 2 2 2 2 4 3" xfId="8958"/>
    <cellStyle name="差_巴中表1-4 5 2" xfId="8959"/>
    <cellStyle name="标题 2 3 2 2 12 3 3 2" xfId="8960"/>
    <cellStyle name="标题 1 2 2 2 2 2 5" xfId="8961"/>
    <cellStyle name="标题 1 2 2 2 2 2 5 2" xfId="8962"/>
    <cellStyle name="标题 1 2 2 2 2 2 6" xfId="8963"/>
    <cellStyle name="标题 1 2 2 2 2 3" xfId="8964"/>
    <cellStyle name="标题 1 2 2 2 2 3 2 2 2" xfId="8965"/>
    <cellStyle name="差_奖励补助测算7.25 3" xfId="8966"/>
    <cellStyle name="标题 1 2 2 2 2 3 2 2 2 2" xfId="8967"/>
    <cellStyle name="标题 1 2 2 7 5 2" xfId="8968"/>
    <cellStyle name="标题 1 2 2 2 2 3 2 2 3" xfId="8969"/>
    <cellStyle name="差_奖励补助测算5.22测试_Book1 2" xfId="8970"/>
    <cellStyle name="标题 1 2 2 2 2 3 2 3" xfId="8971"/>
    <cellStyle name="标题 1 2 2 2 2 3 2 3 2" xfId="8972"/>
    <cellStyle name="差_产业发展表4.2 3 2" xfId="8973"/>
    <cellStyle name="标题 1 2 2 2 2 3 2 4" xfId="8974"/>
    <cellStyle name="标题 1 2 2 2 2 3 3" xfId="8975"/>
    <cellStyle name="标题 1 2 2 2 2 3 3 2" xfId="8976"/>
    <cellStyle name="标题 3 3 2 13 2 2 3" xfId="8977"/>
    <cellStyle name="标题 1 2 2 2 2 3 3 2 2" xfId="8978"/>
    <cellStyle name="标题 3 3 2 13 2 2 3 2" xfId="8979"/>
    <cellStyle name="标题 1 2 2 2 2 3 3 2 2 2" xfId="8980"/>
    <cellStyle name="标题 3 3 2 13 2 2 4" xfId="8981"/>
    <cellStyle name="标题 1 2 2 8 5 2" xfId="8982"/>
    <cellStyle name="标题 1 2 2 2 2 3 3 2 3" xfId="8983"/>
    <cellStyle name="标题 1 2 2 2 2 3 3 3" xfId="8984"/>
    <cellStyle name="标题 3 3 2 13 2 3 3" xfId="8985"/>
    <cellStyle name="标题 1 2 2 2 2 3 3 3 2" xfId="8986"/>
    <cellStyle name="差_产业发展表4.2 4 2" xfId="8987"/>
    <cellStyle name="标题 1 2 2 2 2 3 3 4" xfId="8988"/>
    <cellStyle name="标题 1 2 2 2 2 3 4" xfId="8989"/>
    <cellStyle name="标题 1 2 2 2 2 3 4 2" xfId="8990"/>
    <cellStyle name="标题 3 3 2 13 3 2 3" xfId="8991"/>
    <cellStyle name="标题 1 2 2 2 2 3 4 2 2" xfId="8992"/>
    <cellStyle name="标题 1 2 2 2 2 3 4 3" xfId="8993"/>
    <cellStyle name="差_巴中表1-4 6 2" xfId="8994"/>
    <cellStyle name="标题 1 2 2 2 2 3 5" xfId="8995"/>
    <cellStyle name="标题 1 2 2 2 2 3 5 2" xfId="8996"/>
    <cellStyle name="标题 1 2 2 2 2 3 6" xfId="8997"/>
    <cellStyle name="标题 1 2 2 2 2 4" xfId="8998"/>
    <cellStyle name="标题 1 2 2 2 2 4 2 2" xfId="8999"/>
    <cellStyle name="标题 1 2 2 2 2 4 2 2 2 2" xfId="9000"/>
    <cellStyle name="差_卫生部门 2" xfId="9001"/>
    <cellStyle name="标题 1 2 2 2 2 4 2 3" xfId="9002"/>
    <cellStyle name="标题 1 2 2 2 2 4 2 4" xfId="9003"/>
    <cellStyle name="标题 1 2 2 2 2 4 3" xfId="9004"/>
    <cellStyle name="标题 1 2 2 2 2 4 3 2" xfId="9005"/>
    <cellStyle name="标题 3 3 2 14 2 2 3 2" xfId="9006"/>
    <cellStyle name="标题 1 2 2 2 2 4 3 2 2 2" xfId="9007"/>
    <cellStyle name="差_530629_2006年县级财政报表附表_Book1" xfId="9008"/>
    <cellStyle name="标题 3 3 2 14 2 2 4" xfId="9009"/>
    <cellStyle name="标题 1 2 2 2 2 4 3 2 3" xfId="9010"/>
    <cellStyle name="标题 1 2 2 2 2 4 3 3" xfId="9011"/>
    <cellStyle name="标题 3 3 2 14 2 3 3" xfId="9012"/>
    <cellStyle name="标题 1 2 2 2 2 4 3 3 2" xfId="9013"/>
    <cellStyle name="标题 1 2 2 2 2 4 3 4" xfId="9014"/>
    <cellStyle name="标题 2 3 3 3 2 2 2" xfId="9015"/>
    <cellStyle name="标题 1 2 2 2 2 4 4" xfId="9016"/>
    <cellStyle name="标题 2 3 3 3 2 2 2 2" xfId="9017"/>
    <cellStyle name="标题 1 2 2 2 2 4 4 2" xfId="9018"/>
    <cellStyle name="标题 1 2 2 2 2 4 4 3" xfId="9019"/>
    <cellStyle name="差_巴中表1-4 7 2" xfId="9020"/>
    <cellStyle name="标题 2 3 3 3 2 2 3" xfId="9021"/>
    <cellStyle name="标题 1 2 2 2 2 4 5" xfId="9022"/>
    <cellStyle name="标题 1 2 2 2 2 4 5 2" xfId="9023"/>
    <cellStyle name="标题 1 2 2 2 2 4 6" xfId="9024"/>
    <cellStyle name="标题 1 2 2 2 2 5" xfId="9025"/>
    <cellStyle name="标题 1 2 2 2 2 5 2" xfId="9026"/>
    <cellStyle name="标题 1 2 2 2 2 5 2 2 2 2" xfId="9027"/>
    <cellStyle name="标题 1 2 2 2 2 5 2 2 3" xfId="9028"/>
    <cellStyle name="解释性文本 2 3" xfId="9029"/>
    <cellStyle name="差_青海 缺口县区测算(地方填报)" xfId="9030"/>
    <cellStyle name="标题 1 2 2 2 2 5 2 3 2" xfId="9031"/>
    <cellStyle name="标题 1 2 2 2 2 5 2 4" xfId="9032"/>
    <cellStyle name="标题 1 2 2 2 2 5 3" xfId="9033"/>
    <cellStyle name="标题 3 3 2 15 2 2 3 2" xfId="9034"/>
    <cellStyle name="标题 1 2 2 2 2 5 3 2 2 2" xfId="9035"/>
    <cellStyle name="标题 3 3 2 15 2 2 4" xfId="9036"/>
    <cellStyle name="标题 1 2 2 2 2 5 3 2 3" xfId="9037"/>
    <cellStyle name="标题 1 2 2 2 2 5 3 3" xfId="9038"/>
    <cellStyle name="标题 3 3 2 15 2 3 3" xfId="9039"/>
    <cellStyle name="标题 1 2 2 2 2 5 3 3 2" xfId="9040"/>
    <cellStyle name="标题 1 2 2 2 2 5 3 4" xfId="9041"/>
    <cellStyle name="标题 2 3 3 3 2 3 2" xfId="9042"/>
    <cellStyle name="标题 1 2 2 2 2 5 4" xfId="9043"/>
    <cellStyle name="标题 1 2 2 2 2 5 4 2" xfId="9044"/>
    <cellStyle name="标题 3 3 2 15 3 2 3" xfId="9045"/>
    <cellStyle name="标题 1 2 2 2 2 5 4 2 2" xfId="9046"/>
    <cellStyle name="差_宜宾市屏山县乌蒙山区规划表20111219修订1" xfId="9047"/>
    <cellStyle name="标题 1 2 2 2 2 5 4 3" xfId="9048"/>
    <cellStyle name="标题 1 2 2 2 2 5 5" xfId="9049"/>
    <cellStyle name="标题 3 2 2 2 8 3 2 2 2 3" xfId="9050"/>
    <cellStyle name="标题 1 2 2 2 2 5 5 2" xfId="9051"/>
    <cellStyle name="标题 2 2 2 15 4 2 2" xfId="9052"/>
    <cellStyle name="标题 1 2 2 2 2 5 6" xfId="9053"/>
    <cellStyle name="标题 3 2 4 2 2 2" xfId="9054"/>
    <cellStyle name="标题 1 2 2 2 2 6" xfId="9055"/>
    <cellStyle name="标题 3 2 4 2 2 2 2" xfId="9056"/>
    <cellStyle name="标题 1 2 2 2 2 6 2" xfId="9057"/>
    <cellStyle name="标题 3 2 4 2 2 2 2 2" xfId="9058"/>
    <cellStyle name="标题 1 2 2 2 2 6 2 2" xfId="9059"/>
    <cellStyle name="标题 3 2 4 2 2 2 2 2 2" xfId="9060"/>
    <cellStyle name="标题 1 2 2 2 2 6 2 2 2" xfId="9061"/>
    <cellStyle name="标题 1 2 2 2 2 6 2 2 2 2" xfId="9062"/>
    <cellStyle name="好_县区合并测算20080423(按照各省比重） 2" xfId="9063"/>
    <cellStyle name="标题 1 2 2 2 2 6 2 2 3" xfId="9064"/>
    <cellStyle name="标题 3 2 4 2 2 2 2 3" xfId="9065"/>
    <cellStyle name="标题 1 2 2 2 2 6 2 3" xfId="9066"/>
    <cellStyle name="货币 7 2 4" xfId="9067"/>
    <cellStyle name="标题 1 2 2 2 2 6 2 3 2" xfId="9068"/>
    <cellStyle name="标题 1 2 2 2 2 6 2 4" xfId="9069"/>
    <cellStyle name="标题 3 2 4 2 2 2 3" xfId="9070"/>
    <cellStyle name="标题 1 2 2 2 2 6 3" xfId="9071"/>
    <cellStyle name="标题 3 2 4 2 2 2 3 2" xfId="9072"/>
    <cellStyle name="标题 1 2 2 2 2 6 3 2" xfId="9073"/>
    <cellStyle name="标题 3 3 2 16 2 2 3" xfId="9074"/>
    <cellStyle name="标题 1 2 2 2 2 6 3 2 2" xfId="9075"/>
    <cellStyle name="标题 3 3 2 16 2 2 3 2" xfId="9076"/>
    <cellStyle name="标题 1 2 2 2 2 6 3 2 2 2" xfId="9077"/>
    <cellStyle name="标题 3 3 2 16 2 2 4" xfId="9078"/>
    <cellStyle name="标题 1 2 2 2 2 6 3 2 3" xfId="9079"/>
    <cellStyle name="标题 1 2 2 2 2 6 3 3" xfId="9080"/>
    <cellStyle name="货币 8 2 4" xfId="9081"/>
    <cellStyle name="标题 3 3 2 16 2 3 3" xfId="9082"/>
    <cellStyle name="标题 1 2 2 2 2 6 3 3 2" xfId="9083"/>
    <cellStyle name="标题 1 2 2 2 2 6 3 4" xfId="9084"/>
    <cellStyle name="差_不用软件计算9.1不考虑经费管理评价xl" xfId="9085"/>
    <cellStyle name="标题 3 2 4 2 2 2 4" xfId="9086"/>
    <cellStyle name="标题 1 2 2 2 2 6 4" xfId="9087"/>
    <cellStyle name="差_不用软件计算9.1不考虑经费管理评价xl 2" xfId="9088"/>
    <cellStyle name="标题 1 2 2 2 2 6 4 2" xfId="9089"/>
    <cellStyle name="标题 1 2 2 2 2 6 4 3" xfId="9090"/>
    <cellStyle name="标题 1 2 2 2 2 6 5" xfId="9091"/>
    <cellStyle name="标题 1 2 2 2 2 6 5 2" xfId="9092"/>
    <cellStyle name="标题 1 2 2 2 2 6 6" xfId="9093"/>
    <cellStyle name="标题 3 2 4 2 2 3" xfId="9094"/>
    <cellStyle name="标题 1 2 2 2 2 7" xfId="9095"/>
    <cellStyle name="标题 3 2 4 2 2 3 2" xfId="9096"/>
    <cellStyle name="标题 1 2 2 2 2 7 2" xfId="9097"/>
    <cellStyle name="差_行政（人员）_不含人员经费系数_财力性转移支付2010年预算参考数" xfId="9098"/>
    <cellStyle name="标题 3 2 4 2 2 3 2 2" xfId="9099"/>
    <cellStyle name="标题 1 2 2 2 2 7 2 2" xfId="9100"/>
    <cellStyle name="差_行政（人员）_不含人员经费系数_财力性转移支付2010年预算参考数 2" xfId="9101"/>
    <cellStyle name="标题 2 2 2 2 10 2 3" xfId="9102"/>
    <cellStyle name="标题 1 2 2 2 2 7 2 2 2" xfId="9103"/>
    <cellStyle name="标题 2 2 2 2 10 2 3 2" xfId="9104"/>
    <cellStyle name="标题 1 2 2 2 2 7 2 2 2 2" xfId="9105"/>
    <cellStyle name="标题 2 2 2 2 10 2 4" xfId="9106"/>
    <cellStyle name="标题 1 2 2 2 2 7 2 2 3" xfId="9107"/>
    <cellStyle name="标题 1 2 2 2 2 7 2 3" xfId="9108"/>
    <cellStyle name="标题 2 2 2 2 10 3 3" xfId="9109"/>
    <cellStyle name="标题 1 2 2 2 2 7 2 3 2" xfId="9110"/>
    <cellStyle name="标题 1 2 2 2 2 7 2 4" xfId="9111"/>
    <cellStyle name="标题 3 3 2 2 10" xfId="9112"/>
    <cellStyle name="标题 3 2 4 2 2 3 3" xfId="9113"/>
    <cellStyle name="标题 1 2 2 2 2 7 3" xfId="9114"/>
    <cellStyle name="标题 3 3 2 2 10 2" xfId="9115"/>
    <cellStyle name="标题 1 2 2 2 2 7 3 2" xfId="9116"/>
    <cellStyle name="标题 3 3 2 2 10 2 2" xfId="9117"/>
    <cellStyle name="标题 3 3 2 17 2 2 3" xfId="9118"/>
    <cellStyle name="标题 2 2 2 2 3 4" xfId="9119"/>
    <cellStyle name="标题 2 2 2 2 11 2 3" xfId="9120"/>
    <cellStyle name="标题 1 2 2 2 2 7 3 2 2" xfId="9121"/>
    <cellStyle name="标题 3 3 2 2 10 2 2 2" xfId="9122"/>
    <cellStyle name="标题 3 3 2 17 2 2 3 2" xfId="9123"/>
    <cellStyle name="标题 2 2 2 2 3 4 2" xfId="9124"/>
    <cellStyle name="标题 2 2 2 2 11 2 3 2" xfId="9125"/>
    <cellStyle name="标题 1 2 2 2 2 7 3 2 2 2" xfId="9126"/>
    <cellStyle name="标题 3 3 2 2 10 2 3" xfId="9127"/>
    <cellStyle name="标题 3 3 2 17 2 2 4" xfId="9128"/>
    <cellStyle name="标题 2 2 2 2 3 5" xfId="9129"/>
    <cellStyle name="标题 2 2 2 2 11 2 4" xfId="9130"/>
    <cellStyle name="标题 1 2 2 2 2 7 3 2 3" xfId="9131"/>
    <cellStyle name="标题 3 3 2 2 10 3" xfId="9132"/>
    <cellStyle name="标题 1 2 2 2 2 7 3 3" xfId="9133"/>
    <cellStyle name="标题 3 3 2 2 10 3 2" xfId="9134"/>
    <cellStyle name="标题 3 3 2 17 2 3 3" xfId="9135"/>
    <cellStyle name="标题 2 2 2 2 4 4" xfId="9136"/>
    <cellStyle name="标题 2 2 2 2 11 3 3" xfId="9137"/>
    <cellStyle name="标题 1 2 2 2 2 7 3 3 2" xfId="9138"/>
    <cellStyle name="标题 3 3 2 2 10 4" xfId="9139"/>
    <cellStyle name="标题 3 2 2 5 3 2 2 2 2" xfId="9140"/>
    <cellStyle name="标题 1 2 2 2 2 7 3 4" xfId="9141"/>
    <cellStyle name="标题 3 3 2 2 11" xfId="9142"/>
    <cellStyle name="标题 1 2 2 2 2 7 4" xfId="9143"/>
    <cellStyle name="标题 3 3 2 2 11 2" xfId="9144"/>
    <cellStyle name="标题 1 2 2 2 2 7 4 2" xfId="9145"/>
    <cellStyle name="标题 3 3 2 2 11 2 2" xfId="9146"/>
    <cellStyle name="标题 3 3 2 17 3 2 3" xfId="9147"/>
    <cellStyle name="标题 2 2 2 3 3 4" xfId="9148"/>
    <cellStyle name="标题 2 2 2 2 12 2 3" xfId="9149"/>
    <cellStyle name="标题 1 2 2 2 2 7 4 2 2" xfId="9150"/>
    <cellStyle name="标题 3 3 2 2 11 3" xfId="9151"/>
    <cellStyle name="标题 1 2 2 2 2 7 4 3" xfId="9152"/>
    <cellStyle name="标题 3 3 2 2 12" xfId="9153"/>
    <cellStyle name="标题 1 2 2 2 2 7 5" xfId="9154"/>
    <cellStyle name="标题 3 3 2 2 12 2" xfId="9155"/>
    <cellStyle name="标题 1 2 2 2 2 7 5 2" xfId="9156"/>
    <cellStyle name="标题 3 3 2 2 13" xfId="9157"/>
    <cellStyle name="标题 1 2 2 2 2 7 6" xfId="9158"/>
    <cellStyle name="标题 3 2 4 2 2 4" xfId="9159"/>
    <cellStyle name="标题 1 2 2 2 2 8" xfId="9160"/>
    <cellStyle name="标题 1 2 2 2 2 8 2" xfId="9161"/>
    <cellStyle name="标题 1 2 2 2 2 8 2 2 2" xfId="9162"/>
    <cellStyle name="标题 1 2 2 2 2 8 2 2 2 2" xfId="9163"/>
    <cellStyle name="标题 1 2 2 2 2 8 2 2 3" xfId="9164"/>
    <cellStyle name="标题 1 2 2 2 2 8 2 3" xfId="9165"/>
    <cellStyle name="差_国表定表(巴中市全市汇总) 7" xfId="9166"/>
    <cellStyle name="标题 1 2 2 2 2 8 2 3 2" xfId="9167"/>
    <cellStyle name="标题 1 2 2 2 2 8 2 4" xfId="9168"/>
    <cellStyle name="好_市辖区测算20080510_民生政策最低支出需求 2" xfId="9169"/>
    <cellStyle name="标题 1 2 2 2 2 8 3" xfId="9170"/>
    <cellStyle name="标题 1 2 2 2 2 8 3 2" xfId="9171"/>
    <cellStyle name="标题 3 3 2 18 2 2 3" xfId="9172"/>
    <cellStyle name="标题 1 2 2 2 2 8 3 2 2" xfId="9173"/>
    <cellStyle name="标题 1 2 2 2 2 8 3 2 2 2" xfId="9174"/>
    <cellStyle name="标题 1 2 2 2 2 8 3 2 3" xfId="9175"/>
    <cellStyle name="标题 1 2 2 2 2 8 3 3" xfId="9176"/>
    <cellStyle name="标题 3 3 2 18 2 3 3" xfId="9177"/>
    <cellStyle name="标题 1 2 2 2 2 8 3 3 2" xfId="9178"/>
    <cellStyle name="好_省部门反馈核对表_表4-2项目汇总一览表2012" xfId="9179"/>
    <cellStyle name="标题 1 2 2 2 2 8 3 4" xfId="9180"/>
    <cellStyle name="标题 1 2 2 2 2 8 4" xfId="9181"/>
    <cellStyle name="标题 1 2 2 2 2 8 4 2" xfId="9182"/>
    <cellStyle name="标题 3 3 2 18 3 2 3" xfId="9183"/>
    <cellStyle name="标题 1 2 2 2 2 8 4 2 2" xfId="9184"/>
    <cellStyle name="标题 1 2 2 2 2 8 4 3" xfId="9185"/>
    <cellStyle name="标题 1 2 2 2 2 8 5" xfId="9186"/>
    <cellStyle name="标题 1 2 2 2 2 8 5 2" xfId="9187"/>
    <cellStyle name="标题 1 3 2 10 2 2 2 2" xfId="9188"/>
    <cellStyle name="标题 1 2 2 2 2 8 6" xfId="9189"/>
    <cellStyle name="标题 1 2 2 2 2 9" xfId="9190"/>
    <cellStyle name="标题 1 2 2 2 2 9 2" xfId="9191"/>
    <cellStyle name="标题 1 2 2 2 2 9 2 2 3" xfId="9192"/>
    <cellStyle name="标题 1 2 2 2 2 9 2 3" xfId="9193"/>
    <cellStyle name="差_行政(燃修费)" xfId="9194"/>
    <cellStyle name="标题 1 2 2 2 2 9 2 4" xfId="9195"/>
    <cellStyle name="标题 1 2 2 2 2 9 3" xfId="9196"/>
    <cellStyle name="标题 1 2 2 2 2 9 3 2" xfId="9197"/>
    <cellStyle name="标题 3 3 2 19 2 2 3" xfId="9198"/>
    <cellStyle name="标题 1 2 2 2 2 9 3 2 2" xfId="9199"/>
    <cellStyle name="标题 1 2 2 2 2 9 3 2 2 2" xfId="9200"/>
    <cellStyle name="标题 1 2 2 2 2 9 3 2 3" xfId="9201"/>
    <cellStyle name="标题 1 2 2 2 2 9 3 3" xfId="9202"/>
    <cellStyle name="标题 1 2 2 2 2 9 3 3 2" xfId="9203"/>
    <cellStyle name="标题 1 2 2 2 2 9 3 4" xfId="9204"/>
    <cellStyle name="标题 1 2 2 2 2 9 4" xfId="9205"/>
    <cellStyle name="标题 1 2 2 2 2 9 4 2" xfId="9206"/>
    <cellStyle name="货币 19 3" xfId="9207"/>
    <cellStyle name="标题 1 2 2 2 2 9 4 2 2" xfId="9208"/>
    <cellStyle name="标题 1 2 2 2 2 9 4 3" xfId="9209"/>
    <cellStyle name="标题 1 2 2 2 2 9 5" xfId="9210"/>
    <cellStyle name="标题 1 2 2 2 2 9 5 2" xfId="9211"/>
    <cellStyle name="标题 1 2 2 2 2 9 6" xfId="9212"/>
    <cellStyle name="标题 1 2 2 2 3" xfId="9213"/>
    <cellStyle name="标题 1 2 2 2 3 2" xfId="9214"/>
    <cellStyle name="标题 2 2 2 3 18" xfId="9215"/>
    <cellStyle name="标题 1 2 2 2 3 2 2" xfId="9216"/>
    <cellStyle name="标题 3 2 2 2 2 2 3 2 3 3" xfId="9217"/>
    <cellStyle name="标题 2 2 2 3 18 2" xfId="9218"/>
    <cellStyle name="标题 1 2 2 2 3 2 2 2" xfId="9219"/>
    <cellStyle name="标题 2 2 2 3 18 2 2" xfId="9220"/>
    <cellStyle name="标题 1 2 2 2 3 2 2 2 2" xfId="9221"/>
    <cellStyle name="标题 2 2 2 3 18 3" xfId="9222"/>
    <cellStyle name="标题 1 2 2 2 3 2 2 3" xfId="9223"/>
    <cellStyle name="标题 2 2 2 3 19" xfId="9224"/>
    <cellStyle name="标题 1 2 2 2 3 2 3" xfId="9225"/>
    <cellStyle name="标题 2 2 2 3 19 2" xfId="9226"/>
    <cellStyle name="标题 1 2 2 2 3 2 3 2" xfId="9227"/>
    <cellStyle name="标题 1 2 2 2 3 2 4" xfId="9228"/>
    <cellStyle name="标题 1 2 2 2 3 3" xfId="9229"/>
    <cellStyle name="标题 1 2 2 2 3 3 2 2" xfId="9230"/>
    <cellStyle name="标题 1 2 2 2 3 3 2 2 2" xfId="9231"/>
    <cellStyle name="标题 1 2 2 2 3 3 2 3" xfId="9232"/>
    <cellStyle name="标题 1 2 2 2 3 3 3" xfId="9233"/>
    <cellStyle name="标题 1 2 2 2 3 3 3 2" xfId="9234"/>
    <cellStyle name="标题 1 2 2 2 3 3 4" xfId="9235"/>
    <cellStyle name="标题 1 2 2 2 3 4" xfId="9236"/>
    <cellStyle name="好_汇总-县级财政报表附表" xfId="9237"/>
    <cellStyle name="标题 1 2 2 2 3 4 2" xfId="9238"/>
    <cellStyle name="标题 2 2 2 2 2 2 2 4" xfId="9239"/>
    <cellStyle name="标题 1 2 2 2 3 4 2 2" xfId="9240"/>
    <cellStyle name="标题 1 2 2 2 3 4 3" xfId="9241"/>
    <cellStyle name="标题 1 2 2 2 3 5" xfId="9242"/>
    <cellStyle name="标题 1 2 2 2 3 5 2" xfId="9243"/>
    <cellStyle name="标题 3 2 4 2 3 2" xfId="9244"/>
    <cellStyle name="标题 1 2 2 2 3 6" xfId="9245"/>
    <cellStyle name="标题 1 2 2 2 4" xfId="9246"/>
    <cellStyle name="标题 1 2 2 2 4 2" xfId="9247"/>
    <cellStyle name="标题 1 2 2 2 4 2 2" xfId="9248"/>
    <cellStyle name="标题 1 2 2 2 4 2 2 2 2" xfId="9249"/>
    <cellStyle name="常规 64 7" xfId="9250"/>
    <cellStyle name="常规 59 7" xfId="9251"/>
    <cellStyle name="差_县市旗测算20080508_县市旗测算-新科目（含人口规模效应）" xfId="9252"/>
    <cellStyle name="标题 1 2 2 2 4 2 2 3" xfId="9253"/>
    <cellStyle name="标题 1 2 2 2 4 2 3" xfId="9254"/>
    <cellStyle name="标题 3 2 16 3 2 2 2" xfId="9255"/>
    <cellStyle name="标题 1 2 2 2 4 2 4" xfId="9256"/>
    <cellStyle name="标题 1 2 2 2 4 3" xfId="9257"/>
    <cellStyle name="标题 1 2 2 2 4 3 2" xfId="9258"/>
    <cellStyle name="标题 3 2 3 2 10 4 2 3" xfId="9259"/>
    <cellStyle name="标题 1 2 2 2 4 3 2 2 2" xfId="9260"/>
    <cellStyle name="标题 1 2 2 2 4 3 2 3" xfId="9261"/>
    <cellStyle name="标题 1 2 2 2 4 3 3" xfId="9262"/>
    <cellStyle name="标题 1 2 2 2 4 3 3 2" xfId="9263"/>
    <cellStyle name="标题 3 2 16 3 2 3 2" xfId="9264"/>
    <cellStyle name="标题 1 2 2 2 4 3 4" xfId="9265"/>
    <cellStyle name="差_缺口县区测算(按2007支出增长25%测算) 2" xfId="9266"/>
    <cellStyle name="标题 1 2 2 2 4 4" xfId="9267"/>
    <cellStyle name="标题 1 2 2 2 4 4 2" xfId="9268"/>
    <cellStyle name="标题 1 2 2 2 4 4 2 2" xfId="9269"/>
    <cellStyle name="标题 1 2 2 2 4 4 3" xfId="9270"/>
    <cellStyle name="标题 1 2 2 2 4 5" xfId="9271"/>
    <cellStyle name="标题 1 2 2 2 4 5 2" xfId="9272"/>
    <cellStyle name="标题 3 2 4 2 4 2" xfId="9273"/>
    <cellStyle name="标题 1 2 2 2 4 6" xfId="9274"/>
    <cellStyle name="超级链接 2 2" xfId="9275"/>
    <cellStyle name="标题 1 2 2 2 5" xfId="9276"/>
    <cellStyle name="标题 1 2 2 2 5 2" xfId="9277"/>
    <cellStyle name="标题 1 2 2 2 5 2 2" xfId="9278"/>
    <cellStyle name="标题 1 2 2 2 5 2 2 2 2" xfId="9279"/>
    <cellStyle name="标题 1 2 2 2 5 2 2 3" xfId="9280"/>
    <cellStyle name="标题 1 2 2 2 5 2 3" xfId="9281"/>
    <cellStyle name="标题 1 2 2 2 5 2 3 2" xfId="9282"/>
    <cellStyle name="标题 3 2 16 3 3 2 2" xfId="9283"/>
    <cellStyle name="标题 1 2 2 2 5 2 4" xfId="9284"/>
    <cellStyle name="标题 1 2 2 2 5 3" xfId="9285"/>
    <cellStyle name="标题 1 2 2 2 5 3 2 2" xfId="9286"/>
    <cellStyle name="标题 1 2 2 2 5 3 2 2 2" xfId="9287"/>
    <cellStyle name="标题 1 2 2 2 5 3 2 3" xfId="9288"/>
    <cellStyle name="标题 1 2 2 2 5 3 3" xfId="9289"/>
    <cellStyle name="标题 1 2 2 2 5 3 3 2" xfId="9290"/>
    <cellStyle name="标题 1 2 2 2 5 3 4" xfId="9291"/>
    <cellStyle name="标题 1 2 2 2 5 4" xfId="9292"/>
    <cellStyle name="输出 2 3 2 2 3 2" xfId="9293"/>
    <cellStyle name="标题 1 2 2 2 5 4 2 2" xfId="9294"/>
    <cellStyle name="差_gdp 2" xfId="9295"/>
    <cellStyle name="标题 1 2 2 2 5 4 3" xfId="9296"/>
    <cellStyle name="标题 1 2 2 2 5 5" xfId="9297"/>
    <cellStyle name="好_云南省2008年转移支付测算——州市本级考核部分及政策性测算 2" xfId="9298"/>
    <cellStyle name="标题 3 2 4 2 5 2" xfId="9299"/>
    <cellStyle name="标题 1 2 2 2 5 6" xfId="9300"/>
    <cellStyle name="标题 1 2 2 2 6" xfId="9301"/>
    <cellStyle name="标题 1 2 2 2 6 2" xfId="9302"/>
    <cellStyle name="计算 2 6" xfId="9303"/>
    <cellStyle name="标题 1 2 2 2 6 2 2" xfId="9304"/>
    <cellStyle name="计算 2 6 2" xfId="9305"/>
    <cellStyle name="标题 1 2 2 2 6 2 2 2" xfId="9306"/>
    <cellStyle name="常规 2 3 4 3" xfId="9307"/>
    <cellStyle name="标题 1 2 2 2 6 2 2 2 2" xfId="9308"/>
    <cellStyle name="标题 1 2 2 2 6 2 2 3" xfId="9309"/>
    <cellStyle name="标题 1 2 2 2 6 2 3" xfId="9310"/>
    <cellStyle name="标题 1 2 2 2 6 2 3 2" xfId="9311"/>
    <cellStyle name="标题 1 2 2 2 6 2 4" xfId="9312"/>
    <cellStyle name="标题 3 2 2 2 10 2 2 2 2 2" xfId="9313"/>
    <cellStyle name="标题 1 2 2 2 6 3" xfId="9314"/>
    <cellStyle name="计算 3 6" xfId="9315"/>
    <cellStyle name="标题 1 2 2 2 6 3 2" xfId="9316"/>
    <cellStyle name="计算 3 6 2" xfId="9317"/>
    <cellStyle name="标题 1 2 2 2 6 3 2 2" xfId="9318"/>
    <cellStyle name="标题 1 2 2 2 6 3 2 2 2" xfId="9319"/>
    <cellStyle name="标题 1 2 2 2 6 3 2 3" xfId="9320"/>
    <cellStyle name="计算 3 7" xfId="9321"/>
    <cellStyle name="标题 1 2 2 2 6 3 3" xfId="9322"/>
    <cellStyle name="标题 1 2 2 2 6 3 3 2" xfId="9323"/>
    <cellStyle name="标题 1 2 2 2 6 3 4" xfId="9324"/>
    <cellStyle name="标题 3 2 2 2 10 2 2 2 2 3" xfId="9325"/>
    <cellStyle name="标题 1 2 2 2 6 4" xfId="9326"/>
    <cellStyle name="输出 2 3 3 2 3" xfId="9327"/>
    <cellStyle name="标题 1 2 2 2 6 4 2" xfId="9328"/>
    <cellStyle name="标题 1 2 2 2 6 4 2 2" xfId="9329"/>
    <cellStyle name="标题 1 2 2 2 6 4 3" xfId="9330"/>
    <cellStyle name="标题 1 2 2 2 6 5" xfId="9331"/>
    <cellStyle name="标题 1 2 2 2 6 5 2" xfId="9332"/>
    <cellStyle name="标题 1 2 2 2 6 6" xfId="9333"/>
    <cellStyle name="标题 2 3 3 7 2 3 2" xfId="9334"/>
    <cellStyle name="标题 1 2 2 2 7" xfId="9335"/>
    <cellStyle name="标题 1 2 2 2 7 2 2" xfId="9336"/>
    <cellStyle name="标题 1 2 2 2 7 2 2 2" xfId="9337"/>
    <cellStyle name="标题 1 3 2 2 8 3 3" xfId="9338"/>
    <cellStyle name="标题 1 2 2 2 7 2 2 2 2" xfId="9339"/>
    <cellStyle name="标题 1 2 2 2 7 2 2 3" xfId="9340"/>
    <cellStyle name="标题 1 2 2 2 7 2 3" xfId="9341"/>
    <cellStyle name="标题 1 2 2 2 7 2 3 2" xfId="9342"/>
    <cellStyle name="差_行政(燃修费)_不含人员经费系数_财力性转移支付2010年预算参考数" xfId="9343"/>
    <cellStyle name="标题 1 2 2 2 7 2 4" xfId="9344"/>
    <cellStyle name="标题 1 2 2 2 7 3" xfId="9345"/>
    <cellStyle name="标题 1 2 2 2 7 3 2" xfId="9346"/>
    <cellStyle name="标题 1 2 2 2 7 3 2 2" xfId="9347"/>
    <cellStyle name="标题 1 2 2 2 7 3 2 2 2" xfId="9348"/>
    <cellStyle name="标题 1 2 2 2 7 3 2 3" xfId="9349"/>
    <cellStyle name="标题 1 2 2 2 7 3 3" xfId="9350"/>
    <cellStyle name="标题 1 2 2 2 7 3 3 2" xfId="9351"/>
    <cellStyle name="标题 1 2 2 2 7 3 4" xfId="9352"/>
    <cellStyle name="标题 1 3 3 4 3 2 2" xfId="9353"/>
    <cellStyle name="标题 1 2 2 2 7 4" xfId="9354"/>
    <cellStyle name="常规 2 2 2 2 3" xfId="9355"/>
    <cellStyle name="标题 1 3 3 4 3 2 2 2" xfId="9356"/>
    <cellStyle name="标题 1 2 2 2 7 4 2" xfId="9357"/>
    <cellStyle name="常规 2 2 2 2 3 2" xfId="9358"/>
    <cellStyle name="标题 1 2 2 2 7 4 2 2" xfId="9359"/>
    <cellStyle name="常规 2 2 2 2 4" xfId="9360"/>
    <cellStyle name="标题 3 2 2 2 2 9 3 2 2 2" xfId="9361"/>
    <cellStyle name="标题 1 2 2 2 7 4 3" xfId="9362"/>
    <cellStyle name="标题 1 3 3 4 3 2 3" xfId="9363"/>
    <cellStyle name="标题 1 2 2 2 7 5" xfId="9364"/>
    <cellStyle name="常规 2 2 2 3 3" xfId="9365"/>
    <cellStyle name="标题 1 2 2 2 7 5 2" xfId="9366"/>
    <cellStyle name="标题 1 2 2 2 7 6" xfId="9367"/>
    <cellStyle name="标题 1 2 2 2 8" xfId="9368"/>
    <cellStyle name="标题 1 2 2 2 8 2" xfId="9369"/>
    <cellStyle name="标题 1 2 2 2 8 2 2" xfId="9370"/>
    <cellStyle name="标题 1 2 2 2 8 2 2 2" xfId="9371"/>
    <cellStyle name="标题 1 2 2 2 8 2 2 3" xfId="9372"/>
    <cellStyle name="标题 1 2 2 2 8 2 3" xfId="9373"/>
    <cellStyle name="计算 5" xfId="9374"/>
    <cellStyle name="标题 3 2 2 2 2 10 2 4" xfId="9375"/>
    <cellStyle name="标题 1 2 2 2 8 2 3 2" xfId="9376"/>
    <cellStyle name="标题 1 2 2 2 8 2 4" xfId="9377"/>
    <cellStyle name="标题 1 2 2 2 8 3" xfId="9378"/>
    <cellStyle name="标题 1 2 2 2 8 3 2" xfId="9379"/>
    <cellStyle name="标题 1 2 2 2 8 3 2 2" xfId="9380"/>
    <cellStyle name="常规 62 2 2 3" xfId="9381"/>
    <cellStyle name="常规 57 2 2 3" xfId="9382"/>
    <cellStyle name="标题 1 2 2 2 8 3 2 2 2" xfId="9383"/>
    <cellStyle name="标题 1 2 2 2 8 3 2 3" xfId="9384"/>
    <cellStyle name="标题 1 2 2 2 8 3 3" xfId="9385"/>
    <cellStyle name="标题 3 2 2 2 2 11 2 4" xfId="9386"/>
    <cellStyle name="标题 1 2 2 2 8 3 3 2" xfId="9387"/>
    <cellStyle name="标题 1 2 2 2 8 3 4" xfId="9388"/>
    <cellStyle name="标题 1 3 3 4 3 3 2" xfId="9389"/>
    <cellStyle name="标题 1 2 2 2 8 4" xfId="9390"/>
    <cellStyle name="常规 2 2 3 2 3" xfId="9391"/>
    <cellStyle name="标题 1 2 2 2 8 4 2" xfId="9392"/>
    <cellStyle name="好_市辖区测算-新科目（20080626）_民生政策最低支出需求" xfId="9393"/>
    <cellStyle name="标题 1 2 2 2 8 4 2 2" xfId="9394"/>
    <cellStyle name="常规 2 2 3 2 4" xfId="9395"/>
    <cellStyle name="标题 3 2 2 2 2 9 3 3 2 2" xfId="9396"/>
    <cellStyle name="标题 1 2 2 2 8 4 3" xfId="9397"/>
    <cellStyle name="标题 1 2 2 2 8 5" xfId="9398"/>
    <cellStyle name="常规 2 2 3 3 3" xfId="9399"/>
    <cellStyle name="标题 1 2 2 2 8 5 2" xfId="9400"/>
    <cellStyle name="标题 1 2 2 2 8 6" xfId="9401"/>
    <cellStyle name="标题 1 2 2 2 9" xfId="9402"/>
    <cellStyle name="标题 1 2 2 2 9 2" xfId="9403"/>
    <cellStyle name="标题 1 2 2 2 9 2 2" xfId="9404"/>
    <cellStyle name="标题 1 2 2 2 9 2 2 2" xfId="9405"/>
    <cellStyle name="标题 1 2 2 2 9 2 2 2 2" xfId="9406"/>
    <cellStyle name="标题 1 2 2 2 9 2 2 3" xfId="9407"/>
    <cellStyle name="标题 1 2 2 2 9 2 3" xfId="9408"/>
    <cellStyle name="常规 131 2 3" xfId="9409"/>
    <cellStyle name="常规 126 2 3" xfId="9410"/>
    <cellStyle name="标题 1 2 2 2 9 2 3 2" xfId="9411"/>
    <cellStyle name="标题 1 2 2 2 9 2 4" xfId="9412"/>
    <cellStyle name="标题 1 2 2 2 9 3" xfId="9413"/>
    <cellStyle name="标题 1 2 2 2 9 3 2" xfId="9414"/>
    <cellStyle name="标题 1 2 2 3 13 3" xfId="9415"/>
    <cellStyle name="标题 1 2 2 2 9 3 2 2" xfId="9416"/>
    <cellStyle name="标题 1 2 2 3 13 3 2" xfId="9417"/>
    <cellStyle name="标题 1 2 2 2 9 3 2 2 2" xfId="9418"/>
    <cellStyle name="标题 1 2 2 3 13 4" xfId="9419"/>
    <cellStyle name="标题 1 2 2 2 9 3 2 3" xfId="9420"/>
    <cellStyle name="标题 1 2 2 2 9 3 3" xfId="9421"/>
    <cellStyle name="常规 132 2 3" xfId="9422"/>
    <cellStyle name="常规 127 2 3" xfId="9423"/>
    <cellStyle name="标题 1 2 2 3 14 3" xfId="9424"/>
    <cellStyle name="标题 1 2 2 2 9 3 3 2" xfId="9425"/>
    <cellStyle name="标题 1 2 2 2 9 3 4" xfId="9426"/>
    <cellStyle name="标题 1 2 2 2 9 4" xfId="9427"/>
    <cellStyle name="常规 2 2 4 2 3" xfId="9428"/>
    <cellStyle name="标题 1 2 2 2 9 4 2" xfId="9429"/>
    <cellStyle name="好_行政(燃修费)_民生政策最低支出需求_财力性转移支付2010年预算参考数" xfId="9430"/>
    <cellStyle name="标题 1 2 2 2 9 4 2 2" xfId="9431"/>
    <cellStyle name="标题 1 2 2 2 9 4 3" xfId="9432"/>
    <cellStyle name="标题 2 2 2 9 2 2 2" xfId="9433"/>
    <cellStyle name="标题 1 2 2 2 9 5" xfId="9434"/>
    <cellStyle name="标题 2 2 2 9 2 2 2 2" xfId="9435"/>
    <cellStyle name="标题 1 2 2 2 9 5 2" xfId="9436"/>
    <cellStyle name="标题 2 2 2 9 2 2 3" xfId="9437"/>
    <cellStyle name="标题 1 2 2 2 9 6" xfId="9438"/>
    <cellStyle name="标题 1 2 2 3" xfId="9439"/>
    <cellStyle name="标题 1 2 2 3 10" xfId="9440"/>
    <cellStyle name="标题 1 2 2 3 10 2" xfId="9441"/>
    <cellStyle name="标题 1 2 2 3 10 2 2" xfId="9442"/>
    <cellStyle name="标题 2 3 2 2 10" xfId="9443"/>
    <cellStyle name="标题 1 2 2 3 10 2 3" xfId="9444"/>
    <cellStyle name="标题 2 3 2 2 11" xfId="9445"/>
    <cellStyle name="标题 1 3 2 9 4 2 2" xfId="9446"/>
    <cellStyle name="标题 1 2 2 3 10 2 4" xfId="9447"/>
    <cellStyle name="标题 1 2 2 3 10 3" xfId="9448"/>
    <cellStyle name="标题 1 2 2 3 10 3 2 2 2" xfId="9449"/>
    <cellStyle name="标题 1 2 2 3 10 3 3 2" xfId="9450"/>
    <cellStyle name="标题 1 2 2 3 10 4" xfId="9451"/>
    <cellStyle name="标题 3 3 3 11 2 2 3 3" xfId="9452"/>
    <cellStyle name="标题 2 2 2 3 9 3 4" xfId="9453"/>
    <cellStyle name="标题 1 2 2 3 10 4 2 2" xfId="9454"/>
    <cellStyle name="标题 1 2 2 3 10 4 3" xfId="9455"/>
    <cellStyle name="标题 1 2 2 3 10 5" xfId="9456"/>
    <cellStyle name="差_云南农村义务教育统计表_Book1" xfId="9457"/>
    <cellStyle name="标题 3 2 3 15 5 2 2" xfId="9458"/>
    <cellStyle name="标题 1 2 2 3 10 6" xfId="9459"/>
    <cellStyle name="好_教师绩效工资测算表（离退休按各地上报数测算）2009年1月1日_Book1" xfId="9460"/>
    <cellStyle name="标题 1 2 2 3 11" xfId="9461"/>
    <cellStyle name="标题 1 2 2 3 11 2" xfId="9462"/>
    <cellStyle name="常规 142 6" xfId="9463"/>
    <cellStyle name="常规 137 6" xfId="9464"/>
    <cellStyle name="标题 1 2 2 3 11 2 2" xfId="9465"/>
    <cellStyle name="标题 3 2 2 2 10 2 2 3 3" xfId="9466"/>
    <cellStyle name="标题 1 2 2 3 11 2 2 2" xfId="9467"/>
    <cellStyle name="标题 1 2 2 3 7 3" xfId="9468"/>
    <cellStyle name="标题 1 2 2 3 11 2 2 2 2" xfId="9469"/>
    <cellStyle name="标题 1 2 2 3 11 2 2 3" xfId="9470"/>
    <cellStyle name="标题 1 2 2 3 11 2 3" xfId="9471"/>
    <cellStyle name="标题 1 2 2 3 11 2 3 2" xfId="9472"/>
    <cellStyle name="标题 1 2 2 3 11 2 4" xfId="9473"/>
    <cellStyle name="标题 1 2 2 3 11 3" xfId="9474"/>
    <cellStyle name="常规 130" xfId="9475"/>
    <cellStyle name="常规 125" xfId="9476"/>
    <cellStyle name="标题 1 2 2 3 11 3 2 2" xfId="9477"/>
    <cellStyle name="常规 130 2" xfId="9478"/>
    <cellStyle name="常规 125 2" xfId="9479"/>
    <cellStyle name="标题 1 2 2 3 11 3 2 2 2" xfId="9480"/>
    <cellStyle name="常规 131" xfId="9481"/>
    <cellStyle name="常规 126" xfId="9482"/>
    <cellStyle name="标题 1 2 2 3 11 3 2 3" xfId="9483"/>
    <cellStyle name="标题 1 2 2 3 11 3 3" xfId="9484"/>
    <cellStyle name="常规 180" xfId="9485"/>
    <cellStyle name="标题 1 2 2 3 11 3 3 2" xfId="9486"/>
    <cellStyle name="标题 1 2 2 3 11 3 4" xfId="9487"/>
    <cellStyle name="标题 1 2 2 3 11 4" xfId="9488"/>
    <cellStyle name="标题 3 3 3 11 3 2 3 3" xfId="9489"/>
    <cellStyle name="标题 1 2 2 3 11 4 2 2" xfId="9490"/>
    <cellStyle name="标题 1 2 2 3 11 4 3" xfId="9491"/>
    <cellStyle name="标题 1 2 2 3 11 5" xfId="9492"/>
    <cellStyle name="标题 1 2 2 3 11 6" xfId="9493"/>
    <cellStyle name="标题 1 2 2 3 12" xfId="9494"/>
    <cellStyle name="标题 1 2 2 3 12 2 2" xfId="9495"/>
    <cellStyle name="标题 3 2 2 2 10 3 2 3 3" xfId="9496"/>
    <cellStyle name="标题 1 2 2 3 12 2 2 2" xfId="9497"/>
    <cellStyle name="标题 1 2 2 3 12 2 2 2 2" xfId="9498"/>
    <cellStyle name="常规 12 2" xfId="9499"/>
    <cellStyle name="标题 1 2 2 3 12 2 2 3" xfId="9500"/>
    <cellStyle name="标题 1 2 2 3 12 2 3" xfId="9501"/>
    <cellStyle name="标题 1 2 2 3 12 2 3 2" xfId="9502"/>
    <cellStyle name="标题 1 2 2 3 12 2 4" xfId="9503"/>
    <cellStyle name="标题 1 2 2 3 12 3" xfId="9504"/>
    <cellStyle name="标题 1 2 2 3 12 3 2" xfId="9505"/>
    <cellStyle name="标题 1 2 2 3 12 3 2 2" xfId="9506"/>
    <cellStyle name="标题 1 2 2 3 12 3 2 2 2" xfId="9507"/>
    <cellStyle name="常规 62 2" xfId="9508"/>
    <cellStyle name="常规 57 2" xfId="9509"/>
    <cellStyle name="标题 1 2 2 3 12 3 2 3" xfId="9510"/>
    <cellStyle name="标题 1 2 2 3 12 3 3" xfId="9511"/>
    <cellStyle name="标题 1 2 2 3 12 3 3 2" xfId="9512"/>
    <cellStyle name="标题 1 2 2 3 12 3 4" xfId="9513"/>
    <cellStyle name="标题 1 2 2 3 12 4" xfId="9514"/>
    <cellStyle name="标题 1 2 2 3 12 4 2" xfId="9515"/>
    <cellStyle name="标题 1 2 2 3 12 4 2 2" xfId="9516"/>
    <cellStyle name="标题 1 2 2 3 12 4 3" xfId="9517"/>
    <cellStyle name="标题 1 2 2 3 12 5" xfId="9518"/>
    <cellStyle name="标题 1 2 2 3 12 5 2" xfId="9519"/>
    <cellStyle name="标题 1 2 2 3 12 6" xfId="9520"/>
    <cellStyle name="标题 1 2 2 3 13" xfId="9521"/>
    <cellStyle name="标题 1 2 2 3 13 2" xfId="9522"/>
    <cellStyle name="标题 1 2 2 3 13 2 2" xfId="9523"/>
    <cellStyle name="标题 1 2 2 3 13 2 2 2" xfId="9524"/>
    <cellStyle name="标题 1 2 2 3 13 2 2 2 2" xfId="9525"/>
    <cellStyle name="输出 2 2 2 5 2" xfId="9526"/>
    <cellStyle name="标题 1 2 2 3 13 2 2 3" xfId="9527"/>
    <cellStyle name="标题 1 2 2 3 13 2 3" xfId="9528"/>
    <cellStyle name="标题 1 2 2 3 13 2 3 2" xfId="9529"/>
    <cellStyle name="标题 1 2 2 3 13 2 4" xfId="9530"/>
    <cellStyle name="标题 1 2 2 3 13 3 2 2" xfId="9531"/>
    <cellStyle name="标题 1 2 2 3 13 3 2 2 2" xfId="9532"/>
    <cellStyle name="标题 1 2 2 3 13 3 2 3" xfId="9533"/>
    <cellStyle name="标题 1 2 2 3 13 3 3" xfId="9534"/>
    <cellStyle name="标题 1 2 2 3 13 3 3 2" xfId="9535"/>
    <cellStyle name="标题 1 2 2 3 13 3 4" xfId="9536"/>
    <cellStyle name="标题 1 2 2 3 13 4 2" xfId="9537"/>
    <cellStyle name="标题 1 2 2 3 13 4 2 2" xfId="9538"/>
    <cellStyle name="标题 1 2 2 3 13 4 3" xfId="9539"/>
    <cellStyle name="标题 10" xfId="9540"/>
    <cellStyle name="标题 1 2 2 3 13 5" xfId="9541"/>
    <cellStyle name="标题 11" xfId="9542"/>
    <cellStyle name="标题 1 2 2 3 13 6" xfId="9543"/>
    <cellStyle name="常规 132 2" xfId="9544"/>
    <cellStyle name="常规 127 2" xfId="9545"/>
    <cellStyle name="标题 1 2 2 3 14" xfId="9546"/>
    <cellStyle name="常规 132 2 2" xfId="9547"/>
    <cellStyle name="常规 127 2 2" xfId="9548"/>
    <cellStyle name="标题 1 2 2 3 14 2" xfId="9549"/>
    <cellStyle name="标题 1 2 2 3 14 3 2" xfId="9550"/>
    <cellStyle name="标题 1 2 2 3 14 3 2 2" xfId="9551"/>
    <cellStyle name="标题 1 2 2 3 14 3 2 2 2" xfId="9552"/>
    <cellStyle name="标题 1 2 2 3 14 3 2 3" xfId="9553"/>
    <cellStyle name="标题 1 2 2 3 14 3 3" xfId="9554"/>
    <cellStyle name="标题 1 2 2 3 14 3 3 2" xfId="9555"/>
    <cellStyle name="常规 23 2 2 2" xfId="9556"/>
    <cellStyle name="标题 1 2 2 3 14 3 4" xfId="9557"/>
    <cellStyle name="常规 132 2 4" xfId="9558"/>
    <cellStyle name="常规 127 2 4" xfId="9559"/>
    <cellStyle name="标题 1 2 2 3 14 4" xfId="9560"/>
    <cellStyle name="标题 1 2 2 3 14 4 2" xfId="9561"/>
    <cellStyle name="标题 1 2 2 3 14 4 2 2" xfId="9562"/>
    <cellStyle name="标题 1 2 2 3 14 4 3" xfId="9563"/>
    <cellStyle name="标题 1 2 2 3 14 5" xfId="9564"/>
    <cellStyle name="标题 1 2 2 3 14 5 2" xfId="9565"/>
    <cellStyle name="标题 1 2 2 3 14 6" xfId="9566"/>
    <cellStyle name="常规 132 3" xfId="9567"/>
    <cellStyle name="常规 127 3" xfId="9568"/>
    <cellStyle name="标题 1 2 2 3 20" xfId="9569"/>
    <cellStyle name="标题 1 2 2 3 15" xfId="9570"/>
    <cellStyle name="常规 132 3 2" xfId="9571"/>
    <cellStyle name="常规 127 3 2" xfId="9572"/>
    <cellStyle name="标题 1 2 2 3 15 2" xfId="9573"/>
    <cellStyle name="标题 2 2 2 2 2 14 2 3" xfId="9574"/>
    <cellStyle name="标题 1 2 2 3 15 2 2 2" xfId="9575"/>
    <cellStyle name="标题 3 2 4 12 3 3" xfId="9576"/>
    <cellStyle name="标题 3 2 2 2 10" xfId="9577"/>
    <cellStyle name="标题 2 2 2 2 2 14 2 3 2" xfId="9578"/>
    <cellStyle name="标题 1 2 2 3 15 2 2 2 2" xfId="9579"/>
    <cellStyle name="标题 2 2 2 2 2 14 2 4" xfId="9580"/>
    <cellStyle name="标题 1 2 2 3 15 2 2 3" xfId="9581"/>
    <cellStyle name="标题 2 2 2 2 2 14 3 3" xfId="9582"/>
    <cellStyle name="标题 1 2 2 3 15 2 3 2" xfId="9583"/>
    <cellStyle name="常规 132 3 3" xfId="9584"/>
    <cellStyle name="常规 127 3 3" xfId="9585"/>
    <cellStyle name="标题 1 2 2 3 15 3" xfId="9586"/>
    <cellStyle name="标题 1 2 2 3 15 3 2" xfId="9587"/>
    <cellStyle name="标题 2 2 2 2 2 15 2 3" xfId="9588"/>
    <cellStyle name="标题 1 2 2 3 15 3 2 2" xfId="9589"/>
    <cellStyle name="汇总 2 3 4 3" xfId="9590"/>
    <cellStyle name="标题 2 2 2 2 2 15 2 3 2" xfId="9591"/>
    <cellStyle name="标题 1 2 2 3 15 3 2 2 2" xfId="9592"/>
    <cellStyle name="标题 2 2 2 2 2 15 2 4" xfId="9593"/>
    <cellStyle name="标题 1 2 2 3 15 3 2 3" xfId="9594"/>
    <cellStyle name="标题 1 2 2 3 15 3 3" xfId="9595"/>
    <cellStyle name="标题 2 2 2 2 2 15 3 3" xfId="9596"/>
    <cellStyle name="标题 1 2 2 3 15 3 3 2" xfId="9597"/>
    <cellStyle name="常规 23 3 2 2" xfId="9598"/>
    <cellStyle name="标题 1 2 2 3 15 3 4" xfId="9599"/>
    <cellStyle name="常规 132 3 4" xfId="9600"/>
    <cellStyle name="常规 127 3 4" xfId="9601"/>
    <cellStyle name="标题 1 2 2 3 15 4" xfId="9602"/>
    <cellStyle name="标题 1 2 2 3 15 4 2" xfId="9603"/>
    <cellStyle name="标题 2 2 2 2 2 16 2 3" xfId="9604"/>
    <cellStyle name="标题 1 2 2 3 15 4 2 2" xfId="9605"/>
    <cellStyle name="标题 1 2 2 3 15 4 3" xfId="9606"/>
    <cellStyle name="差_2007年收支情况及2008年收支预计表(汇总表)_财力性转移支付2010年预算参考数" xfId="9607"/>
    <cellStyle name="标题 1 2 2 3 15 5" xfId="9608"/>
    <cellStyle name="差_2007年收支情况及2008年收支预计表(汇总表)_财力性转移支付2010年预算参考数 2" xfId="9609"/>
    <cellStyle name="标题 1 2 2 3 15 5 2" xfId="9610"/>
    <cellStyle name="标题 1 2 2 3 15 6" xfId="9611"/>
    <cellStyle name="常规 132 4" xfId="9612"/>
    <cellStyle name="常规 127 4" xfId="9613"/>
    <cellStyle name="标题 1 2 2 3 16" xfId="9614"/>
    <cellStyle name="常规 132 4 2" xfId="9615"/>
    <cellStyle name="常规 127 4 2" xfId="9616"/>
    <cellStyle name="差_~4190974_Book1" xfId="9617"/>
    <cellStyle name="标题 1 2 2 3 16 2" xfId="9618"/>
    <cellStyle name="差_~4190974_Book1 2" xfId="9619"/>
    <cellStyle name="标题 1 2 2 3 16 2 2" xfId="9620"/>
    <cellStyle name="标题 1 2 2 3 16 2 2 2" xfId="9621"/>
    <cellStyle name="标题 1 2 2 3 16 2 2 2 2" xfId="9622"/>
    <cellStyle name="标题 3 3 2 9 3 2" xfId="9623"/>
    <cellStyle name="标题 1 2 2 3 16 2 2 3" xfId="9624"/>
    <cellStyle name="标题 1 2 2 3 16 2 3" xfId="9625"/>
    <cellStyle name="标题 1 2 2 3 16 2 3 2" xfId="9626"/>
    <cellStyle name="标题 3 2 2 2 18 2 3 2" xfId="9627"/>
    <cellStyle name="标题 1 2 2 3 16 2 4" xfId="9628"/>
    <cellStyle name="常规 132 4 3" xfId="9629"/>
    <cellStyle name="常规 127 4 3" xfId="9630"/>
    <cellStyle name="标题 1 2 2 3 16 3" xfId="9631"/>
    <cellStyle name="标题 1 2 2 3 16 3 2" xfId="9632"/>
    <cellStyle name="标题 1 2 2 3 16 3 2 2" xfId="9633"/>
    <cellStyle name="标题 1 2 2 3 16 3 2 2 2" xfId="9634"/>
    <cellStyle name="标题 1 2 2 3 16 3 2 3" xfId="9635"/>
    <cellStyle name="标题 1 2 2 3 16 4" xfId="9636"/>
    <cellStyle name="标题 1 2 2 3 16 4 2" xfId="9637"/>
    <cellStyle name="标题 1 2 2 3 16 4 2 2" xfId="9638"/>
    <cellStyle name="好_Book2_财力性转移支付2010年预算参考数 2" xfId="9639"/>
    <cellStyle name="标题 1 2 2 3 16 5" xfId="9640"/>
    <cellStyle name="标题 1 2 2 3 16 5 2" xfId="9641"/>
    <cellStyle name="标题 1 2 2 3 16 6" xfId="9642"/>
    <cellStyle name="货币 4 3 2 4 2" xfId="9643"/>
    <cellStyle name="常规 132 5" xfId="9644"/>
    <cellStyle name="常规 127 5" xfId="9645"/>
    <cellStyle name="标题 1 2 2 3 17" xfId="9646"/>
    <cellStyle name="标题 3 2 3 2 10 2 2 2 3" xfId="9647"/>
    <cellStyle name="标题 1 2 2 3 17 2 2" xfId="9648"/>
    <cellStyle name="标题 1 2 2 3 17 2 2 2" xfId="9649"/>
    <cellStyle name="标题 1 2 2 3 17 2 3" xfId="9650"/>
    <cellStyle name="标题 1 2 2 3 17 3" xfId="9651"/>
    <cellStyle name="标题 1 2 2 3 17 3 2" xfId="9652"/>
    <cellStyle name="标题 1 2 2 3 17 4" xfId="9653"/>
    <cellStyle name="常规 132 6" xfId="9654"/>
    <cellStyle name="常规 127 6" xfId="9655"/>
    <cellStyle name="标题 1 2 2 3 18" xfId="9656"/>
    <cellStyle name="标题 3 2 3 2 16 3 2 2 3" xfId="9657"/>
    <cellStyle name="标题 1 2 2 3 18 2" xfId="9658"/>
    <cellStyle name="标题 1 2 2 3 18 2 2" xfId="9659"/>
    <cellStyle name="标题 1 2 2 3 18 3" xfId="9660"/>
    <cellStyle name="好_汇总_Book1" xfId="9661"/>
    <cellStyle name="标题 3 3 3 5 2 2" xfId="9662"/>
    <cellStyle name="标题 1 2 2 3 19" xfId="9663"/>
    <cellStyle name="好_汇总_Book1 2" xfId="9664"/>
    <cellStyle name="标题 3 3 3 5 2 2 2" xfId="9665"/>
    <cellStyle name="标题 1 2 2 3 19 2" xfId="9666"/>
    <cellStyle name="标题 1 3 2 6 2 4" xfId="9667"/>
    <cellStyle name="标题 1 2 2 3 2" xfId="9668"/>
    <cellStyle name="标题 1 2 2 3 2 2" xfId="9669"/>
    <cellStyle name="标题 1 2 2 3 2 2 2" xfId="9670"/>
    <cellStyle name="标题 3 2 2 9 5 3" xfId="9671"/>
    <cellStyle name="标题 3 2 2 2 2 3 2 2 3 3" xfId="9672"/>
    <cellStyle name="标题 1 2 2 3 2 2 2 2" xfId="9673"/>
    <cellStyle name="标题 1 2 2 3 2 2 2 2 2" xfId="9674"/>
    <cellStyle name="标题 1 2 2 3 2 2 2 3" xfId="9675"/>
    <cellStyle name="标题 1 2 2 3 2 2 3" xfId="9676"/>
    <cellStyle name="标题 3 2 2 2 2 10 3 2 4" xfId="9677"/>
    <cellStyle name="标题 1 2 2 3 2 2 3 2" xfId="9678"/>
    <cellStyle name="标题 1 2 2 3 2 2 4" xfId="9679"/>
    <cellStyle name="标题 1 2 2 3 2 3" xfId="9680"/>
    <cellStyle name="好_云南农村义务教育统计表" xfId="9681"/>
    <cellStyle name="标题 1 2 2 3 2 3 2" xfId="9682"/>
    <cellStyle name="好_云南农村义务教育统计表 2" xfId="9683"/>
    <cellStyle name="标题 3 3 2 2 4 3 2 3 3" xfId="9684"/>
    <cellStyle name="标题 1 2 2 3 2 3 2 2" xfId="9685"/>
    <cellStyle name="标题 1 2 2 3 2 3 2 2 2" xfId="9686"/>
    <cellStyle name="标题 1 2 2 3 2 3 2 3" xfId="9687"/>
    <cellStyle name="标题 1 2 2 3 2 3 3" xfId="9688"/>
    <cellStyle name="标题 1 2 2 3 2 3 3 2" xfId="9689"/>
    <cellStyle name="标题 1 2 2 3 2 3 4" xfId="9690"/>
    <cellStyle name="标题 1 2 2 3 2 4" xfId="9691"/>
    <cellStyle name="标题 1 2 2 3 2 4 2" xfId="9692"/>
    <cellStyle name="标题 1 2 2 3 2 4 2 2" xfId="9693"/>
    <cellStyle name="标题 1 2 2 3 2 4 3" xfId="9694"/>
    <cellStyle name="标题 1 2 2 3 2 5" xfId="9695"/>
    <cellStyle name="标题 1 2 2 3 2 5 2" xfId="9696"/>
    <cellStyle name="差_市辖区测算20080510_不含人员经费系数 2" xfId="9697"/>
    <cellStyle name="标题 3 2 4 3 2 2" xfId="9698"/>
    <cellStyle name="标题 1 2 2 3 2 6" xfId="9699"/>
    <cellStyle name="标题 1 2 2 3 3" xfId="9700"/>
    <cellStyle name="标题 1 2 2 3 3 2" xfId="9701"/>
    <cellStyle name="标题 2 3 11 4" xfId="9702"/>
    <cellStyle name="标题 1 2 2 3 3 2 2" xfId="9703"/>
    <cellStyle name="标题 3 2 3 9 5 3" xfId="9704"/>
    <cellStyle name="标题 3 2 2 2 2 3 3 2 3 3" xfId="9705"/>
    <cellStyle name="标题 2 3 11 4 2" xfId="9706"/>
    <cellStyle name="标题 1 2 2 3 3 2 2 2" xfId="9707"/>
    <cellStyle name="标题 2 3 11 4 2 2" xfId="9708"/>
    <cellStyle name="标题 1 2 2 3 3 2 2 2 2" xfId="9709"/>
    <cellStyle name="标题 2 3 11 5" xfId="9710"/>
    <cellStyle name="标题 1 2 2 3 3 2 3" xfId="9711"/>
    <cellStyle name="标题 3 2 2 2 2 11 3 2 4" xfId="9712"/>
    <cellStyle name="标题 2 3 11 5 2" xfId="9713"/>
    <cellStyle name="标题 1 2 2 3 3 2 3 2" xfId="9714"/>
    <cellStyle name="标题 2 3 11 6" xfId="9715"/>
    <cellStyle name="标题 1 2 2 3 3 2 4" xfId="9716"/>
    <cellStyle name="标题 1 2 2 3 3 3" xfId="9717"/>
    <cellStyle name="标题 2 3 12 4" xfId="9718"/>
    <cellStyle name="标题 1 2 2 3 3 3 2" xfId="9719"/>
    <cellStyle name="标题 2 3 12 4 2" xfId="9720"/>
    <cellStyle name="标题 1 2 2 3 3 3 2 2" xfId="9721"/>
    <cellStyle name="标题 2 3 12 4 2 2" xfId="9722"/>
    <cellStyle name="标题 1 2 2 3 3 3 2 2 2" xfId="9723"/>
    <cellStyle name="标题 2 3 12 4 3" xfId="9724"/>
    <cellStyle name="标题 1 2 2 3 3 3 2 3" xfId="9725"/>
    <cellStyle name="标题 2 3 12 5" xfId="9726"/>
    <cellStyle name="标题 1 2 2 3 3 3 3" xfId="9727"/>
    <cellStyle name="标题 2 3 12 5 2" xfId="9728"/>
    <cellStyle name="标题 1 2 2 3 3 3 3 2" xfId="9729"/>
    <cellStyle name="好_县区合并测算20080423(按照各省比重）_不含人员经费系数 2" xfId="9730"/>
    <cellStyle name="标题 2 3 12 6" xfId="9731"/>
    <cellStyle name="标题 1 2 2 3 3 3 4" xfId="9732"/>
    <cellStyle name="标题 1 2 2 3 3 4" xfId="9733"/>
    <cellStyle name="标题 2 3 13 4" xfId="9734"/>
    <cellStyle name="标题 1 2 2 3 3 4 2" xfId="9735"/>
    <cellStyle name="标题 2 3 13 4 2" xfId="9736"/>
    <cellStyle name="标题 1 2 2 3 3 4 2 2" xfId="9737"/>
    <cellStyle name="标题 2 3 13 5" xfId="9738"/>
    <cellStyle name="标题 1 2 2 3 3 4 3" xfId="9739"/>
    <cellStyle name="标题 1 2 2 3 3 5" xfId="9740"/>
    <cellStyle name="标题 2 3 14 4" xfId="9741"/>
    <cellStyle name="标题 1 2 2 3 3 5 2" xfId="9742"/>
    <cellStyle name="标题 3 2 4 3 3 2" xfId="9743"/>
    <cellStyle name="标题 1 2 2 3 3 6" xfId="9744"/>
    <cellStyle name="标题 1 2 2 3 4" xfId="9745"/>
    <cellStyle name="标题 1 2 2 3 4 2" xfId="9746"/>
    <cellStyle name="标题 1 2 2 3 4 2 2" xfId="9747"/>
    <cellStyle name="标题 3 2 4 9 5 3" xfId="9748"/>
    <cellStyle name="标题 1 2 2 3 4 2 2 2" xfId="9749"/>
    <cellStyle name="标题 1 2 2 3 4 2 2 2 2" xfId="9750"/>
    <cellStyle name="标题 1 2 2 3 4 2 2 3" xfId="9751"/>
    <cellStyle name="标题 1 2 2 3 4 2 3" xfId="9752"/>
    <cellStyle name="标题 3 2 2 2 2 12 3 2 4" xfId="9753"/>
    <cellStyle name="标题 1 2 2 3 4 2 3 2" xfId="9754"/>
    <cellStyle name="标题 3 2 16 4 2 2 2" xfId="9755"/>
    <cellStyle name="标题 1 2 2 3 4 2 4" xfId="9756"/>
    <cellStyle name="标题 1 2 2 3 4 3" xfId="9757"/>
    <cellStyle name="标题 1 2 2 3 4 3 2" xfId="9758"/>
    <cellStyle name="标题 1 2 2 3 4 3 2 2" xfId="9759"/>
    <cellStyle name="标题 1 2 2 3 4 3 2 2 2" xfId="9760"/>
    <cellStyle name="标题 1 2 2 3 4 3 2 3" xfId="9761"/>
    <cellStyle name="标题 1 2 2 3 4 3 3" xfId="9762"/>
    <cellStyle name="标题 1 2 2 3 4 3 3 2" xfId="9763"/>
    <cellStyle name="标题 1 2 2 3 4 3 4" xfId="9764"/>
    <cellStyle name="差_县市旗测算-新科目（20080626）_县市旗测算-新科目（含人口规模效应）_财力性转移支付2010年预算参考数" xfId="9765"/>
    <cellStyle name="标题 1 2 2 3 4 4" xfId="9766"/>
    <cellStyle name="差_县市旗测算-新科目（20080626）_县市旗测算-新科目（含人口规模效应）_财力性转移支付2010年预算参考数 2" xfId="9767"/>
    <cellStyle name="标题 1 2 2 3 4 4 2" xfId="9768"/>
    <cellStyle name="标题 1 2 2 3 4 4 2 2" xfId="9769"/>
    <cellStyle name="标题 3 2 4 6 2 2 2" xfId="9770"/>
    <cellStyle name="标题 3 2 11 4 2 2 2" xfId="9771"/>
    <cellStyle name="标题 1 2 2 3 5" xfId="9772"/>
    <cellStyle name="好_2009年一般性转移支付标准工资" xfId="9773"/>
    <cellStyle name="标题 3 2 4 6 2 2 2 2" xfId="9774"/>
    <cellStyle name="标题 1 2 2 3 5 2" xfId="9775"/>
    <cellStyle name="好_2009年一般性转移支付标准工资 2" xfId="9776"/>
    <cellStyle name="标题 3 2 4 6 2 2 2 2 2" xfId="9777"/>
    <cellStyle name="标题 1 2 2 3 5 2 2" xfId="9778"/>
    <cellStyle name="标题 1 2 2 3 5 2 2 2" xfId="9779"/>
    <cellStyle name="标题 1 3 2 17 4 3" xfId="9780"/>
    <cellStyle name="标题 1 2 2 3 5 2 2 2 2" xfId="9781"/>
    <cellStyle name="标题 1 2 2 3 5 2 2 3" xfId="9782"/>
    <cellStyle name="标题 1 2 2 3 5 2 3" xfId="9783"/>
    <cellStyle name="标题 3 2 2 2 2 13 3 2 4" xfId="9784"/>
    <cellStyle name="标题 1 2 2 3 5 2 3 2" xfId="9785"/>
    <cellStyle name="标题 1 2 2 3 5 2 4" xfId="9786"/>
    <cellStyle name="标题 3 2 4 6 2 2 2 3" xfId="9787"/>
    <cellStyle name="标题 1 2 2 3 5 3" xfId="9788"/>
    <cellStyle name="标题 1 2 2 3 5 3 2" xfId="9789"/>
    <cellStyle name="好_需求汇总表（1-4）" xfId="9790"/>
    <cellStyle name="标题 1 2 2 3 5 3 2 2" xfId="9791"/>
    <cellStyle name="好_需求汇总表（1-4） 2" xfId="9792"/>
    <cellStyle name="标题 1 2 2 3 5 3 2 2 2" xfId="9793"/>
    <cellStyle name="标题 1 2 2 3 5 3 2 3" xfId="9794"/>
    <cellStyle name="标题 1 2 2 3 5 3 3" xfId="9795"/>
    <cellStyle name="差_教育(按照总人口测算）—20080416_财力性转移支付2010年预算参考数" xfId="9796"/>
    <cellStyle name="标题 1 2 2 3 5 3 3 2" xfId="9797"/>
    <cellStyle name="标题 1 2 2 3 5 3 4" xfId="9798"/>
    <cellStyle name="标题 1 2 2 3 5 4" xfId="9799"/>
    <cellStyle name="输出 2 4 2 2 3" xfId="9800"/>
    <cellStyle name="标题 1 2 2 3 5 4 2" xfId="9801"/>
    <cellStyle name="标题 1 2 2 3 5 4 2 2" xfId="9802"/>
    <cellStyle name="标题 1 2 2 3 5 5" xfId="9803"/>
    <cellStyle name="差_教育(按照总人口测算）—20080416_县市旗测算-新科目（含人口规模效应）_财力性转移支付2010年预算参考数" xfId="9804"/>
    <cellStyle name="标题 1 2 2 3 5 5 2" xfId="9805"/>
    <cellStyle name="标题 3 2 4 3 5 2" xfId="9806"/>
    <cellStyle name="标题 1 2 2 3 5 6" xfId="9807"/>
    <cellStyle name="标题 3 2 4 6 2 2 3" xfId="9808"/>
    <cellStyle name="标题 1 2 2 3 6" xfId="9809"/>
    <cellStyle name="标题 3 2 4 6 2 2 3 2" xfId="9810"/>
    <cellStyle name="标题 1 2 2 3 6 2" xfId="9811"/>
    <cellStyle name="标题 1 2 2 3 6 2 2" xfId="9812"/>
    <cellStyle name="标题 1 2 2 3 6 2 2 2" xfId="9813"/>
    <cellStyle name="标题 1 2 2 3 6 2 2 2 2" xfId="9814"/>
    <cellStyle name="标题 1 2 2 3 6 2 2 3" xfId="9815"/>
    <cellStyle name="标题 1 2 2 3 6 2 3" xfId="9816"/>
    <cellStyle name="差_宜宾市屏山县乌蒙山区规划表20111219修订1 8" xfId="9817"/>
    <cellStyle name="标题 3 2 2 2 2 14 3 2 4" xfId="9818"/>
    <cellStyle name="标题 1 2 2 3 6 2 3 2" xfId="9819"/>
    <cellStyle name="标题 1 2 2 3 6 2 4" xfId="9820"/>
    <cellStyle name="标题 1 2 2 3 6 3" xfId="9821"/>
    <cellStyle name="标题 1 2 2 3 6 3 2" xfId="9822"/>
    <cellStyle name="标题 2 2 2 11 5" xfId="9823"/>
    <cellStyle name="标题 1 2 2 3 6 3 2 2" xfId="9824"/>
    <cellStyle name="标题 2 2 2 11 5 2" xfId="9825"/>
    <cellStyle name="标题 1 2 2 3 6 3 2 2 2" xfId="9826"/>
    <cellStyle name="标题 2 2 2 11 6" xfId="9827"/>
    <cellStyle name="标题 1 2 2 3 6 3 2 3" xfId="9828"/>
    <cellStyle name="标题 1 2 2 3 6 3 3" xfId="9829"/>
    <cellStyle name="标题 2 2 2 12 5" xfId="9830"/>
    <cellStyle name="标题 1 2 2 3 6 3 3 2" xfId="9831"/>
    <cellStyle name="标题 1 2 2 3 6 3 4" xfId="9832"/>
    <cellStyle name="标题 3 2 2 3 15 2 2 2 2 2" xfId="9833"/>
    <cellStyle name="标题 1 2 2 3 6 4" xfId="9834"/>
    <cellStyle name="标题 1 2 2 3 6 4 2" xfId="9835"/>
    <cellStyle name="标题 1 2 2 3 6 4 2 2" xfId="9836"/>
    <cellStyle name="标题 3 2 2 3 15 2 2 2 2 3" xfId="9837"/>
    <cellStyle name="标题 1 2 2 3 6 5" xfId="9838"/>
    <cellStyle name="标题 1 2 2 3 6 5 2" xfId="9839"/>
    <cellStyle name="标题 1 2 2 3 6 6" xfId="9840"/>
    <cellStyle name="标题 3 2 4 6 2 2 4" xfId="9841"/>
    <cellStyle name="标题 1 2 2 3 7" xfId="9842"/>
    <cellStyle name="标题 1 2 2 3 7 2" xfId="9843"/>
    <cellStyle name="标题 1 2 2 3 7 2 2" xfId="9844"/>
    <cellStyle name="标题 1 2 2 3 7 2 2 2 2" xfId="9845"/>
    <cellStyle name="标题 1 2 2 3 7 2 2 3" xfId="9846"/>
    <cellStyle name="标题 1 2 2 3 7 2 3" xfId="9847"/>
    <cellStyle name="标题 3 2 2 2 2 15 3 2 4" xfId="9848"/>
    <cellStyle name="标题 1 2 2 3 7 2 3 2" xfId="9849"/>
    <cellStyle name="标题 1 2 2 3 7 2 4" xfId="9850"/>
    <cellStyle name="标题 1 2 2 3 7 3 2" xfId="9851"/>
    <cellStyle name="标题 1 2 2 3 7 3 2 2" xfId="9852"/>
    <cellStyle name="标题 1 2 2 3 7 3 2 3" xfId="9853"/>
    <cellStyle name="标题 1 2 2 3 7 3 3" xfId="9854"/>
    <cellStyle name="标题 1 2 2 3 7 3 3 2" xfId="9855"/>
    <cellStyle name="标题 1 2 2 3 7 3 4" xfId="9856"/>
    <cellStyle name="标题 1 3 3 4 4 2 2" xfId="9857"/>
    <cellStyle name="标题 1 2 2 3 7 4" xfId="9858"/>
    <cellStyle name="常规 2 3 2 2 3" xfId="9859"/>
    <cellStyle name="标题 1 2 2 3 7 4 2" xfId="9860"/>
    <cellStyle name="标题 1 2 2 3 7 4 2 2" xfId="9861"/>
    <cellStyle name="标题 3 2 2 2 2 9 4 2 2 2" xfId="9862"/>
    <cellStyle name="标题 1 2 2 3 7 4 3" xfId="9863"/>
    <cellStyle name="标题 1 2 2 3 7 5" xfId="9864"/>
    <cellStyle name="常规 2 3 2 3 3" xfId="9865"/>
    <cellStyle name="标题 1 2 2 3 7 5 2" xfId="9866"/>
    <cellStyle name="标题 1 2 2 3 7 6" xfId="9867"/>
    <cellStyle name="标题 1 2 2 3 8" xfId="9868"/>
    <cellStyle name="标题 1 2 2 3 8 2" xfId="9869"/>
    <cellStyle name="标题 1 2 2 3 8 2 2" xfId="9870"/>
    <cellStyle name="标题 1 2 2 3 8 2 2 2" xfId="9871"/>
    <cellStyle name="标题 1 2 2 3 8 2 2 2 2" xfId="9872"/>
    <cellStyle name="标题 1 2 2 3 8 2 2 3" xfId="9873"/>
    <cellStyle name="标题 1 2 2 3 8 2 3" xfId="9874"/>
    <cellStyle name="标题 3 2 2 2 2 16 3 2 4" xfId="9875"/>
    <cellStyle name="标题 1 2 2 3 8 2 3 2" xfId="9876"/>
    <cellStyle name="标题 1 2 2 3 8 2 4" xfId="9877"/>
    <cellStyle name="标题 1 2 2 3 8 3" xfId="9878"/>
    <cellStyle name="标题 1 2 2 3 8 3 2" xfId="9879"/>
    <cellStyle name="标题 1 2 2 3 8 3 2 2" xfId="9880"/>
    <cellStyle name="标题 1 2 2 3 8 3 2 2 2" xfId="9881"/>
    <cellStyle name="标题 1 2 2 3 8 3 2 3" xfId="9882"/>
    <cellStyle name="标题 1 2 2 3 8 3 3" xfId="9883"/>
    <cellStyle name="标题 1 2 2 3 8 3 3 2" xfId="9884"/>
    <cellStyle name="标题 1 2 2 3 8 3 4" xfId="9885"/>
    <cellStyle name="标题 1 2 2 3 8 4" xfId="9886"/>
    <cellStyle name="标题 1 2 2 3 8 4 2" xfId="9887"/>
    <cellStyle name="标题 1 2 2 3 8 5" xfId="9888"/>
    <cellStyle name="标题 1 2 2 3 8 5 2" xfId="9889"/>
    <cellStyle name="货币 4 2 2 3 2" xfId="9890"/>
    <cellStyle name="好_仪陇表1-4 2" xfId="9891"/>
    <cellStyle name="差_生态建设表4.6" xfId="9892"/>
    <cellStyle name="标题 1 2 2 3 8 6" xfId="9893"/>
    <cellStyle name="标题 1 2 2 3 9" xfId="9894"/>
    <cellStyle name="标题 1 2 2 3 9 2" xfId="9895"/>
    <cellStyle name="标题 1 2 2 3 9 2 2" xfId="9896"/>
    <cellStyle name="标题 1 2 2 3 9 2 3" xfId="9897"/>
    <cellStyle name="标题 1 2 2 3 9 2 3 2" xfId="9898"/>
    <cellStyle name="标题 1 2 2 3 9 2 4" xfId="9899"/>
    <cellStyle name="标题 1 2 2 3 9 3" xfId="9900"/>
    <cellStyle name="标题 1 2 2 3 9 3 2" xfId="9901"/>
    <cellStyle name="标题 1 2 2 3 9 3 2 2" xfId="9902"/>
    <cellStyle name="标题 1 2 2 3 9 3 2 2 2" xfId="9903"/>
    <cellStyle name="标题 1 2 2 3 9 3 2 3" xfId="9904"/>
    <cellStyle name="标题 1 2 2 3 9 3 3" xfId="9905"/>
    <cellStyle name="标题 1 2 2 3 9 3 3 2" xfId="9906"/>
    <cellStyle name="标题 1 2 2 3 9 3 4" xfId="9907"/>
    <cellStyle name="标题 1 2 2 3 9 4" xfId="9908"/>
    <cellStyle name="标题 1 2 2 3 9 4 2" xfId="9909"/>
    <cellStyle name="标题 1 2 2 3 9 4 2 2" xfId="9910"/>
    <cellStyle name="标题 1 2 2 3 9 4 3" xfId="9911"/>
    <cellStyle name="标题 2 2 2 9 3 2 2" xfId="9912"/>
    <cellStyle name="标题 1 2 2 3 9 5" xfId="9913"/>
    <cellStyle name="标题 2 2 2 9 3 2 2 2" xfId="9914"/>
    <cellStyle name="标题 1 2 2 3 9 5 2" xfId="9915"/>
    <cellStyle name="货币 4 2 2 4 2" xfId="9916"/>
    <cellStyle name="标题 2 2 2 9 3 2 3" xfId="9917"/>
    <cellStyle name="标题 1 2 2 3 9 6" xfId="9918"/>
    <cellStyle name="标题 1 2 2 4" xfId="9919"/>
    <cellStyle name="标题 1 3 2 6 3 4" xfId="9920"/>
    <cellStyle name="标题 1 2 2 4 2" xfId="9921"/>
    <cellStyle name="标题 1 2 2 4 2 2" xfId="9922"/>
    <cellStyle name="标题 1 2 2 4 2 2 2" xfId="9923"/>
    <cellStyle name="标题 3 3 2 9 5 3" xfId="9924"/>
    <cellStyle name="标题 3 2 2 2 2 4 2 2 3 3" xfId="9925"/>
    <cellStyle name="标题 1 2 2 4 2 2 2 2" xfId="9926"/>
    <cellStyle name="标题 1 2 2 4 2 2 3" xfId="9927"/>
    <cellStyle name="差_2008云南省分县市中小学教职工统计表（教育厅提供） 2" xfId="9928"/>
    <cellStyle name="标题 1 2 2 4 2 3" xfId="9929"/>
    <cellStyle name="标题 1 2 2 4 2 3 2" xfId="9930"/>
    <cellStyle name="标题 1 2 2 4 2 4" xfId="9931"/>
    <cellStyle name="标题 1 2 2 4 3 2" xfId="9932"/>
    <cellStyle name="标题 1 2 2 4 3 2 2" xfId="9933"/>
    <cellStyle name="标题 3 3 3 9 5 3" xfId="9934"/>
    <cellStyle name="标题 3 2 2 2 2 4 3 2 3 3" xfId="9935"/>
    <cellStyle name="标题 2 3 3 11" xfId="9936"/>
    <cellStyle name="标题 2 3 23" xfId="9937"/>
    <cellStyle name="标题 2 3 18" xfId="9938"/>
    <cellStyle name="标题 1 2 2 4 3 2 2 2" xfId="9939"/>
    <cellStyle name="标题 1 2 2 4 3 2 3" xfId="9940"/>
    <cellStyle name="标题 1 2 2 4 3 3" xfId="9941"/>
    <cellStyle name="标题 1 2 2 4 3 3 2" xfId="9942"/>
    <cellStyle name="标题 1 2 2 4 3 4" xfId="9943"/>
    <cellStyle name="标题 1 2 2 4 4" xfId="9944"/>
    <cellStyle name="标题 1 2 2 4 4 2" xfId="9945"/>
    <cellStyle name="差_奖励补助测算7.25 (version 1) (version 1)" xfId="9946"/>
    <cellStyle name="标题 1 2 2 4 4 2 2" xfId="9947"/>
    <cellStyle name="标题 1 2 2 4 4 3" xfId="9948"/>
    <cellStyle name="好_业务工作量指标" xfId="9949"/>
    <cellStyle name="标题 3 2 4 6 2 3 2" xfId="9950"/>
    <cellStyle name="标题 3 2 3 6 2 2 2 2" xfId="9951"/>
    <cellStyle name="标题 1 2 2 4 5" xfId="9952"/>
    <cellStyle name="好_业务工作量指标 2" xfId="9953"/>
    <cellStyle name="标题 3 2 4 6 2 3 2 2" xfId="9954"/>
    <cellStyle name="标题 3 2 3 6 2 2 2 2 2" xfId="9955"/>
    <cellStyle name="标题 1 2 2 4 5 2" xfId="9956"/>
    <cellStyle name="标题 3 2 4 6 2 3 3" xfId="9957"/>
    <cellStyle name="标题 3 2 3 6 2 2 2 3" xfId="9958"/>
    <cellStyle name="标题 1 2 2 4 6" xfId="9959"/>
    <cellStyle name="标题 3 2 2 2 2 5 2 2 3 3" xfId="9960"/>
    <cellStyle name="标题 1 2 2 5 2 2 2 2" xfId="9961"/>
    <cellStyle name="标题 1 2 2 5 2 2 3" xfId="9962"/>
    <cellStyle name="标题 1 2 2 5 2 3" xfId="9963"/>
    <cellStyle name="标题 1 2 2 5 2 3 2" xfId="9964"/>
    <cellStyle name="标题 1 2 2 5 2 4" xfId="9965"/>
    <cellStyle name="标题 1 2 2 5 3 2" xfId="9966"/>
    <cellStyle name="标题 3 2 2 2 2 5 3 2 3 3" xfId="9967"/>
    <cellStyle name="标题 1 2 2 5 3 2 2 2" xfId="9968"/>
    <cellStyle name="标题 1 2 2 5 3 2 3" xfId="9969"/>
    <cellStyle name="标题 1 2 2 5 3 3" xfId="9970"/>
    <cellStyle name="标题 1 2 2 5 3 3 2" xfId="9971"/>
    <cellStyle name="标题 1 2 2 5 3 4" xfId="9972"/>
    <cellStyle name="标题 1 2 2 5 4" xfId="9973"/>
    <cellStyle name="标题 1 2 2 5 4 2" xfId="9974"/>
    <cellStyle name="标题 1 2 2 5 4 2 2" xfId="9975"/>
    <cellStyle name="标题 1 2 2 5 4 3" xfId="9976"/>
    <cellStyle name="标题 3 2 3 6 2 2 3 2" xfId="9977"/>
    <cellStyle name="标题 1 2 2 5 5" xfId="9978"/>
    <cellStyle name="标题 1 2 2 5 5 2" xfId="9979"/>
    <cellStyle name="标题 1 2 2 5 6" xfId="9980"/>
    <cellStyle name="标题 3 3 3 8 3 3 2 2" xfId="9981"/>
    <cellStyle name="标题 3 2 2 3 8 2 2 3 2" xfId="9982"/>
    <cellStyle name="标题 1 2 2 6" xfId="9983"/>
    <cellStyle name="标题 1 2 2 6 2" xfId="9984"/>
    <cellStyle name="标题 1 2 2 6 2 2" xfId="9985"/>
    <cellStyle name="标题 1 2 2 6 2 2 2" xfId="9986"/>
    <cellStyle name="标题 3 2 2 2 2 6 2 2 3 3" xfId="9987"/>
    <cellStyle name="标题 1 2 2 6 2 2 2 2" xfId="9988"/>
    <cellStyle name="标题 1 2 2 6 2 2 3" xfId="9989"/>
    <cellStyle name="标题 1 2 2 6 2 3" xfId="9990"/>
    <cellStyle name="标题 1 2 2 6 2 3 2" xfId="9991"/>
    <cellStyle name="标题 1 2 2 6 2 4" xfId="9992"/>
    <cellStyle name="标题 1 2 2 6 3" xfId="9993"/>
    <cellStyle name="标题 1 2 2 6 3 2 2" xfId="9994"/>
    <cellStyle name="标题 3 2 2 2 2 6 3 2 3 3" xfId="9995"/>
    <cellStyle name="标题 1 2 2 6 3 2 2 2" xfId="9996"/>
    <cellStyle name="标题 1 2 2 6 3 2 3" xfId="9997"/>
    <cellStyle name="标题 1 2 2 6 3 3" xfId="9998"/>
    <cellStyle name="差_行政(燃修费)_县市旗测算-新科目（含人口规模效应）_财力性转移支付2010年预算参考数" xfId="9999"/>
    <cellStyle name="标题 1 2 2 6 3 3 2" xfId="10000"/>
    <cellStyle name="标题 1 2 2 6 3 4" xfId="10001"/>
    <cellStyle name="标题 1 2 2 6 4" xfId="10002"/>
    <cellStyle name="标题 1 2 2 6 4 2 2" xfId="10003"/>
    <cellStyle name="差_34青海_1" xfId="10004"/>
    <cellStyle name="标题 1 2 2 6 4 3" xfId="10005"/>
    <cellStyle name="标题 1 2 2 6 5" xfId="10006"/>
    <cellStyle name="标题 1 2 2 6 5 2" xfId="10007"/>
    <cellStyle name="好_2009年一般性转移支付标准工资_不用软件计算9.1不考虑经费管理评价xl 2" xfId="10008"/>
    <cellStyle name="标题 1 2 2 6 6" xfId="10009"/>
    <cellStyle name="标题 3 3 3 8 3 3 2 3" xfId="10010"/>
    <cellStyle name="标题 3 2 2 3 8 2 2 3 3" xfId="10011"/>
    <cellStyle name="标题 1 2 2 7" xfId="10012"/>
    <cellStyle name="标题 1 2 2 7 2" xfId="10013"/>
    <cellStyle name="标题 1 2 2 7 2 2" xfId="10014"/>
    <cellStyle name="标题 1 2 2 7 2 2 2" xfId="10015"/>
    <cellStyle name="标题 3 2 2 2 2 7 2 2 3 3" xfId="10016"/>
    <cellStyle name="标题 1 2 2 7 2 2 2 2" xfId="10017"/>
    <cellStyle name="标题 1 2 2 7 2 2 3" xfId="10018"/>
    <cellStyle name="标题 1 2 2 7 2 3" xfId="10019"/>
    <cellStyle name="好_2008年支出调整_财力性转移支付2010年预算参考数" xfId="10020"/>
    <cellStyle name="标题 1 2 2 7 2 3 2" xfId="10021"/>
    <cellStyle name="标题 1 2 2 7 2 4" xfId="10022"/>
    <cellStyle name="标题 1 2 2 7 3" xfId="10023"/>
    <cellStyle name="标题 3 2 18 2 2 2 3" xfId="10024"/>
    <cellStyle name="标题 1 2 2 7 3 2 2" xfId="10025"/>
    <cellStyle name="标题 3 2 2 2 2 7 3 2 3 3" xfId="10026"/>
    <cellStyle name="标题 1 2 2 7 3 2 2 2" xfId="10027"/>
    <cellStyle name="标题 1 2 2 7 3 2 3" xfId="10028"/>
    <cellStyle name="标题 1 2 2 7 3 3" xfId="10029"/>
    <cellStyle name="标题 1 2 2 7 3 3 2" xfId="10030"/>
    <cellStyle name="标题 1 2 2 7 3 4" xfId="10031"/>
    <cellStyle name="标题 1 2 2 7 4" xfId="10032"/>
    <cellStyle name="标题 1 2 2 7 5" xfId="10033"/>
    <cellStyle name="标题 1 2 2 7 6" xfId="10034"/>
    <cellStyle name="标题 1 2 2 8" xfId="10035"/>
    <cellStyle name="标题 1 2 2 8 2" xfId="10036"/>
    <cellStyle name="标题 3 2 2 2 11 3 2 2 3" xfId="10037"/>
    <cellStyle name="标题 1 2 2 8 2 2" xfId="10038"/>
    <cellStyle name="标题 2 3 2 2 7 3" xfId="10039"/>
    <cellStyle name="标题 1 2 2 8 2 2 2" xfId="10040"/>
    <cellStyle name="标题 3 2 2 2 2 8 2 2 3 3" xfId="10041"/>
    <cellStyle name="标题 2 3 2 2 7 3 2" xfId="10042"/>
    <cellStyle name="标题 1 2 2 8 2 2 2 2" xfId="10043"/>
    <cellStyle name="货币 10 2 2 2" xfId="10044"/>
    <cellStyle name="标题 2 3 2 2 7 4" xfId="10045"/>
    <cellStyle name="标题 1 2 2 8 2 2 3" xfId="10046"/>
    <cellStyle name="标题 1 2 2 8 2 3" xfId="10047"/>
    <cellStyle name="标题 2 3 2 2 8 3" xfId="10048"/>
    <cellStyle name="标题 1 2 2 8 2 3 2" xfId="10049"/>
    <cellStyle name="标题 1 2 2 8 2 4" xfId="10050"/>
    <cellStyle name="标题 1 2 2 8 3" xfId="10051"/>
    <cellStyle name="标题 3 2 2 2 11 3 2 3 3" xfId="10052"/>
    <cellStyle name="标题 1 2 2 8 3 2" xfId="10053"/>
    <cellStyle name="标题 3 3 11 4" xfId="10054"/>
    <cellStyle name="标题 3 2 18 3 2 2 3" xfId="10055"/>
    <cellStyle name="标题 1 2 2 8 3 2 2" xfId="10056"/>
    <cellStyle name="标题 3 3 11 4 2" xfId="10057"/>
    <cellStyle name="标题 3 2 2 2 2 8 3 2 3 3" xfId="10058"/>
    <cellStyle name="标题 1 2 2 8 3 2 2 2" xfId="10059"/>
    <cellStyle name="货币 10 3 2 2" xfId="10060"/>
    <cellStyle name="标题 3 3 11 5" xfId="10061"/>
    <cellStyle name="标题 1 2 2 8 3 2 3" xfId="10062"/>
    <cellStyle name="标题 1 2 2 8 3 3" xfId="10063"/>
    <cellStyle name="标题 3 3 12 4" xfId="10064"/>
    <cellStyle name="标题 1 2 2 8 3 3 2" xfId="10065"/>
    <cellStyle name="好_11大理_财力性转移支付2010年预算参考数" xfId="10066"/>
    <cellStyle name="标题 1 2 2 8 3 4" xfId="10067"/>
    <cellStyle name="标题 1 2 2 8 4" xfId="10068"/>
    <cellStyle name="标题 1 2 2 8 4 2" xfId="10069"/>
    <cellStyle name="好_分县成本差异系数_不含人员经费系数_财力性转移支付2010年预算参考数" xfId="10070"/>
    <cellStyle name="标题 1 2 2 8 4 2 2" xfId="10071"/>
    <cellStyle name="标题 1 2 2 8 4 3" xfId="10072"/>
    <cellStyle name="标题 1 2 2 8 5" xfId="10073"/>
    <cellStyle name="标题 1 2 2 8 6" xfId="10074"/>
    <cellStyle name="标题 1 2 2 9" xfId="10075"/>
    <cellStyle name="标题 1 2 2 9 2" xfId="10076"/>
    <cellStyle name="标题 3 2 2 2 11 3 3 2 3" xfId="10077"/>
    <cellStyle name="标题 1 2 2 9 2 2" xfId="10078"/>
    <cellStyle name="标题 1 2 2 9 2 2 2" xfId="10079"/>
    <cellStyle name="标题 3 2 2 2 2 9 2 2 3 3" xfId="10080"/>
    <cellStyle name="标题 1 2 2 9 2 2 2 2" xfId="10081"/>
    <cellStyle name="货币 11 2 2 2" xfId="10082"/>
    <cellStyle name="标题 1 2 2 9 2 2 3" xfId="10083"/>
    <cellStyle name="好_地方配套按人均增幅控制8.30xl 2" xfId="10084"/>
    <cellStyle name="标题 1 2 2 9 2 3" xfId="10085"/>
    <cellStyle name="标题 1 2 2 9 2 3 2" xfId="10086"/>
    <cellStyle name="差_教育厅提供义务教育及高中教师人数（2009年1月6日）" xfId="10087"/>
    <cellStyle name="标题 1 2 2 9 2 4" xfId="10088"/>
    <cellStyle name="标题 1 2 2 9 3" xfId="10089"/>
    <cellStyle name="标题 1 2 2 9 3 2" xfId="10090"/>
    <cellStyle name="标题 1 2 2 9 3 2 2" xfId="10091"/>
    <cellStyle name="标题 3 2 2 2 2 9 3 2 3 3" xfId="10092"/>
    <cellStyle name="标题 1 2 2 9 3 2 2 2" xfId="10093"/>
    <cellStyle name="货币 11 3 2 2" xfId="10094"/>
    <cellStyle name="标题 1 2 2 9 3 2 3" xfId="10095"/>
    <cellStyle name="标题 1 2 2 9 3 3" xfId="10096"/>
    <cellStyle name="标题 1 2 2 9 3 3 2" xfId="10097"/>
    <cellStyle name="标题 1 2 2 9 3 4" xfId="10098"/>
    <cellStyle name="标题 1 2 2 9 4" xfId="10099"/>
    <cellStyle name="标题 1 2 2 9 4 2" xfId="10100"/>
    <cellStyle name="标题 1 2 2 9 4 2 2" xfId="10101"/>
    <cellStyle name="标题 1 2 2 9 4 3" xfId="10102"/>
    <cellStyle name="标题 1 2 2 9 5" xfId="10103"/>
    <cellStyle name="标题 3 3 2 13 3 2 4" xfId="10104"/>
    <cellStyle name="标题 1 2 2 9 5 2" xfId="10105"/>
    <cellStyle name="标题 1 2 2 9 6" xfId="10106"/>
    <cellStyle name="标题 1 2 3" xfId="10107"/>
    <cellStyle name="标题 1 2 3 2" xfId="10108"/>
    <cellStyle name="强调文字颜色 4 2 2 3 2" xfId="10109"/>
    <cellStyle name="标题 1 2 4" xfId="10110"/>
    <cellStyle name="标题 3 2 3 12 2 2 2 2 2" xfId="10111"/>
    <cellStyle name="标题 1 3 2 2 14 4 2 2" xfId="10112"/>
    <cellStyle name="标题 1 3 10" xfId="10113"/>
    <cellStyle name="标题 3 3 2 6 3 2 4" xfId="10114"/>
    <cellStyle name="标题 1 3 10 2" xfId="10115"/>
    <cellStyle name="标题 1 3 10 2 2" xfId="10116"/>
    <cellStyle name="标题 1 3 10 2 2 2" xfId="10117"/>
    <cellStyle name="注释 3 7 4" xfId="10118"/>
    <cellStyle name="标题 1 3 10 2 2 2 2" xfId="10119"/>
    <cellStyle name="标题 1 3 10 2 2 3" xfId="10120"/>
    <cellStyle name="标题 1 3 10 2 3" xfId="10121"/>
    <cellStyle name="标题 1 3 10 2 3 2" xfId="10122"/>
    <cellStyle name="标题 1 3 10 2 4" xfId="10123"/>
    <cellStyle name="标题 1 3 10 3" xfId="10124"/>
    <cellStyle name="标题 1 3 10 3 2" xfId="10125"/>
    <cellStyle name="标题 1 3 10 3 2 2" xfId="10126"/>
    <cellStyle name="标题 1 3 10 3 2 2 2" xfId="10127"/>
    <cellStyle name="标题 1 3 10 3 2 3" xfId="10128"/>
    <cellStyle name="标题 1 3 10 3 3" xfId="10129"/>
    <cellStyle name="标题 1 3 10 3 3 2" xfId="10130"/>
    <cellStyle name="标题 1 3 10 3 4" xfId="10131"/>
    <cellStyle name="标题 1 3 10 4" xfId="10132"/>
    <cellStyle name="标题 1 3 2 8 2 3" xfId="10133"/>
    <cellStyle name="标题 1 3 10 4 2" xfId="10134"/>
    <cellStyle name="标题 3 3 2 2 8 3" xfId="10135"/>
    <cellStyle name="标题 1 3 2 8 2 3 2" xfId="10136"/>
    <cellStyle name="标题 1 3 10 4 2 2" xfId="10137"/>
    <cellStyle name="标题 1 3 2 8 2 4" xfId="10138"/>
    <cellStyle name="标题 1 3 10 4 3" xfId="10139"/>
    <cellStyle name="标题 1 3 10 5" xfId="10140"/>
    <cellStyle name="标题 1 3 2 8 3 3" xfId="10141"/>
    <cellStyle name="标题 1 3 10 5 2" xfId="10142"/>
    <cellStyle name="标题 1 3 11" xfId="10143"/>
    <cellStyle name="标题 3 3 16 2 2 2 2 3" xfId="10144"/>
    <cellStyle name="标题 1 3 11 2" xfId="10145"/>
    <cellStyle name="标题 1 3 11 2 2" xfId="10146"/>
    <cellStyle name="标题 1 3 11 2 2 2" xfId="10147"/>
    <cellStyle name="标题 1 3 11 2 2 2 2" xfId="10148"/>
    <cellStyle name="标题 1 3 11 2 2 3" xfId="10149"/>
    <cellStyle name="标题 1 3 11 2 3" xfId="10150"/>
    <cellStyle name="标题 1 3 11 2 3 2" xfId="10151"/>
    <cellStyle name="标题 1 3 11 2 4" xfId="10152"/>
    <cellStyle name="标题 1 3 11 3" xfId="10153"/>
    <cellStyle name="常规 70 2 2 3" xfId="10154"/>
    <cellStyle name="常规 65 2 2 3" xfId="10155"/>
    <cellStyle name="标题 1 3 11 3 2" xfId="10156"/>
    <cellStyle name="标题 1 3 11 3 2 2" xfId="10157"/>
    <cellStyle name="标题 1 3 11 3 2 2 2" xfId="10158"/>
    <cellStyle name="标题 1 3 11 3 2 3" xfId="10159"/>
    <cellStyle name="差_核定人数下发表_财力性转移支付2010年预算参考数 2" xfId="10160"/>
    <cellStyle name="标题 1 3 11 3 3" xfId="10161"/>
    <cellStyle name="标题 1 3 11 3 3 2" xfId="10162"/>
    <cellStyle name="标题 3 3 2 11 3 2 2 2 2" xfId="10163"/>
    <cellStyle name="标题 1 3 11 3 4" xfId="10164"/>
    <cellStyle name="标题 1 3 11 4" xfId="10165"/>
    <cellStyle name="标题 1 3 2 9 2 3" xfId="10166"/>
    <cellStyle name="标题 1 3 11 4 2" xfId="10167"/>
    <cellStyle name="标题 1 3 2 9 2 3 2" xfId="10168"/>
    <cellStyle name="标题 1 3 11 4 2 2" xfId="10169"/>
    <cellStyle name="标题 1 3 2 9 2 4" xfId="10170"/>
    <cellStyle name="标题 1 3 11 4 3" xfId="10171"/>
    <cellStyle name="标题 2 3 2 4 2 2 2 2" xfId="10172"/>
    <cellStyle name="标题 1 3 11 5" xfId="10173"/>
    <cellStyle name="标题 1 3 2 9 3 3" xfId="10174"/>
    <cellStyle name="标题 1 3 11 5 2" xfId="10175"/>
    <cellStyle name="标题 1 3 11 6" xfId="10176"/>
    <cellStyle name="标题 2 2 2 3 15 2 2" xfId="10177"/>
    <cellStyle name="标题 1 3 12" xfId="10178"/>
    <cellStyle name="标题 3 2 2 2 2 14 2 3" xfId="10179"/>
    <cellStyle name="标题 2 2 2 3 15 2 2 2" xfId="10180"/>
    <cellStyle name="标题 1 3 12 2" xfId="10181"/>
    <cellStyle name="标题 3 2 2 2 2 14 2 3 2" xfId="10182"/>
    <cellStyle name="标题 2 2 2 3 15 2 2 2 2" xfId="10183"/>
    <cellStyle name="标题 1 3 12 2 2" xfId="10184"/>
    <cellStyle name="标题 3 2 2 2 2 14 2 3 2 2" xfId="10185"/>
    <cellStyle name="标题 1 3 2 10 6" xfId="10186"/>
    <cellStyle name="标题 1 3 12 2 2 2" xfId="10187"/>
    <cellStyle name="标题 1 3 12 2 2 2 2" xfId="10188"/>
    <cellStyle name="标题 3 2 3 2 3 2 3 2 2" xfId="10189"/>
    <cellStyle name="标题 3 2 2 2 2 14 2 3 2 3" xfId="10190"/>
    <cellStyle name="标题 1 3 12 2 2 3" xfId="10191"/>
    <cellStyle name="标题 3 2 2 2 2 14 2 3 3" xfId="10192"/>
    <cellStyle name="标题 1 3 12 2 3" xfId="10193"/>
    <cellStyle name="标题 1 3 2 11 6" xfId="10194"/>
    <cellStyle name="标题 1 3 12 2 3 2" xfId="10195"/>
    <cellStyle name="标题 1 3 12 2 4" xfId="10196"/>
    <cellStyle name="标题 3 2 2 2 2 14 2 4" xfId="10197"/>
    <cellStyle name="标题 2 2 2 3 15 2 2 3" xfId="10198"/>
    <cellStyle name="标题 1 3 12 3" xfId="10199"/>
    <cellStyle name="常规 70 3 2 3" xfId="10200"/>
    <cellStyle name="常规 65 3 2 3" xfId="10201"/>
    <cellStyle name="标题 3 2 2 2 13 2 2 2 2 3" xfId="10202"/>
    <cellStyle name="标题 1 3 12 3 2" xfId="10203"/>
    <cellStyle name="标题 1 3 12 3 2 2" xfId="10204"/>
    <cellStyle name="标题 1 3 12 3 2 2 2" xfId="10205"/>
    <cellStyle name="标题 1 3 12 3 2 3" xfId="10206"/>
    <cellStyle name="标题 1 3 12 3 3" xfId="10207"/>
    <cellStyle name="标题 1 3 12 3 3 2" xfId="10208"/>
    <cellStyle name="标题 1 3 12 3 4" xfId="10209"/>
    <cellStyle name="标题 1 3 12 4" xfId="10210"/>
    <cellStyle name="标题 1 3 12 4 2" xfId="10211"/>
    <cellStyle name="标题 1 3 12 4 3" xfId="10212"/>
    <cellStyle name="标题 1 3 12 5" xfId="10213"/>
    <cellStyle name="标题 1 3 12 5 2" xfId="10214"/>
    <cellStyle name="标题 1 3 12 6" xfId="10215"/>
    <cellStyle name="标题 2 2 2 3 15 2 3" xfId="10216"/>
    <cellStyle name="标题 1 3 13" xfId="10217"/>
    <cellStyle name="标题 3 2 2 2 2 14 3 3" xfId="10218"/>
    <cellStyle name="标题 2 2 2 3 15 2 3 2" xfId="10219"/>
    <cellStyle name="标题 1 3 13 2" xfId="10220"/>
    <cellStyle name="标题 3 3 2 2 19" xfId="10221"/>
    <cellStyle name="标题 3 2 2 2 2 14 3 3 2" xfId="10222"/>
    <cellStyle name="标题 1 3 13 2 2" xfId="10223"/>
    <cellStyle name="标题 3 3 2 2 19 2" xfId="10224"/>
    <cellStyle name="标题 3 2 2 2 2 14 3 3 2 2" xfId="10225"/>
    <cellStyle name="标题 1 3 13 2 2 2" xfId="10226"/>
    <cellStyle name="标题 3 3 2 2 19 2 2" xfId="10227"/>
    <cellStyle name="标题 1 3 13 2 2 2 2" xfId="10228"/>
    <cellStyle name="标题 3 2 2 2 2 14 3 3 3" xfId="10229"/>
    <cellStyle name="标题 1 3 13 2 3" xfId="10230"/>
    <cellStyle name="标题 1 3 13 2 3 2" xfId="10231"/>
    <cellStyle name="标题 1 3 13 2 4" xfId="10232"/>
    <cellStyle name="标题 3 2 2 2 2 14 3 4" xfId="10233"/>
    <cellStyle name="标题 1 3 13 3" xfId="10234"/>
    <cellStyle name="标题 1 3 13 4" xfId="10235"/>
    <cellStyle name="标题 1 3 13 4 2" xfId="10236"/>
    <cellStyle name="标题 1 3 13 4 2 2" xfId="10237"/>
    <cellStyle name="标题 1 3 13 4 3" xfId="10238"/>
    <cellStyle name="标题 1 3 13 5" xfId="10239"/>
    <cellStyle name="标题 1 3 13 5 2" xfId="10240"/>
    <cellStyle name="标题 1 3 13 6" xfId="10241"/>
    <cellStyle name="标题 2 2 2 3 15 2 4" xfId="10242"/>
    <cellStyle name="标题 1 3 14" xfId="10243"/>
    <cellStyle name="差_2009年一般性转移支付标准工资_地方配套按人均增幅控制8.30xl" xfId="10244"/>
    <cellStyle name="标题 3 2 2 2 2 14 4 3" xfId="10245"/>
    <cellStyle name="标题 1 3 14 2" xfId="10246"/>
    <cellStyle name="差_2009年一般性转移支付标准工资_地方配套按人均增幅控制8.30xl 2" xfId="10247"/>
    <cellStyle name="标题 3 2 2 2 2 14 4 3 2" xfId="10248"/>
    <cellStyle name="标题 2 2 2 13 3" xfId="10249"/>
    <cellStyle name="标题 1 3 14 2 2" xfId="10250"/>
    <cellStyle name="标题 3 2 2 3 2 2 2 2 2 3" xfId="10251"/>
    <cellStyle name="标题 2 2 2 13 3 2" xfId="10252"/>
    <cellStyle name="标题 1 3 14 2 2 2" xfId="10253"/>
    <cellStyle name="标题 2 2 2 13 3 2 2" xfId="10254"/>
    <cellStyle name="标题 1 3 14 2 2 2 2" xfId="10255"/>
    <cellStyle name="标题 2 2 2 13 3 3" xfId="10256"/>
    <cellStyle name="标题 1 3 14 2 2 3" xfId="10257"/>
    <cellStyle name="标题 3 2 2 2 2 14 4 3 3" xfId="10258"/>
    <cellStyle name="标题 2 2 2 13 4" xfId="10259"/>
    <cellStyle name="标题 1 3 2 2 2 2 2" xfId="10260"/>
    <cellStyle name="标题 1 3 14 2 3" xfId="10261"/>
    <cellStyle name="标题 2 2 2 13 4 2" xfId="10262"/>
    <cellStyle name="标题 1 3 2 2 2 2 2 2" xfId="10263"/>
    <cellStyle name="标题 1 3 14 2 3 2" xfId="10264"/>
    <cellStyle name="标题 2 2 2 13 5" xfId="10265"/>
    <cellStyle name="标题 1 3 2 2 2 2 3" xfId="10266"/>
    <cellStyle name="标题 1 3 14 2 4" xfId="10267"/>
    <cellStyle name="标题 3 2 2 2 2 14 4 4" xfId="10268"/>
    <cellStyle name="标题 1 3 14 3" xfId="10269"/>
    <cellStyle name="标题 2 2 2 14 3" xfId="10270"/>
    <cellStyle name="标题 1 3 14 3 2" xfId="10271"/>
    <cellStyle name="标题 2 2 2 14 3 2" xfId="10272"/>
    <cellStyle name="标题 1 3 14 3 2 2" xfId="10273"/>
    <cellStyle name="标题 2 2 2 14 3 2 2" xfId="10274"/>
    <cellStyle name="标题 1 3 14 3 2 2 2" xfId="10275"/>
    <cellStyle name="标题 2 2 2 14 3 3" xfId="10276"/>
    <cellStyle name="标题 1 3 14 3 2 3" xfId="10277"/>
    <cellStyle name="标题 2 2 2 14 4" xfId="10278"/>
    <cellStyle name="标题 1 3 2 2 2 3 2" xfId="10279"/>
    <cellStyle name="标题 1 3 14 3 3" xfId="10280"/>
    <cellStyle name="标题 2 2 2 14 4 2" xfId="10281"/>
    <cellStyle name="标题 1 3 2 2 2 3 2 2" xfId="10282"/>
    <cellStyle name="标题 1 3 14 3 3 2" xfId="10283"/>
    <cellStyle name="标题 2 2 2 14 5" xfId="10284"/>
    <cellStyle name="标题 1 3 2 2 2 3 3" xfId="10285"/>
    <cellStyle name="标题 1 3 14 3 4" xfId="10286"/>
    <cellStyle name="汇总 2 4 2 2" xfId="10287"/>
    <cellStyle name="标题 1 3 14 4" xfId="10288"/>
    <cellStyle name="汇总 2 4 2 2 2" xfId="10289"/>
    <cellStyle name="标题 2 2 2 20 3" xfId="10290"/>
    <cellStyle name="标题 2 2 2 15 3" xfId="10291"/>
    <cellStyle name="标题 1 3 14 4 2" xfId="10292"/>
    <cellStyle name="汇总 2 4 2 2 2 2" xfId="10293"/>
    <cellStyle name="标题 2 2 2 15 3 2" xfId="10294"/>
    <cellStyle name="标题 1 3 14 4 2 2" xfId="10295"/>
    <cellStyle name="汇总 2 4 2 2 3" xfId="10296"/>
    <cellStyle name="标题 2 2 2 15 4" xfId="10297"/>
    <cellStyle name="标题 1 3 2 2 2 4 2" xfId="10298"/>
    <cellStyle name="标题 1 3 14 4 3" xfId="10299"/>
    <cellStyle name="汇总 2 4 2 3" xfId="10300"/>
    <cellStyle name="标题 1 3 14 5" xfId="10301"/>
    <cellStyle name="汇总 2 4 2 3 2" xfId="10302"/>
    <cellStyle name="标题 2 2 2 16 3" xfId="10303"/>
    <cellStyle name="标题 1 3 14 5 2" xfId="10304"/>
    <cellStyle name="标题 1 3 14 6" xfId="10305"/>
    <cellStyle name="标题 1 3 20 2 2" xfId="10306"/>
    <cellStyle name="标题 1 3 15 2 2" xfId="10307"/>
    <cellStyle name="标题 1 3 15 2 2 2" xfId="10308"/>
    <cellStyle name="标题 1 3 15 2 2 3" xfId="10309"/>
    <cellStyle name="标题 1 3 2 2 3 2 2" xfId="10310"/>
    <cellStyle name="标题 1 3 15 2 3" xfId="10311"/>
    <cellStyle name="标题 1 3 2 2 3 2 2 2" xfId="10312"/>
    <cellStyle name="标题 1 3 15 2 3 2" xfId="10313"/>
    <cellStyle name="标题 1 3 2 2 3 2 3" xfId="10314"/>
    <cellStyle name="标题 1 3 15 2 4" xfId="10315"/>
    <cellStyle name="标题 1 3 20 3" xfId="10316"/>
    <cellStyle name="标题 1 3 15 3" xfId="10317"/>
    <cellStyle name="标题 1 3 15 3 2" xfId="10318"/>
    <cellStyle name="注释 2 2 3 3" xfId="10319"/>
    <cellStyle name="标题 1 3 15 3 2 2" xfId="10320"/>
    <cellStyle name="注释 2 2 3 3 2" xfId="10321"/>
    <cellStyle name="标题 1 3 15 3 2 2 2" xfId="10322"/>
    <cellStyle name="注释 2 2 3 4" xfId="10323"/>
    <cellStyle name="标题 1 3 15 3 2 3" xfId="10324"/>
    <cellStyle name="标题 1 3 2 2 3 3 2" xfId="10325"/>
    <cellStyle name="标题 1 3 15 3 3" xfId="10326"/>
    <cellStyle name="注释 2 2 4 3" xfId="10327"/>
    <cellStyle name="标题 1 3 2 2 3 3 2 2" xfId="10328"/>
    <cellStyle name="标题 1 3 15 3 3 2" xfId="10329"/>
    <cellStyle name="好_巴中国表定表(12.25改) 2" xfId="10330"/>
    <cellStyle name="标题 1 3 2 2 3 3 3" xfId="10331"/>
    <cellStyle name="标题 1 3 15 3 4" xfId="10332"/>
    <cellStyle name="汇总 2 4 3 2" xfId="10333"/>
    <cellStyle name="标题 1 3 15 4" xfId="10334"/>
    <cellStyle name="汇总 2 4 3 2 2" xfId="10335"/>
    <cellStyle name="标题 1 3 15 4 2" xfId="10336"/>
    <cellStyle name="注释 2 3 3 3" xfId="10337"/>
    <cellStyle name="标题 1 3 15 4 2 2" xfId="10338"/>
    <cellStyle name="标题 1 3 2 2 3 4 2" xfId="10339"/>
    <cellStyle name="标题 1 3 15 4 3" xfId="10340"/>
    <cellStyle name="汇总 2 4 3 3" xfId="10341"/>
    <cellStyle name="标题 2 2 2 2 2 15 3 2 2" xfId="10342"/>
    <cellStyle name="标题 1 3 15 5" xfId="10343"/>
    <cellStyle name="标题 2 2 2 2 2 15 3 2 2 2" xfId="10344"/>
    <cellStyle name="标题 1 3 15 5 2" xfId="10345"/>
    <cellStyle name="标题 2 2 2 2 2 15 3 2 3" xfId="10346"/>
    <cellStyle name="标题 1 3 15 6" xfId="10347"/>
    <cellStyle name="标题 3 3 2 2 15 2 2 2 2 3" xfId="10348"/>
    <cellStyle name="标题 1 3 21" xfId="10349"/>
    <cellStyle name="标题 1 3 16" xfId="10350"/>
    <cellStyle name="标题 2 2 2 3 5 3 4" xfId="10351"/>
    <cellStyle name="标题 1 3 21 2" xfId="10352"/>
    <cellStyle name="标题 1 3 16 2" xfId="10353"/>
    <cellStyle name="标题 1 3 16 2 2" xfId="10354"/>
    <cellStyle name="标题 1 3 16 2 2 2" xfId="10355"/>
    <cellStyle name="标题 1 3 16 2 2 2 2" xfId="10356"/>
    <cellStyle name="标题 1 3 16 2 2 3" xfId="10357"/>
    <cellStyle name="标题 1 3 2 2 4 2 2" xfId="10358"/>
    <cellStyle name="标题 1 3 16 2 3" xfId="10359"/>
    <cellStyle name="标题 1 3 2 2 4 2 3" xfId="10360"/>
    <cellStyle name="标题 1 3 16 2 4" xfId="10361"/>
    <cellStyle name="标题 1 3 16 3" xfId="10362"/>
    <cellStyle name="标题 1 3 16 3 2" xfId="10363"/>
    <cellStyle name="注释 3 2 3 3" xfId="10364"/>
    <cellStyle name="标题 1 3 16 3 2 2" xfId="10365"/>
    <cellStyle name="注释 3 2 3 3 2" xfId="10366"/>
    <cellStyle name="标题 1 3 16 3 2 2 2" xfId="10367"/>
    <cellStyle name="注释 3 2 3 4" xfId="10368"/>
    <cellStyle name="标题 3 2 3 18 2" xfId="10369"/>
    <cellStyle name="标题 1 3 16 3 2 3" xfId="10370"/>
    <cellStyle name="标题 1 3 2 2 4 3 2" xfId="10371"/>
    <cellStyle name="标题 1 3 16 3 3" xfId="10372"/>
    <cellStyle name="标题 1 3 2 2 4 3 3" xfId="10373"/>
    <cellStyle name="标题 1 3 16 3 4" xfId="10374"/>
    <cellStyle name="差_2006年27重庆_财力性转移支付2010年预算参考数 2" xfId="10375"/>
    <cellStyle name="标题 3 3 3 4 5 2" xfId="10376"/>
    <cellStyle name="标题 1 3 22" xfId="10377"/>
    <cellStyle name="标题 1 3 17" xfId="10378"/>
    <cellStyle name="标题 3 3 3 4 5 2 2" xfId="10379"/>
    <cellStyle name="标题 1 3 17 2" xfId="10380"/>
    <cellStyle name="标题 2 3 2 15 2 2 3" xfId="10381"/>
    <cellStyle name="标题 1 3 17 2 2" xfId="10382"/>
    <cellStyle name="标题 1 3 17 2 2 2" xfId="10383"/>
    <cellStyle name="标题 1 3 17 2 2 2 2" xfId="10384"/>
    <cellStyle name="标题 1 3 2 10 2 2" xfId="10385"/>
    <cellStyle name="标题 1 3 17 2 2 3" xfId="10386"/>
    <cellStyle name="标题 1 3 2 2 5 2 2" xfId="10387"/>
    <cellStyle name="标题 1 3 17 2 3" xfId="10388"/>
    <cellStyle name="差_测算结果" xfId="10389"/>
    <cellStyle name="标题 1 3 2 2 5 2 2 2" xfId="10390"/>
    <cellStyle name="标题 1 3 17 2 3 2" xfId="10391"/>
    <cellStyle name="标题 1 3 2 2 5 2 3" xfId="10392"/>
    <cellStyle name="标题 1 3 17 2 4" xfId="10393"/>
    <cellStyle name="标题 3 3 3 4 5 2 3" xfId="10394"/>
    <cellStyle name="标题 1 3 17 3" xfId="10395"/>
    <cellStyle name="标题 1 3 17 3 2" xfId="10396"/>
    <cellStyle name="标题 1 3 17 3 2 2" xfId="10397"/>
    <cellStyle name="注释 2 3 3 6" xfId="10398"/>
    <cellStyle name="标题 1 3 17 3 2 2 2" xfId="10399"/>
    <cellStyle name="标题 3 3 3 10 2 2 2" xfId="10400"/>
    <cellStyle name="标题 1 3 2 11 2 2" xfId="10401"/>
    <cellStyle name="标题 1 3 17 3 2 3" xfId="10402"/>
    <cellStyle name="标题 1 3 2 2 5 3 2" xfId="10403"/>
    <cellStyle name="标题 1 3 17 3 3" xfId="10404"/>
    <cellStyle name="标题 1 3 2 2 5 3 2 2" xfId="10405"/>
    <cellStyle name="标题 1 3 17 3 3 2" xfId="10406"/>
    <cellStyle name="差_市辖区测算-新科目（20080626）_财力性转移支付2010年预算参考数" xfId="10407"/>
    <cellStyle name="标题 1 3 2 2 5 3 3" xfId="10408"/>
    <cellStyle name="标题 1 3 17 3 4" xfId="10409"/>
    <cellStyle name="标题 1 3 17 4 2 2" xfId="10410"/>
    <cellStyle name="标题 1 3 17 5 2" xfId="10411"/>
    <cellStyle name="标题 3 3 3 4 5 3" xfId="10412"/>
    <cellStyle name="标题 1 3 23" xfId="10413"/>
    <cellStyle name="标题 1 3 18" xfId="10414"/>
    <cellStyle name="标题 3 2 2 3 4 4 2 3" xfId="10415"/>
    <cellStyle name="标题 1 3 18 2" xfId="10416"/>
    <cellStyle name="标题 2 3 2 15 3 2 3" xfId="10417"/>
    <cellStyle name="标题 1 3 18 2 2" xfId="10418"/>
    <cellStyle name="标题 1 3 18 2 2 2" xfId="10419"/>
    <cellStyle name="标题 1 3 18 2 2 2 2" xfId="10420"/>
    <cellStyle name="常规 10 2 2 2" xfId="10421"/>
    <cellStyle name="标题 1 3 18 2 2 3" xfId="10422"/>
    <cellStyle name="标题 1 3 2 2 6 2 2" xfId="10423"/>
    <cellStyle name="标题 1 3 18 2 3" xfId="10424"/>
    <cellStyle name="差_达州表1-4 17" xfId="10425"/>
    <cellStyle name="标题 1 3 2 2 6 2 2 2" xfId="10426"/>
    <cellStyle name="标题 1 3 18 2 3 2" xfId="10427"/>
    <cellStyle name="标题 1 3 2 2 6 2 3" xfId="10428"/>
    <cellStyle name="标题 1 3 18 2 4" xfId="10429"/>
    <cellStyle name="标题 1 3 18 3" xfId="10430"/>
    <cellStyle name="标题 1 3 18 3 2" xfId="10431"/>
    <cellStyle name="标题 3 2 2 2 2 18 4" xfId="10432"/>
    <cellStyle name="标题 1 3 18 3 2 2" xfId="10433"/>
    <cellStyle name="标题 1 3 18 3 2 2 2" xfId="10434"/>
    <cellStyle name="标题 3 3 3 11 2 2 2" xfId="10435"/>
    <cellStyle name="标题 1 3 18 3 2 3" xfId="10436"/>
    <cellStyle name="标题 1 3 2 2 6 3 2" xfId="10437"/>
    <cellStyle name="标题 1 3 18 3 3" xfId="10438"/>
    <cellStyle name="标题 1 3 2 2 6 3 2 2" xfId="10439"/>
    <cellStyle name="标题 1 3 18 3 3 2" xfId="10440"/>
    <cellStyle name="标题 1 3 2 2 6 3 3" xfId="10441"/>
    <cellStyle name="标题 1 3 18 3 4" xfId="10442"/>
    <cellStyle name="标题 1 3 18 4 2" xfId="10443"/>
    <cellStyle name="标题 1 3 18 4 2 2" xfId="10444"/>
    <cellStyle name="标题 1 3 2 2 6 4 2" xfId="10445"/>
    <cellStyle name="标题 1 3 18 4 3" xfId="10446"/>
    <cellStyle name="标题 1 3 18 5 2" xfId="10447"/>
    <cellStyle name="标题 1 3 18 6" xfId="10448"/>
    <cellStyle name="标题 1 3 19" xfId="10449"/>
    <cellStyle name="标题 3 2 2 3 4 4 3 3" xfId="10450"/>
    <cellStyle name="标题 3 2 2 2 3 3 2 2 2 3" xfId="10451"/>
    <cellStyle name="标题 1 3 19 2" xfId="10452"/>
    <cellStyle name="标题 1 3 19 2 2" xfId="10453"/>
    <cellStyle name="标题 1 3 19 2 2 2" xfId="10454"/>
    <cellStyle name="标题 1 3 2 2 7 2 2" xfId="10455"/>
    <cellStyle name="标题 1 3 19 2 3" xfId="10456"/>
    <cellStyle name="标题 1 3 19 3" xfId="10457"/>
    <cellStyle name="标题 1 3 19 3 2" xfId="10458"/>
    <cellStyle name="标题 1 3 19 4" xfId="10459"/>
    <cellStyle name="标题 1 3 2 10" xfId="10460"/>
    <cellStyle name="标题 1 3 2 10 2" xfId="10461"/>
    <cellStyle name="标题 1 3 2 10 2 2 2" xfId="10462"/>
    <cellStyle name="标题 1 3 2 10 2 2 3" xfId="10463"/>
    <cellStyle name="标题 1 3 2 10 2 3" xfId="10464"/>
    <cellStyle name="标题 1 3 2 10 2 3 2" xfId="10465"/>
    <cellStyle name="标题 1 3 2 10 2 4" xfId="10466"/>
    <cellStyle name="标题 1 3 2 10 3" xfId="10467"/>
    <cellStyle name="标题 1 3 2 2 5 2 2 3" xfId="10468"/>
    <cellStyle name="标题 1 3 2 10 3 2" xfId="10469"/>
    <cellStyle name="货币 9 4" xfId="10470"/>
    <cellStyle name="差_附表_财力性转移支付2010年预算参考数" xfId="10471"/>
    <cellStyle name="标题 1 3 2 10 3 2 2" xfId="10472"/>
    <cellStyle name="货币 9 4 2" xfId="10473"/>
    <cellStyle name="差_附表_财力性转移支付2010年预算参考数 2" xfId="10474"/>
    <cellStyle name="标题 1 3 2 10 3 2 2 2" xfId="10475"/>
    <cellStyle name="货币 9 5" xfId="10476"/>
    <cellStyle name="标题 3 2 17 2 2 2" xfId="10477"/>
    <cellStyle name="标题 1 3 2 10 3 2 3" xfId="10478"/>
    <cellStyle name="标题 1 3 2 10 3 3" xfId="10479"/>
    <cellStyle name="标题 1 3 2 10 3 3 2" xfId="10480"/>
    <cellStyle name="标题 1 3 2 10 3 4" xfId="10481"/>
    <cellStyle name="常规 83 3 2 2" xfId="10482"/>
    <cellStyle name="常规 78 3 2 2" xfId="10483"/>
    <cellStyle name="标题 1 3 2 10 4" xfId="10484"/>
    <cellStyle name="标题 1 3 2 10 4 2" xfId="10485"/>
    <cellStyle name="标题 2 2 2 3 6" xfId="10486"/>
    <cellStyle name="标题 1 3 2 10 4 2 2" xfId="10487"/>
    <cellStyle name="标题 1 3 2 10 4 3" xfId="10488"/>
    <cellStyle name="常规 83 3 2 3" xfId="10489"/>
    <cellStyle name="常规 78 3 2 3" xfId="10490"/>
    <cellStyle name="标题 1 3 2 10 5" xfId="10491"/>
    <cellStyle name="标题 1 3 2 10 5 2" xfId="10492"/>
    <cellStyle name="标题 3 3 3 10 2" xfId="10493"/>
    <cellStyle name="标题 1 3 2 11" xfId="10494"/>
    <cellStyle name="标题 3 3 3 10 2 2" xfId="10495"/>
    <cellStyle name="标题 1 3 2 11 2" xfId="10496"/>
    <cellStyle name="注释 2 3 4 6" xfId="10497"/>
    <cellStyle name="标题 3 3 3 10 2 2 2 2" xfId="10498"/>
    <cellStyle name="标题 3 2 2 10 2 3 2 3" xfId="10499"/>
    <cellStyle name="标题 1 3 2 11 2 2 2" xfId="10500"/>
    <cellStyle name="标题 3 3 3 10 2 2 2 2 2" xfId="10501"/>
    <cellStyle name="标题 1 3 2 11 2 2 2 2" xfId="10502"/>
    <cellStyle name="标题 3 3 3 10 2 2 2 3" xfId="10503"/>
    <cellStyle name="标题 1 3 2 11 2 2 3" xfId="10504"/>
    <cellStyle name="差_Book1_寻甸县乌蒙山片区12月规划表12.16." xfId="10505"/>
    <cellStyle name="标题 3 3 3 10 2 2 3" xfId="10506"/>
    <cellStyle name="标题 1 3 2 11 2 3" xfId="10507"/>
    <cellStyle name="标题 3 3 3 10 2 2 3 2" xfId="10508"/>
    <cellStyle name="标题 1 3 2 11 2 3 2" xfId="10509"/>
    <cellStyle name="标题 3 3 3 10 2 2 4" xfId="10510"/>
    <cellStyle name="标题 1 3 2 11 2 4" xfId="10511"/>
    <cellStyle name="标题 3 3 3 10 2 3" xfId="10512"/>
    <cellStyle name="标题 1 3 2 11 3" xfId="10513"/>
    <cellStyle name="标题 3 3 3 10 2 3 2" xfId="10514"/>
    <cellStyle name="标题 1 3 2 2 5 3 2 3" xfId="10515"/>
    <cellStyle name="标题 1 3 2 11 3 2" xfId="10516"/>
    <cellStyle name="注释 2 4 4 6" xfId="10517"/>
    <cellStyle name="标题 3 3 3 10 2 3 2 2" xfId="10518"/>
    <cellStyle name="标题 1 3 2 11 3 2 2" xfId="10519"/>
    <cellStyle name="标题 1 3 2 11 3 2 2 2" xfId="10520"/>
    <cellStyle name="标题 3 3 3 10 2 3 2 3" xfId="10521"/>
    <cellStyle name="标题 3 2 18 2 2 2" xfId="10522"/>
    <cellStyle name="标题 1 3 2 11 3 2 3" xfId="10523"/>
    <cellStyle name="标题 3 3 3 10 2 3 3" xfId="10524"/>
    <cellStyle name="标题 3 2 2 10 4 2 2 2" xfId="10525"/>
    <cellStyle name="标题 1 3 2 11 3 3" xfId="10526"/>
    <cellStyle name="标题 1 3 2 11 3 3 2" xfId="10527"/>
    <cellStyle name="标题 3 2 2 10 4 2 2 3" xfId="10528"/>
    <cellStyle name="标题 1 3 2 11 3 4" xfId="10529"/>
    <cellStyle name="标题 3 3 3 10 2 4" xfId="10530"/>
    <cellStyle name="标题 1 3 2 11 4" xfId="10531"/>
    <cellStyle name="标题 1 3 2 11 4 2" xfId="10532"/>
    <cellStyle name="标题 2 3 2 3 6" xfId="10533"/>
    <cellStyle name="标题 1 3 2 11 4 2 2" xfId="10534"/>
    <cellStyle name="标题 1 3 2 11 4 3" xfId="10535"/>
    <cellStyle name="标题 1 3 2 11 5" xfId="10536"/>
    <cellStyle name="注释 2 4 2 2 2 4" xfId="10537"/>
    <cellStyle name="标题 1 3 2 11 5 2" xfId="10538"/>
    <cellStyle name="标题 3 3 3 10 3" xfId="10539"/>
    <cellStyle name="标题 1 3 2 12" xfId="10540"/>
    <cellStyle name="标题 3 3 3 10 3 2" xfId="10541"/>
    <cellStyle name="标题 1 3 2 12 2" xfId="10542"/>
    <cellStyle name="标题 3 3 3 10 3 2 2" xfId="10543"/>
    <cellStyle name="标题 1 3 2 12 2 2" xfId="10544"/>
    <cellStyle name="差_附件3 经济社会发展目标表 4" xfId="10545"/>
    <cellStyle name="标题 3 3 3 10 3 2 2 2" xfId="10546"/>
    <cellStyle name="标题 3 2 2 10 3 3 2 3" xfId="10547"/>
    <cellStyle name="标题 1 3 2 12 2 2 2" xfId="10548"/>
    <cellStyle name="差_附件3 经济社会发展目标表 4 2" xfId="10549"/>
    <cellStyle name="差_Book1_昭阳区乌蒙片区实施规划省汇总" xfId="10550"/>
    <cellStyle name="标题 3 3 3 10 3 2 2 2 2" xfId="10551"/>
    <cellStyle name="标题 1 3 2 12 2 2 2 2" xfId="10552"/>
    <cellStyle name="差_附件3 经济社会发展目标表 5" xfId="10553"/>
    <cellStyle name="标题 3 3 3 10 3 2 2 3" xfId="10554"/>
    <cellStyle name="标题 1 3 2 12 2 2 3" xfId="10555"/>
    <cellStyle name="标题 3 3 3 10 3 2 3" xfId="10556"/>
    <cellStyle name="标题 1 3 2 12 2 3" xfId="10557"/>
    <cellStyle name="标题 3 3 3 10 3 2 3 2" xfId="10558"/>
    <cellStyle name="标题 1 3 2 12 2 3 2" xfId="10559"/>
    <cellStyle name="标题 3 3 3 10 3 2 4" xfId="10560"/>
    <cellStyle name="标题 1 3 2 12 2 4" xfId="10561"/>
    <cellStyle name="标题 3 3 3 10 3 3" xfId="10562"/>
    <cellStyle name="标题 1 3 2 12 3" xfId="10563"/>
    <cellStyle name="标题 3 3 3 10 3 3 2" xfId="10564"/>
    <cellStyle name="标题 1 3 2 12 3 2" xfId="10565"/>
    <cellStyle name="标题 3 3 3 10 3 3 2 2" xfId="10566"/>
    <cellStyle name="标题 1 3 2 12 3 2 2" xfId="10567"/>
    <cellStyle name="标题 3 3 3 10 3 3 2 3" xfId="10568"/>
    <cellStyle name="标题 3 2 19 2 2 2" xfId="10569"/>
    <cellStyle name="标题 1 3 2 12 3 2 3" xfId="10570"/>
    <cellStyle name="标题 3 3 3 10 3 3 3" xfId="10571"/>
    <cellStyle name="标题 1 3 2 12 3 3" xfId="10572"/>
    <cellStyle name="标题 1 3 2 12 3 3 2" xfId="10573"/>
    <cellStyle name="标题 3 3 3 10 4 2 2 2" xfId="10574"/>
    <cellStyle name="标题 1 3 2 13 2 2 2" xfId="10575"/>
    <cellStyle name="标题 1 3 2 12 3 4" xfId="10576"/>
    <cellStyle name="标题 3 3 3 10 3 4" xfId="10577"/>
    <cellStyle name="标题 1 3 2 12 4" xfId="10578"/>
    <cellStyle name="标题 1 3 2 12 4 2" xfId="10579"/>
    <cellStyle name="标题 1 3 2 12 4 2 2" xfId="10580"/>
    <cellStyle name="标题 1 3 2 12 4 3" xfId="10581"/>
    <cellStyle name="标题 1 3 2 12 5" xfId="10582"/>
    <cellStyle name="注释 2 4 2 3 2 4" xfId="10583"/>
    <cellStyle name="标题 1 3 2 12 5 2" xfId="10584"/>
    <cellStyle name="标题 1 3 2 12 6" xfId="10585"/>
    <cellStyle name="标题 3 3 3 10 4" xfId="10586"/>
    <cellStyle name="标题 1 3 2 13" xfId="10587"/>
    <cellStyle name="好_其他部门(按照总人口测算）—20080416_县市旗测算-新科目（含人口规模效应）" xfId="10588"/>
    <cellStyle name="标题 3 3 3 10 4 2" xfId="10589"/>
    <cellStyle name="标题 1 3 2 13 2" xfId="10590"/>
    <cellStyle name="好_其他部门(按照总人口测算）—20080416_县市旗测算-新科目（含人口规模效应） 2" xfId="10591"/>
    <cellStyle name="标题 3 3 3 10 4 2 2" xfId="10592"/>
    <cellStyle name="标题 1 3 2 13 2 2" xfId="10593"/>
    <cellStyle name="标题 1 3 2 13 2 2 2 2" xfId="10594"/>
    <cellStyle name="标题 3 3 3 10 4 2 2 3" xfId="10595"/>
    <cellStyle name="标题 1 3 2 13 2 2 3" xfId="10596"/>
    <cellStyle name="标题 3 3 3 10 4 2 3" xfId="10597"/>
    <cellStyle name="标题 1 3 2 13 2 3" xfId="10598"/>
    <cellStyle name="标题 1 3 2 13 2 3 2" xfId="10599"/>
    <cellStyle name="标题 3 3 3 10 4 3" xfId="10600"/>
    <cellStyle name="标题 1 3 2 13 3" xfId="10601"/>
    <cellStyle name="标题 3 3 3 10 4 3 2" xfId="10602"/>
    <cellStyle name="标题 1 3 2 13 3 2" xfId="10603"/>
    <cellStyle name="标题 1 3 2 13 3 4" xfId="10604"/>
    <cellStyle name="标题 1 3 2 13 3 2 2" xfId="10605"/>
    <cellStyle name="标题 1 3 2 13 3 2 3" xfId="10606"/>
    <cellStyle name="标题 3 3 3 10 4 3 3" xfId="10607"/>
    <cellStyle name="标题 1 3 2 13 3 3" xfId="10608"/>
    <cellStyle name="标题 1 3 2 13 3 3 2" xfId="10609"/>
    <cellStyle name="标题 3 3 3 10 4 4" xfId="10610"/>
    <cellStyle name="标题 1 3 2 13 4" xfId="10611"/>
    <cellStyle name="标题 1 3 2 13 4 2" xfId="10612"/>
    <cellStyle name="标题 1 3 2 14 3 4" xfId="10613"/>
    <cellStyle name="标题 1 3 2 13 4 2 2" xfId="10614"/>
    <cellStyle name="标题 1 3 2 13 4 3" xfId="10615"/>
    <cellStyle name="标题 1 3 2 13 5" xfId="10616"/>
    <cellStyle name="标题 1 3 2 13 5 2" xfId="10617"/>
    <cellStyle name="标题 1 3 2 13 6" xfId="10618"/>
    <cellStyle name="标题 3 3 3 10 5" xfId="10619"/>
    <cellStyle name="标题 1 3 2 14" xfId="10620"/>
    <cellStyle name="标题 3 3 3 10 5 2" xfId="10621"/>
    <cellStyle name="标题 1 3 2 14 2" xfId="10622"/>
    <cellStyle name="标题 3 3 3 10 5 2 2" xfId="10623"/>
    <cellStyle name="标题 1 3 2 14 2 2" xfId="10624"/>
    <cellStyle name="标题 1 3 2 14 2 2 2" xfId="10625"/>
    <cellStyle name="标题 1 3 2 14 2 2 2 2" xfId="10626"/>
    <cellStyle name="标题 1 3 2 14 2 2 3" xfId="10627"/>
    <cellStyle name="标题 3 3 3 10 5 2 3" xfId="10628"/>
    <cellStyle name="标题 1 3 2 14 2 3" xfId="10629"/>
    <cellStyle name="标题 1 3 2 14 2 3 2" xfId="10630"/>
    <cellStyle name="标题 3 3 3 10 5 3" xfId="10631"/>
    <cellStyle name="标题 1 3 2 14 3" xfId="10632"/>
    <cellStyle name="标题 1 3 2 14 3 2" xfId="10633"/>
    <cellStyle name="标题 1 3 2 14 3 2 2" xfId="10634"/>
    <cellStyle name="标题 1 3 2 14 3 2 2 2" xfId="10635"/>
    <cellStyle name="标题 1 3 2 14 3 2 3" xfId="10636"/>
    <cellStyle name="标题 1 3 2 14 3 3" xfId="10637"/>
    <cellStyle name="标题 1 3 2 14 3 3 2" xfId="10638"/>
    <cellStyle name="标题 1 3 2 14 4" xfId="10639"/>
    <cellStyle name="标题 1 3 2 14 4 2" xfId="10640"/>
    <cellStyle name="标题 1 3 2 14 4 2 2" xfId="10641"/>
    <cellStyle name="标题 1 3 2 14 4 3" xfId="10642"/>
    <cellStyle name="标题 1 3 2 14 5" xfId="10643"/>
    <cellStyle name="标题 1 3 2 14 5 2" xfId="10644"/>
    <cellStyle name="标题 1 3 2 14 6" xfId="10645"/>
    <cellStyle name="标题 3 3 3 10 6" xfId="10646"/>
    <cellStyle name="标题 1 3 2 20" xfId="10647"/>
    <cellStyle name="标题 1 3 2 15" xfId="10648"/>
    <cellStyle name="标题 1 3 2 20 2" xfId="10649"/>
    <cellStyle name="标题 1 3 2 15 2" xfId="10650"/>
    <cellStyle name="注释 2 2 2 2 2 3 4" xfId="10651"/>
    <cellStyle name="标题 1 3 2 15 2 2" xfId="10652"/>
    <cellStyle name="标题 1 3 2 15 2 2 2" xfId="10653"/>
    <cellStyle name="标题 1 3 2 15 2 2 2 2" xfId="10654"/>
    <cellStyle name="标题 1 3 2 15 2 2 3" xfId="10655"/>
    <cellStyle name="标题 1 3 2 15 2 3" xfId="10656"/>
    <cellStyle name="标题 1 3 2 15 2 4" xfId="10657"/>
    <cellStyle name="注释 3 3 3 3 2 2" xfId="10658"/>
    <cellStyle name="标题 1 3 2 15 3" xfId="10659"/>
    <cellStyle name="注释 3 3 3 3 2 2 2" xfId="10660"/>
    <cellStyle name="标题 1 3 2 15 3 2" xfId="10661"/>
    <cellStyle name="标题 1 3 2 15 3 2 2 2" xfId="10662"/>
    <cellStyle name="标题 1 3 2 15 3 2 3" xfId="10663"/>
    <cellStyle name="标题 1 3 2 15 3 3" xfId="10664"/>
    <cellStyle name="标题 1 3 2 15 3 4" xfId="10665"/>
    <cellStyle name="注释 3 3 3 3 2 3" xfId="10666"/>
    <cellStyle name="标题 1 3 2 15 4" xfId="10667"/>
    <cellStyle name="标题 1 3 2 15 4 2" xfId="10668"/>
    <cellStyle name="标题 1 3 2 15 4 3" xfId="10669"/>
    <cellStyle name="标题 1 3 2 15 5" xfId="10670"/>
    <cellStyle name="标题 1 3 2 15 6" xfId="10671"/>
    <cellStyle name="标题 1 3 2 21" xfId="10672"/>
    <cellStyle name="标题 1 3 2 16" xfId="10673"/>
    <cellStyle name="标题 1 3 2 16 2" xfId="10674"/>
    <cellStyle name="注释 2 2 2 2 3 3 4" xfId="10675"/>
    <cellStyle name="标题 1 3 2 16 2 2" xfId="10676"/>
    <cellStyle name="标题 1 3 2 16 2 2 2" xfId="10677"/>
    <cellStyle name="标题 2 3 2 6 3 2 3" xfId="10678"/>
    <cellStyle name="标题 1 3 2 16 2 2 2 2" xfId="10679"/>
    <cellStyle name="标题 1 3 2 16 2 2 3" xfId="10680"/>
    <cellStyle name="标题 1 3 2 16 2 3" xfId="10681"/>
    <cellStyle name="标题 1 3 2 16 2 3 2" xfId="10682"/>
    <cellStyle name="标题 1 3 2 16 2 4" xfId="10683"/>
    <cellStyle name="注释 3 3 3 3 3 2" xfId="10684"/>
    <cellStyle name="标题 1 3 2 16 3" xfId="10685"/>
    <cellStyle name="标题 1 3 2 16 3 2" xfId="10686"/>
    <cellStyle name="标题 2 3 2 7 3 2 3" xfId="10687"/>
    <cellStyle name="标题 1 3 2 16 3 2 2 2" xfId="10688"/>
    <cellStyle name="标题 1 3 2 16 3 2 3" xfId="10689"/>
    <cellStyle name="标题 1 3 2 16 3 3" xfId="10690"/>
    <cellStyle name="好_Book1_2_Book1" xfId="10691"/>
    <cellStyle name="标题 1 3 2 16 3 3 2" xfId="10692"/>
    <cellStyle name="标题 1 3 2 16 3 4" xfId="10693"/>
    <cellStyle name="标题 1 3 2 16 4" xfId="10694"/>
    <cellStyle name="标题 1 3 2 16 4 2" xfId="10695"/>
    <cellStyle name="好_2006年22湖南_财力性转移支付2010年预算参考数 2" xfId="10696"/>
    <cellStyle name="标题 1 3 2 16 4 3" xfId="10697"/>
    <cellStyle name="差_05潍坊" xfId="10698"/>
    <cellStyle name="标题 1 3 2 16 5" xfId="10699"/>
    <cellStyle name="标题 3 2 2 2 8 3 3 2 3" xfId="10700"/>
    <cellStyle name="标题 1 3 2 16 5 2" xfId="10701"/>
    <cellStyle name="标题 1 3 2 16 6" xfId="10702"/>
    <cellStyle name="标题 1 3 2 17 2 2" xfId="10703"/>
    <cellStyle name="常规 73 5" xfId="10704"/>
    <cellStyle name="常规 68 5" xfId="10705"/>
    <cellStyle name="标题 1 3 2 17 2 2 2" xfId="10706"/>
    <cellStyle name="常规 73 6" xfId="10707"/>
    <cellStyle name="常规 68 6" xfId="10708"/>
    <cellStyle name="标题 1 3 2 2 10 2 2" xfId="10709"/>
    <cellStyle name="标题 1 3 2 17 2 2 3" xfId="10710"/>
    <cellStyle name="差_2008云南省分县市中小学教职工统计表（教育厅提供）_Book1" xfId="10711"/>
    <cellStyle name="标题 1 3 2 17 2 3" xfId="10712"/>
    <cellStyle name="常规 74 5" xfId="10713"/>
    <cellStyle name="常规 69 5" xfId="10714"/>
    <cellStyle name="差_2008云南省分县市中小学教职工统计表（教育厅提供）_Book1 2" xfId="10715"/>
    <cellStyle name="标题 1 3 2 17 2 3 2" xfId="10716"/>
    <cellStyle name="标题 1 3 2 17 2 4" xfId="10717"/>
    <cellStyle name="标题 1 3 2 17 3" xfId="10718"/>
    <cellStyle name="标题 1 3 2 17 3 2" xfId="10719"/>
    <cellStyle name="标题 2 3 3 7 3 2 3" xfId="10720"/>
    <cellStyle name="标题 1 3 2 17 3 2 2 2" xfId="10721"/>
    <cellStyle name="标题 1 3 2 2 11 2 2" xfId="10722"/>
    <cellStyle name="标题 1 3 2 17 3 2 3" xfId="10723"/>
    <cellStyle name="标题 1 3 2 17 3 3" xfId="10724"/>
    <cellStyle name="标题 1 3 2 17 3 3 2" xfId="10725"/>
    <cellStyle name="标题 1 3 2 17 3 4" xfId="10726"/>
    <cellStyle name="标题 1 3 2 17 4" xfId="10727"/>
    <cellStyle name="标题 1 3 2 17 4 2" xfId="10728"/>
    <cellStyle name="标题 1 3 2 17 5" xfId="10729"/>
    <cellStyle name="日期" xfId="10730"/>
    <cellStyle name="标题 1 3 2 17 5 2" xfId="10731"/>
    <cellStyle name="标题 1 3 2 17 6" xfId="10732"/>
    <cellStyle name="标题 1 3 2 18" xfId="10733"/>
    <cellStyle name="标题 1 3 2 18 2" xfId="10734"/>
    <cellStyle name="常规 34 2 2 3" xfId="10735"/>
    <cellStyle name="常规 29 2 2 3" xfId="10736"/>
    <cellStyle name="标题 1 3 2 18 2 2" xfId="10737"/>
    <cellStyle name="常规 14 4 3 4" xfId="10738"/>
    <cellStyle name="标题 1 3 3 12 3 4" xfId="10739"/>
    <cellStyle name="标题 1 3 2 18 2 2 2" xfId="10740"/>
    <cellStyle name="常规 29 2 2 4" xfId="10741"/>
    <cellStyle name="标题 3 2 2 2 2 13 3 2 2 2" xfId="10742"/>
    <cellStyle name="标题 1 3 2 18 2 3" xfId="10743"/>
    <cellStyle name="标题 1 3 2 18 3" xfId="10744"/>
    <cellStyle name="常规 29 2 3 3" xfId="10745"/>
    <cellStyle name="标题 1 3 2 18 3 2" xfId="10746"/>
    <cellStyle name="标题 1 3 2 18 4" xfId="10747"/>
    <cellStyle name="标题 1 3 2 19" xfId="10748"/>
    <cellStyle name="标题 1 3 2 19 2" xfId="10749"/>
    <cellStyle name="常规 34 3 2 3" xfId="10750"/>
    <cellStyle name="常规 29 3 2 3" xfId="10751"/>
    <cellStyle name="标题 1 3 2 19 2 2" xfId="10752"/>
    <cellStyle name="货币 14 4 3 2" xfId="10753"/>
    <cellStyle name="标题 1 3 2 19 3" xfId="10754"/>
    <cellStyle name="标题 1 3 2 2" xfId="10755"/>
    <cellStyle name="标题 1 3 2 2 10" xfId="10756"/>
    <cellStyle name="标题 1 3 2 2 10 2" xfId="10757"/>
    <cellStyle name="标题 1 3 2 2 10 2 2 2" xfId="10758"/>
    <cellStyle name="标题 1 3 2 2 10 2 2 2 2" xfId="10759"/>
    <cellStyle name="标题 1 3 2 2 10 2 2 3" xfId="10760"/>
    <cellStyle name="常规 68 7" xfId="10761"/>
    <cellStyle name="标题 1 3 2 2 10 2 3" xfId="10762"/>
    <cellStyle name="差_5334_2006年迪庆县级财政报表附表" xfId="10763"/>
    <cellStyle name="标题 1 3 2 2 10 2 3 2" xfId="10764"/>
    <cellStyle name="标题 1 3 2 2 10 2 4" xfId="10765"/>
    <cellStyle name="标题 1 3 2 2 10 3" xfId="10766"/>
    <cellStyle name="常规 74 6" xfId="10767"/>
    <cellStyle name="常规 69 6" xfId="10768"/>
    <cellStyle name="标题 1 3 2 2 10 3 2" xfId="10769"/>
    <cellStyle name="标题 1 3 2 2 10 3 2 2" xfId="10770"/>
    <cellStyle name="标题 1 3 2 2 10 3 2 2 2" xfId="10771"/>
    <cellStyle name="标题 1 3 2 2 10 3 2 3" xfId="10772"/>
    <cellStyle name="常规 69 7" xfId="10773"/>
    <cellStyle name="标题 1 3 2 2 10 3 3" xfId="10774"/>
    <cellStyle name="标题 1 3 2 2 10 3 3 2" xfId="10775"/>
    <cellStyle name="标题 1 3 2 2 10 3 4" xfId="10776"/>
    <cellStyle name="标题 1 3 2 2 10 4 2 2" xfId="10777"/>
    <cellStyle name="标题 3 3 2 2 4 3 3 2 2" xfId="10778"/>
    <cellStyle name="标题 1 3 2 2 10 4 3" xfId="10779"/>
    <cellStyle name="常规 81 6" xfId="10780"/>
    <cellStyle name="常规 76 6" xfId="10781"/>
    <cellStyle name="标题 1 3 2 2 10 5 2" xfId="10782"/>
    <cellStyle name="标题 3 2 2 2 2 10 5 2" xfId="10783"/>
    <cellStyle name="标题 1 3 2 2 10 6" xfId="10784"/>
    <cellStyle name="标题 1 3 2 2 11" xfId="10785"/>
    <cellStyle name="标题 1 3 2 2 11 2" xfId="10786"/>
    <cellStyle name="标题 1 3 2 2 11 2 2 2" xfId="10787"/>
    <cellStyle name="标题 1 3 2 2 11 2 2 2 2" xfId="10788"/>
    <cellStyle name="标题 1 3 2 2 11 2 2 3" xfId="10789"/>
    <cellStyle name="注释 3 5 2 2 2 2" xfId="10790"/>
    <cellStyle name="标题 1 3 2 2 11 2 3" xfId="10791"/>
    <cellStyle name="标题 1 3 2 2 11 2 3 2" xfId="10792"/>
    <cellStyle name="标题 1 3 2 2 11 2 4" xfId="10793"/>
    <cellStyle name="标题 1 3 2 2 11 3" xfId="10794"/>
    <cellStyle name="标题 1 3 2 2 11 3 2" xfId="10795"/>
    <cellStyle name="标题 1 3 2 2 11 3 2 2" xfId="10796"/>
    <cellStyle name="标题 1 3 2 2 11 3 2 2 2" xfId="10797"/>
    <cellStyle name="标题 1 3 2 2 11 3 2 3" xfId="10798"/>
    <cellStyle name="标题 1 3 2 2 11 3 3" xfId="10799"/>
    <cellStyle name="标题 1 3 2 2 11 3 3 2" xfId="10800"/>
    <cellStyle name="标题 1 3 2 2 11 3 4" xfId="10801"/>
    <cellStyle name="标题 1 3 2 2 11 4 2" xfId="10802"/>
    <cellStyle name="标题 1 3 2 2 11 4 2 2" xfId="10803"/>
    <cellStyle name="标题 1 3 2 2 11 4 3" xfId="10804"/>
    <cellStyle name="标题 1 3 2 2 11 5" xfId="10805"/>
    <cellStyle name="标题 1 3 2 2 11 5 2" xfId="10806"/>
    <cellStyle name="标题 1 3 2 2 11 6" xfId="10807"/>
    <cellStyle name="标题 1 3 2 2 12" xfId="10808"/>
    <cellStyle name="标题 1 3 2 2 12 2" xfId="10809"/>
    <cellStyle name="标题 3 2 4 11 2 2 4" xfId="10810"/>
    <cellStyle name="标题 1 3 2 2 12 2 2" xfId="10811"/>
    <cellStyle name="标题 1 3 2 2 12 2 2 2" xfId="10812"/>
    <cellStyle name="标题 1 3 2 2 12 2 2 2 2" xfId="10813"/>
    <cellStyle name="标题 1 3 2 2 12 2 2 3" xfId="10814"/>
    <cellStyle name="标题 1 3 2 2 12 2 3" xfId="10815"/>
    <cellStyle name="好_县级公安机关公用经费标准奖励测算方案（定稿）" xfId="10816"/>
    <cellStyle name="标题 1 3 2 2 12 2 3 2" xfId="10817"/>
    <cellStyle name="标题 1 3 2 2 12 2 4" xfId="10818"/>
    <cellStyle name="标题 1 3 2 2 12 3" xfId="10819"/>
    <cellStyle name="标题 1 3 2 2 12 3 2" xfId="10820"/>
    <cellStyle name="标题 1 3 2 2 12 3 2 2" xfId="10821"/>
    <cellStyle name="标题 1 3 2 2 12 3 2 2 2" xfId="10822"/>
    <cellStyle name="标题 1 3 2 2 12 3 2 3" xfId="10823"/>
    <cellStyle name="标题 3 2 3 2 14 4 2 2 2" xfId="10824"/>
    <cellStyle name="标题 1 3 2 2 12 3 3" xfId="10825"/>
    <cellStyle name="标题 1 3 2 2 12 3 3 2" xfId="10826"/>
    <cellStyle name="标题 1 3 2 2 12 3 4" xfId="10827"/>
    <cellStyle name="标题 1 3 2 2 12 4" xfId="10828"/>
    <cellStyle name="标题 1 3 2 2 12 4 2" xfId="10829"/>
    <cellStyle name="标题 1 3 2 2 12 4 3" xfId="10830"/>
    <cellStyle name="标题 1 3 2 2 12 5" xfId="10831"/>
    <cellStyle name="标题 1 3 2 2 12 5 2" xfId="10832"/>
    <cellStyle name="标题 1 3 2 2 12 6" xfId="10833"/>
    <cellStyle name="标题 1 3 2 2 13" xfId="10834"/>
    <cellStyle name="标题 1 3 2 2 13 2" xfId="10835"/>
    <cellStyle name="差_高中教师人数（教育厅1.6日提供）" xfId="10836"/>
    <cellStyle name="标题 3 2 4 11 3 2 4" xfId="10837"/>
    <cellStyle name="标题 1 3 2 2 13 2 2" xfId="10838"/>
    <cellStyle name="差_高中教师人数（教育厅1.6日提供） 2" xfId="10839"/>
    <cellStyle name="标题 1 3 2 2 13 2 2 2" xfId="10840"/>
    <cellStyle name="标题 1 3 2 2 13 2 2 2 2" xfId="10841"/>
    <cellStyle name="货币 17 4 2" xfId="10842"/>
    <cellStyle name="标题 1 3 2 2 13 2 2 3" xfId="10843"/>
    <cellStyle name="标题 1 3 2 2 13 2 3" xfId="10844"/>
    <cellStyle name="标题 1 3 2 2 13 2 3 2" xfId="10845"/>
    <cellStyle name="标题 2 2 2 2 2 11 2 2 2" xfId="10846"/>
    <cellStyle name="标题 1 3 2 2 13 2 4" xfId="10847"/>
    <cellStyle name="标题 3 3 2 15 5 2 2" xfId="10848"/>
    <cellStyle name="标题 1 3 2 2 13 3" xfId="10849"/>
    <cellStyle name="标题 1 3 2 2 13 3 2" xfId="10850"/>
    <cellStyle name="标题 1 3 2 2 13 3 2 2" xfId="10851"/>
    <cellStyle name="标题 1 3 2 2 13 3 2 2 2" xfId="10852"/>
    <cellStyle name="货币 18 4 2" xfId="10853"/>
    <cellStyle name="标题 1 3 2 2 13 3 2 3" xfId="10854"/>
    <cellStyle name="标题 1 3 2 2 13 3 3" xfId="10855"/>
    <cellStyle name="标题 1 3 2 2 13 3 3 2" xfId="10856"/>
    <cellStyle name="标题 2 2 2 2 2 11 2 3 2" xfId="10857"/>
    <cellStyle name="标题 1 3 2 2 13 3 4" xfId="10858"/>
    <cellStyle name="标题 3 3 2 15 5 2 3" xfId="10859"/>
    <cellStyle name="标题 1 3 2 2 13 4" xfId="10860"/>
    <cellStyle name="标题 1 3 2 2 13 4 2" xfId="10861"/>
    <cellStyle name="差_县市旗测算20080508_不含人员经费系数" xfId="10862"/>
    <cellStyle name="标题 1 3 2 2 13 4 3" xfId="10863"/>
    <cellStyle name="标题 1 3 2 2 13 5" xfId="10864"/>
    <cellStyle name="标题 1 3 2 2 13 5 2" xfId="10865"/>
    <cellStyle name="标题 1 3 2 2 13 6" xfId="10866"/>
    <cellStyle name="标题 1 3 2 2 14" xfId="10867"/>
    <cellStyle name="标题 3 2 2 8 3 2 3" xfId="10868"/>
    <cellStyle name="标题 1 3 2 2 14 2" xfId="10869"/>
    <cellStyle name="标题 3 2 2 8 3 2 3 2" xfId="10870"/>
    <cellStyle name="标题 1 3 2 2 14 2 2" xfId="10871"/>
    <cellStyle name="标题 1 3 2 2 14 2 2 2" xfId="10872"/>
    <cellStyle name="标题 3 3 2 4 3 2 4" xfId="10873"/>
    <cellStyle name="标题 1 3 2 2 14 2 2 2 2" xfId="10874"/>
    <cellStyle name="标题 1 3 2 2 14 2 2 3" xfId="10875"/>
    <cellStyle name="输出 2 2" xfId="10876"/>
    <cellStyle name="标题 3 2 2 8 3 2 3 3" xfId="10877"/>
    <cellStyle name="标题 3 2 2 3 10 5 2" xfId="10878"/>
    <cellStyle name="标题 1 3 2 2 14 2 3" xfId="10879"/>
    <cellStyle name="输出 2 2 2" xfId="10880"/>
    <cellStyle name="差_达州表1-4 8" xfId="10881"/>
    <cellStyle name="标题 3 2 2 3 10 5 2 2" xfId="10882"/>
    <cellStyle name="标题 1 3 2 2 14 2 3 2" xfId="10883"/>
    <cellStyle name="输出 2 3" xfId="10884"/>
    <cellStyle name="标题 3 3 2 2 16 3 2 3 2" xfId="10885"/>
    <cellStyle name="标题 3 2 2 3 10 5 3" xfId="10886"/>
    <cellStyle name="标题 2 2 2 2 2 11 3 2 2" xfId="10887"/>
    <cellStyle name="标题 1 3 2 2 14 2 4" xfId="10888"/>
    <cellStyle name="标题 3 2 2 8 3 2 4" xfId="10889"/>
    <cellStyle name="标题 1 3 2 2 14 3" xfId="10890"/>
    <cellStyle name="标题 1 3 2 2 14 3 2" xfId="10891"/>
    <cellStyle name="标题 1 3 2 2 14 3 2 2" xfId="10892"/>
    <cellStyle name="标题 3 3 2 5 3 2 4" xfId="10893"/>
    <cellStyle name="标题 1 3 2 2 14 3 2 2 2" xfId="10894"/>
    <cellStyle name="标题 1 3 2 2 14 3 2 3" xfId="10895"/>
    <cellStyle name="输出 3 2" xfId="10896"/>
    <cellStyle name="标题 2 3 3 14 2 2 2" xfId="10897"/>
    <cellStyle name="标题 1 3 2 2 14 3 3" xfId="10898"/>
    <cellStyle name="输出 3 2 2" xfId="10899"/>
    <cellStyle name="标题 2 3 3 14 2 2 2 2" xfId="10900"/>
    <cellStyle name="标题 1 3 2 2 14 3 3 2" xfId="10901"/>
    <cellStyle name="输出 3 3" xfId="10902"/>
    <cellStyle name="标题 3 3 3 9 4 2 2 2" xfId="10903"/>
    <cellStyle name="标题 2 3 3 14 2 2 3" xfId="10904"/>
    <cellStyle name="标题 2 2 2 2 2 11 3 3 2" xfId="10905"/>
    <cellStyle name="标题 1 3 2 2 14 3 4" xfId="10906"/>
    <cellStyle name="标题 3 2 3 12 2 2 2" xfId="10907"/>
    <cellStyle name="标题 1 3 2 2 14 4" xfId="10908"/>
    <cellStyle name="标题 3 2 3 12 2 2 2 2" xfId="10909"/>
    <cellStyle name="标题 1 3 2 2 14 4 2" xfId="10910"/>
    <cellStyle name="输出 4 2" xfId="10911"/>
    <cellStyle name="标题 3 2 3 12 2 2 2 3" xfId="10912"/>
    <cellStyle name="标题 2 3 3 14 2 3 2" xfId="10913"/>
    <cellStyle name="标题 1 3 2 2 14 4 3" xfId="10914"/>
    <cellStyle name="标题 3 2 3 12 2 2 3" xfId="10915"/>
    <cellStyle name="标题 1 3 2 2 14 5" xfId="10916"/>
    <cellStyle name="标题 3 2 3 12 2 2 3 2" xfId="10917"/>
    <cellStyle name="标题 1 3 2 2 14 5 2" xfId="10918"/>
    <cellStyle name="注释 2 2 5 2 2 2" xfId="10919"/>
    <cellStyle name="标题 1 3 2 2 20" xfId="10920"/>
    <cellStyle name="标题 1 3 2 2 15" xfId="10921"/>
    <cellStyle name="注释 2 2 5 2 2 2 2" xfId="10922"/>
    <cellStyle name="标题 3 2 2 8 3 3 3" xfId="10923"/>
    <cellStyle name="标题 1 3 2 2 15 2" xfId="10924"/>
    <cellStyle name="标题 1 3 2 2 15 2 2" xfId="10925"/>
    <cellStyle name="汇总 2 2 5" xfId="10926"/>
    <cellStyle name="标题 1 3 2 2 15 2 2 2" xfId="10927"/>
    <cellStyle name="汇总 2 2 5 2" xfId="10928"/>
    <cellStyle name="标题 3 3 3 4 3 2 4" xfId="10929"/>
    <cellStyle name="标题 1 3 2 2 15 2 2 2 2" xfId="10930"/>
    <cellStyle name="汇总 2 2 6" xfId="10931"/>
    <cellStyle name="标题 1 3 2 2 15 2 2 3" xfId="10932"/>
    <cellStyle name="标题 3 2 2 3 11 5 2" xfId="10933"/>
    <cellStyle name="标题 1 3 2 2 15 2 3" xfId="10934"/>
    <cellStyle name="汇总 2 3 5" xfId="10935"/>
    <cellStyle name="标题 3 2 2 3 11 5 2 2" xfId="10936"/>
    <cellStyle name="标题 1 3 2 2 15 2 3 2" xfId="10937"/>
    <cellStyle name="标题 3 2 2 3 9 3 2 2 2" xfId="10938"/>
    <cellStyle name="标题 3 2 2 3 11 5 3" xfId="10939"/>
    <cellStyle name="标题 2 2 2 2 2 11 4 2 2" xfId="10940"/>
    <cellStyle name="标题 1 3 2 2 15 2 4" xfId="10941"/>
    <cellStyle name="标题 1 3 2 2 15 3" xfId="10942"/>
    <cellStyle name="标题 1 3 2 2 15 3 2" xfId="10943"/>
    <cellStyle name="汇总 3 2 5" xfId="10944"/>
    <cellStyle name="标题 1 3 2 2 15 3 2 2" xfId="10945"/>
    <cellStyle name="汇总 3 2 5 2" xfId="10946"/>
    <cellStyle name="标题 3 3 3 5 3 2 4" xfId="10947"/>
    <cellStyle name="标题 1 3 2 2 15 3 2 2 2" xfId="10948"/>
    <cellStyle name="汇总 3 2 6" xfId="10949"/>
    <cellStyle name="标题 1 3 2 2 15 3 2 3" xfId="10950"/>
    <cellStyle name="标题 2 3 3 14 3 2 2" xfId="10951"/>
    <cellStyle name="标题 1 3 2 2 15 3 3" xfId="10952"/>
    <cellStyle name="标题 2 3 3 14 3 2 2 2" xfId="10953"/>
    <cellStyle name="标题 1 3 2 2 15 3 3 2" xfId="10954"/>
    <cellStyle name="标题 3 2 2 3 9 3 2 3 2" xfId="10955"/>
    <cellStyle name="标题 2 3 3 14 3 2 3" xfId="10956"/>
    <cellStyle name="标题 1 3 2 2 15 3 4" xfId="10957"/>
    <cellStyle name="适中 2 2 2" xfId="10958"/>
    <cellStyle name="标题 3 2 3 12 2 3 2" xfId="10959"/>
    <cellStyle name="标题 1 3 2 2 15 4" xfId="10960"/>
    <cellStyle name="适中 2 2 2 2" xfId="10961"/>
    <cellStyle name="标题 3 2 3 12 2 3 2 2" xfId="10962"/>
    <cellStyle name="标题 1 3 2 2 15 4 2" xfId="10963"/>
    <cellStyle name="适中 2 2 2 2 2" xfId="10964"/>
    <cellStyle name="标题 1 3 2 2 15 4 2 2" xfId="10965"/>
    <cellStyle name="适中 2 2 2 3" xfId="10966"/>
    <cellStyle name="标题 2 3 3 14 3 3 2" xfId="10967"/>
    <cellStyle name="标题 1 3 2 2 15 4 3" xfId="10968"/>
    <cellStyle name="适中 2 2 3" xfId="10969"/>
    <cellStyle name="标题 3 2 3 12 2 3 3" xfId="10970"/>
    <cellStyle name="标题 1 3 2 2 15 5" xfId="10971"/>
    <cellStyle name="适中 2 2 3 2" xfId="10972"/>
    <cellStyle name="标题 1 3 2 2 15 5 2" xfId="10973"/>
    <cellStyle name="适中 2 2 4" xfId="10974"/>
    <cellStyle name="标题 1 3 2 2 15 6" xfId="10975"/>
    <cellStyle name="注释 2 2 5 2 2 3" xfId="10976"/>
    <cellStyle name="标题 1 3 2 2 16" xfId="10977"/>
    <cellStyle name="标题 1 3 2 2 16 2" xfId="10978"/>
    <cellStyle name="标题 1 3 2 2 16 2 2" xfId="10979"/>
    <cellStyle name="标题 1 3 2 2 16 2 2 2" xfId="10980"/>
    <cellStyle name="标题 1 3 2 2 16 2 2 2 2" xfId="10981"/>
    <cellStyle name="标题 1 3 2 2 16 2 2 3" xfId="10982"/>
    <cellStyle name="标题 3 2 2 3 12 5 2" xfId="10983"/>
    <cellStyle name="标题 1 3 2 2 16 2 3" xfId="10984"/>
    <cellStyle name="标题 3 2 2 3 12 5 2 2" xfId="10985"/>
    <cellStyle name="标题 1 3 2 2 16 2 3 2" xfId="10986"/>
    <cellStyle name="标题 3 2 3 2 13 2 3 2" xfId="10987"/>
    <cellStyle name="标题 3 2 2 3 9 3 3 2 2" xfId="10988"/>
    <cellStyle name="标题 3 2 2 3 12 5 3" xfId="10989"/>
    <cellStyle name="标题 1 3 2 2 16 2 4" xfId="10990"/>
    <cellStyle name="标题 1 3 2 2 16 3" xfId="10991"/>
    <cellStyle name="标题 1 3 2 2 16 3 2" xfId="10992"/>
    <cellStyle name="标题 1 3 2 2 16 3 2 2 2" xfId="10993"/>
    <cellStyle name="标题 1 3 2 2 16 3 2 3" xfId="10994"/>
    <cellStyle name="标题 2 3 3 14 4 2 2" xfId="10995"/>
    <cellStyle name="标题 1 3 2 2 16 3 3" xfId="10996"/>
    <cellStyle name="标题 1 3 2 2 16 3 3 2" xfId="10997"/>
    <cellStyle name="标题 1 3 2 2 16 3 4" xfId="10998"/>
    <cellStyle name="适中 2 3 2" xfId="10999"/>
    <cellStyle name="标题 1 3 2 2 16 4" xfId="11000"/>
    <cellStyle name="标题 1 3 2 2 16 4 2" xfId="11001"/>
    <cellStyle name="标题 1 3 2 2 16 4 2 2" xfId="11002"/>
    <cellStyle name="标题 1 3 2 2 16 4 3" xfId="11003"/>
    <cellStyle name="标题 1 3 2 2 16 5" xfId="11004"/>
    <cellStyle name="标题 1 3 2 2 16 5 2" xfId="11005"/>
    <cellStyle name="标题 1 3 2 2 16 6" xfId="11006"/>
    <cellStyle name="标题 1 3 2 2 17" xfId="11007"/>
    <cellStyle name="标题 1 3 2 2 17 2" xfId="11008"/>
    <cellStyle name="好_2006年在职人员情况_Book1" xfId="11009"/>
    <cellStyle name="标题 3 3 7 2 2 3" xfId="11010"/>
    <cellStyle name="标题 1 3 2 2 17 2 2" xfId="11011"/>
    <cellStyle name="好_2006年在职人员情况_Book1 2" xfId="11012"/>
    <cellStyle name="标题 3 3 7 2 2 3 2" xfId="11013"/>
    <cellStyle name="标题 1 3 2 2 17 2 2 2" xfId="11014"/>
    <cellStyle name="差_产业发展表4.2-12.26改 3 2" xfId="11015"/>
    <cellStyle name="标题 3 3 7 2 2 4" xfId="11016"/>
    <cellStyle name="标题 3 2 2 3 13 5 2" xfId="11017"/>
    <cellStyle name="标题 1 3 2 2 17 2 3" xfId="11018"/>
    <cellStyle name="标题 1 3 2 2 17 3" xfId="11019"/>
    <cellStyle name="标题 3 3 7 2 3 3" xfId="11020"/>
    <cellStyle name="标题 1 3 2 2 17 3 2" xfId="11021"/>
    <cellStyle name="标题 3 3 14 5 2 2" xfId="11022"/>
    <cellStyle name="标题 1 3 2 2 17 4" xfId="11023"/>
    <cellStyle name="标题 1 3 2 2 18" xfId="11024"/>
    <cellStyle name="标题 1 3 2 2 18 2" xfId="11025"/>
    <cellStyle name="标题 3 3 7 3 2 3" xfId="11026"/>
    <cellStyle name="标题 1 3 2 2 18 2 2" xfId="11027"/>
    <cellStyle name="标题 1 3 2 2 18 3" xfId="11028"/>
    <cellStyle name="注释 2 4 2 2 3 2 2 2" xfId="11029"/>
    <cellStyle name="标题 1 3 2 2 19" xfId="11030"/>
    <cellStyle name="标题 1 3 2 2 2" xfId="11031"/>
    <cellStyle name="标题 1 3 2 2 2 2" xfId="11032"/>
    <cellStyle name="标题 2 2 2 13 4 2 2" xfId="11033"/>
    <cellStyle name="标题 1 3 2 2 2 2 2 2 2" xfId="11034"/>
    <cellStyle name="标题 2 2 2 13 4 3" xfId="11035"/>
    <cellStyle name="标题 1 3 2 2 2 2 2 3" xfId="11036"/>
    <cellStyle name="标题 2 2 2 13 5 2" xfId="11037"/>
    <cellStyle name="标题 1 3 2 2 2 2 3 2" xfId="11038"/>
    <cellStyle name="常规 2 6 3 2 2" xfId="11039"/>
    <cellStyle name="标题 2 2 2 13 6" xfId="11040"/>
    <cellStyle name="标题 1 3 2 2 2 2 4" xfId="11041"/>
    <cellStyle name="标题 1 3 2 2 2 3" xfId="11042"/>
    <cellStyle name="标题 2 2 2 14 4 2 2" xfId="11043"/>
    <cellStyle name="标题 1 3 2 2 2 3 2 2 2" xfId="11044"/>
    <cellStyle name="标题 2 2 2 14 4 3" xfId="11045"/>
    <cellStyle name="标题 1 3 2 2 2 3 2 3" xfId="11046"/>
    <cellStyle name="标题 2 2 2 14 5 2" xfId="11047"/>
    <cellStyle name="标题 1 3 2 2 2 3 3 2" xfId="11048"/>
    <cellStyle name="标题 2 2 2 14 6" xfId="11049"/>
    <cellStyle name="标题 1 3 2 2 2 3 4" xfId="11050"/>
    <cellStyle name="标题 1 3 2 2 2 4" xfId="11051"/>
    <cellStyle name="标题 2 2 2 15 4 2" xfId="11052"/>
    <cellStyle name="标题 1 3 2 2 2 4 2 2" xfId="11053"/>
    <cellStyle name="标题 2 2 2 15 5" xfId="11054"/>
    <cellStyle name="标题 1 3 2 2 2 4 3" xfId="11055"/>
    <cellStyle name="标题 1 3 2 2 2 5" xfId="11056"/>
    <cellStyle name="标题 2 2 2 16 4" xfId="11057"/>
    <cellStyle name="标题 1 3 2 2 2 5 2" xfId="11058"/>
    <cellStyle name="标题 3 3 4 2 2 2" xfId="11059"/>
    <cellStyle name="标题 1 3 2 2 2 6" xfId="11060"/>
    <cellStyle name="标题 1 3 2 2 3" xfId="11061"/>
    <cellStyle name="标题 1 3 2 2 3 2" xfId="11062"/>
    <cellStyle name="标题 1 3 2 2 3 2 2 2 2" xfId="11063"/>
    <cellStyle name="标题 1 3 2 2 3 2 2 3" xfId="11064"/>
    <cellStyle name="标题 1 3 2 2 3 2 3 2" xfId="11065"/>
    <cellStyle name="标题 1 3 2 2 3 2 4" xfId="11066"/>
    <cellStyle name="标题 1 3 2 2 3 3" xfId="11067"/>
    <cellStyle name="注释 2 2 4 3 2" xfId="11068"/>
    <cellStyle name="标题 1 3 2 2 3 3 2 2 2" xfId="11069"/>
    <cellStyle name="注释 2 2 4 4" xfId="11070"/>
    <cellStyle name="标题 1 3 2 2 3 3 2 3" xfId="11071"/>
    <cellStyle name="注释 2 2 5 3" xfId="11072"/>
    <cellStyle name="标题 1 3 2 2 3 3 3 2" xfId="11073"/>
    <cellStyle name="标题 1 3 2 2 3 3 4" xfId="11074"/>
    <cellStyle name="标题 1 3 2 2 3 4" xfId="11075"/>
    <cellStyle name="注释 2 3 4 3" xfId="11076"/>
    <cellStyle name="标题 1 3 2 2 3 4 2 2" xfId="11077"/>
    <cellStyle name="标题 1 3 2 2 3 4 3" xfId="11078"/>
    <cellStyle name="标题 1 3 2 2 3 5" xfId="11079"/>
    <cellStyle name="标题 1 3 2 2 3 5 2" xfId="11080"/>
    <cellStyle name="标题 3 3 4 2 3 2" xfId="11081"/>
    <cellStyle name="标题 1 3 2 2 3 6" xfId="11082"/>
    <cellStyle name="标题 1 3 2 2 4" xfId="11083"/>
    <cellStyle name="标题 1 3 2 2 4 2" xfId="11084"/>
    <cellStyle name="标题 1 3 2 2 4 2 2 2 2" xfId="11085"/>
    <cellStyle name="标题 1 3 2 2 4 2 2 3" xfId="11086"/>
    <cellStyle name="标题 1 3 2 2 4 2 4" xfId="11087"/>
    <cellStyle name="标题 1 3 2 2 4 3" xfId="11088"/>
    <cellStyle name="注释 3 2 4 3 2" xfId="11089"/>
    <cellStyle name="标题 1 3 2 2 4 3 2 2 2" xfId="11090"/>
    <cellStyle name="注释 3 2 4 4" xfId="11091"/>
    <cellStyle name="标题 3 2 3 19 2" xfId="11092"/>
    <cellStyle name="标题 1 3 2 2 4 3 2 3" xfId="11093"/>
    <cellStyle name="注释 3 2 5 3" xfId="11094"/>
    <cellStyle name="标题 1 3 2 2 4 3 3 2" xfId="11095"/>
    <cellStyle name="标题 1 3 2 2 4 3 4" xfId="11096"/>
    <cellStyle name="标题 1 3 2 2 4 4" xfId="11097"/>
    <cellStyle name="注释 3 3 4 3" xfId="11098"/>
    <cellStyle name="标题 1 3 2 2 4 4 2 2" xfId="11099"/>
    <cellStyle name="标题 1 3 2 2 4 5" xfId="11100"/>
    <cellStyle name="标题 1 3 2 2 4 6" xfId="11101"/>
    <cellStyle name="标题 1 3 2 2 5" xfId="11102"/>
    <cellStyle name="标题 1 3 2 2 5 2" xfId="11103"/>
    <cellStyle name="货币 8 4" xfId="11104"/>
    <cellStyle name="差_测算结果 2" xfId="11105"/>
    <cellStyle name="标题 1 3 2 2 5 2 2 2 2" xfId="11106"/>
    <cellStyle name="标题 1 3 2 2 5 2 3 2" xfId="11107"/>
    <cellStyle name="标题 1 3 2 2 5 2 4" xfId="11108"/>
    <cellStyle name="标题 1 3 2 2 5 3" xfId="11109"/>
    <cellStyle name="注释 2 4 3 6" xfId="11110"/>
    <cellStyle name="标题 1 3 2 2 5 3 2 2 2" xfId="11111"/>
    <cellStyle name="差_市辖区测算-新科目（20080626）_财力性转移支付2010年预算参考数 2" xfId="11112"/>
    <cellStyle name="标题 1 3 2 2 5 3 3 2" xfId="11113"/>
    <cellStyle name="标题 1 3 2 2 5 3 4" xfId="11114"/>
    <cellStyle name="标题 1 3 2 2 5 4" xfId="11115"/>
    <cellStyle name="标题 1 3 2 2 5 4 2 2" xfId="11116"/>
    <cellStyle name="标题 1 3 2 2 5 4 3" xfId="11117"/>
    <cellStyle name="标题 1 3 2 2 5 5" xfId="11118"/>
    <cellStyle name="标题 1 3 2 2 5 5 2" xfId="11119"/>
    <cellStyle name="标题 1 3 2 2 5 6" xfId="11120"/>
    <cellStyle name="注释 3 2 5 3 2" xfId="11121"/>
    <cellStyle name="标题 1 3 2 2 6" xfId="11122"/>
    <cellStyle name="标题 1 3 2 2 6 2" xfId="11123"/>
    <cellStyle name="标题 1 3 2 2 6 2 2 2 2" xfId="11124"/>
    <cellStyle name="差_行政(燃修费)_县市旗测算-新科目（含人口规模效应） 2" xfId="11125"/>
    <cellStyle name="差_达州表1-4 18" xfId="11126"/>
    <cellStyle name="标题 1 3 2 2 6 2 2 3" xfId="11127"/>
    <cellStyle name="标题 1 3 2 2 6 2 3 2" xfId="11128"/>
    <cellStyle name="标题 1 3 2 2 6 2 4" xfId="11129"/>
    <cellStyle name="标题 3 2 2 2 10 3 2 2 2 2" xfId="11130"/>
    <cellStyle name="标题 1 3 2 2 6 3" xfId="11131"/>
    <cellStyle name="标题 1 3 2 2 6 3 2 2 2" xfId="11132"/>
    <cellStyle name="标题 3 3 3 11 2 3 2" xfId="11133"/>
    <cellStyle name="标题 1 3 2 2 6 3 2 3" xfId="11134"/>
    <cellStyle name="标题 1 3 2 2 6 3 3 2" xfId="11135"/>
    <cellStyle name="标题 1 3 2 2 6 3 4" xfId="11136"/>
    <cellStyle name="标题 3 2 2 2 10 3 2 2 2 3" xfId="11137"/>
    <cellStyle name="标题 1 3 2 2 6 4" xfId="11138"/>
    <cellStyle name="标题 1 3 2 2 6 4 2 2" xfId="11139"/>
    <cellStyle name="好_34青海_1_财力性转移支付2010年预算参考数" xfId="11140"/>
    <cellStyle name="标题 1 3 2 2 6 4 3" xfId="11141"/>
    <cellStyle name="标题 1 3 2 2 6 5" xfId="11142"/>
    <cellStyle name="标题 1 3 2 2 6 5 2" xfId="11143"/>
    <cellStyle name="标题 1 3 2 2 6 6" xfId="11144"/>
    <cellStyle name="标题 2 3 3 8 2 3 2" xfId="11145"/>
    <cellStyle name="标题 1 3 2 2 7" xfId="11146"/>
    <cellStyle name="标题 1 3 2 2 7 2 2 2" xfId="11147"/>
    <cellStyle name="标题 1 3 2 2 7 2 2 2 2" xfId="11148"/>
    <cellStyle name="标题 1 3 2 2 8 4 2" xfId="11149"/>
    <cellStyle name="标题 1 3 2 2 7 2 2 3" xfId="11150"/>
    <cellStyle name="好_测算结果汇总_财力性转移支付2010年预算参考数" xfId="11151"/>
    <cellStyle name="标题 1 3 2 2 7 2 3" xfId="11152"/>
    <cellStyle name="好_测算结果汇总_财力性转移支付2010年预算参考数 2" xfId="11153"/>
    <cellStyle name="差_2006年34青海" xfId="11154"/>
    <cellStyle name="标题 1 3 2 2 7 2 3 2" xfId="11155"/>
    <cellStyle name="标题 1 3 2 2 7 2 4" xfId="11156"/>
    <cellStyle name="标题 1 3 2 2 7 3" xfId="11157"/>
    <cellStyle name="标题 1 3 2 2 7 3 2" xfId="11158"/>
    <cellStyle name="常规 72" xfId="11159"/>
    <cellStyle name="常规 67" xfId="11160"/>
    <cellStyle name="标题 2 3 2 2 15 3" xfId="11161"/>
    <cellStyle name="标题 1 3 2 2 7 3 2 2" xfId="11162"/>
    <cellStyle name="常规 73" xfId="11163"/>
    <cellStyle name="常规 68" xfId="11164"/>
    <cellStyle name="标题 3 3 3 12 2 3 2" xfId="11165"/>
    <cellStyle name="标题 2 3 2 2 15 4" xfId="11166"/>
    <cellStyle name="标题 1 3 2 2 9 4 2" xfId="11167"/>
    <cellStyle name="标题 1 3 2 2 7 3 2 3" xfId="11168"/>
    <cellStyle name="标题 1 3 2 2 7 3 3" xfId="11169"/>
    <cellStyle name="标题 2 3 2 2 16 3" xfId="11170"/>
    <cellStyle name="标题 1 3 2 2 7 3 3 2" xfId="11171"/>
    <cellStyle name="标题 1 3 2 2 7 3 4" xfId="11172"/>
    <cellStyle name="标题 1 3 2 2 7 4" xfId="11173"/>
    <cellStyle name="标题 1 3 2 2 7 4 2" xfId="11174"/>
    <cellStyle name="标题 1 3 2 2 7 4 2 2" xfId="11175"/>
    <cellStyle name="标题 1 3 2 2 8" xfId="11176"/>
    <cellStyle name="标题 1 3 2 2 8 2" xfId="11177"/>
    <cellStyle name="标题 1 3 2 2 8 2 2" xfId="11178"/>
    <cellStyle name="标题 1 3 2 2 8 2 2 2" xfId="11179"/>
    <cellStyle name="标题 1 3 2 2 8 2 2 2 2" xfId="11180"/>
    <cellStyle name="标题 1 3 2 2 8 2 2 3" xfId="11181"/>
    <cellStyle name="标题 1 3 2 2 8 2 3" xfId="11182"/>
    <cellStyle name="标题 1 3 2 2 8 2 3 2" xfId="11183"/>
    <cellStyle name="标题 1 3 2 2 8 2 4" xfId="11184"/>
    <cellStyle name="常规 11 2 2" xfId="11185"/>
    <cellStyle name="标题 1 3 2 2 8 3" xfId="11186"/>
    <cellStyle name="标题 1 3 2 2 8 3 2" xfId="11187"/>
    <cellStyle name="标题 1 3 2 2 8 3 2 2" xfId="11188"/>
    <cellStyle name="标题 1 3 2 2 8 3 2 2 2" xfId="11189"/>
    <cellStyle name="标题 3 3 3 13 2 3 2" xfId="11190"/>
    <cellStyle name="标题 1 3 2 2 8 3 2 3" xfId="11191"/>
    <cellStyle name="标题 1 3 2 2 8 3 3 2" xfId="11192"/>
    <cellStyle name="标题 1 3 2 2 8 3 4" xfId="11193"/>
    <cellStyle name="标题 1 3 2 2 8 4" xfId="11194"/>
    <cellStyle name="标题 1 3 2 2 8 4 2 2" xfId="11195"/>
    <cellStyle name="差_Book1_表4—5项目分年一览表" xfId="11196"/>
    <cellStyle name="标题 1 3 2 2 8 4 3" xfId="11197"/>
    <cellStyle name="标题 1 3 2 2 9" xfId="11198"/>
    <cellStyle name="标题 1 3 2 2 9 2" xfId="11199"/>
    <cellStyle name="标题 2 3 2 2 13 4 2 2" xfId="11200"/>
    <cellStyle name="标题 1 3 2 2 9 2 2 2 2" xfId="11201"/>
    <cellStyle name="标题 2 3 2 2 13 4 3" xfId="11202"/>
    <cellStyle name="标题 1 3 2 2 9 2 2 3" xfId="11203"/>
    <cellStyle name="标题 3 2 2 12 2 2 3 3" xfId="11204"/>
    <cellStyle name="标题 2 3 2 2 13 5 2" xfId="11205"/>
    <cellStyle name="标题 1 3 2 2 9 2 3 2" xfId="11206"/>
    <cellStyle name="注释 2 2 2 2 2 2 2 2" xfId="11207"/>
    <cellStyle name="好_2009年一般性转移支付标准工资_地方配套按人均增幅控制8.31（调整结案率后）xl" xfId="11208"/>
    <cellStyle name="标题 2 3 2 2 13 6" xfId="11209"/>
    <cellStyle name="标题 1 3 2 2 9 2 4" xfId="11210"/>
    <cellStyle name="常规 11 3 2" xfId="11211"/>
    <cellStyle name="标题 3 3 3 12 2 2" xfId="11212"/>
    <cellStyle name="标题 1 3 2 2 9 3" xfId="11213"/>
    <cellStyle name="常规 23" xfId="11214"/>
    <cellStyle name="常规 18" xfId="11215"/>
    <cellStyle name="标题 3 3 3 12 2 2 2" xfId="11216"/>
    <cellStyle name="标题 2 3 2 2 14 4" xfId="11217"/>
    <cellStyle name="标题 1 3 2 2 9 3 2" xfId="11218"/>
    <cellStyle name="常规 23 2 2" xfId="11219"/>
    <cellStyle name="标题 3 3 3 12 2 2 2 2 2" xfId="11220"/>
    <cellStyle name="标题 2 3 2 2 14 4 2 2" xfId="11221"/>
    <cellStyle name="标题 1 3 2 2 9 3 2 2 2" xfId="11222"/>
    <cellStyle name="常规 23 3" xfId="11223"/>
    <cellStyle name="常规 18 3" xfId="11224"/>
    <cellStyle name="差_地方配套按人均增幅控制8.30一般预算平均增幅、人均可用财力平均增幅两次控制、社会治安系数调整、案件数调整xl_Book1 2" xfId="11225"/>
    <cellStyle name="标题 3 3 3 19 2" xfId="11226"/>
    <cellStyle name="标题 3 3 3 14 2 3 2" xfId="11227"/>
    <cellStyle name="标题 3 3 3 12 2 2 2 3" xfId="11228"/>
    <cellStyle name="标题 2 3 2 2 14 4 3" xfId="11229"/>
    <cellStyle name="标题 1 3 2 2 9 3 2 3" xfId="11230"/>
    <cellStyle name="常规 24" xfId="11231"/>
    <cellStyle name="常规 19" xfId="11232"/>
    <cellStyle name="标题 3 3 3 12 2 2 3" xfId="11233"/>
    <cellStyle name="标题 2 3 2 2 14 5" xfId="11234"/>
    <cellStyle name="标题 1 3 2 2 9 3 3" xfId="11235"/>
    <cellStyle name="常规 24 2" xfId="11236"/>
    <cellStyle name="常规 19 2" xfId="11237"/>
    <cellStyle name="标题 3 3 3 12 2 2 3 2" xfId="11238"/>
    <cellStyle name="标题 2 3 2 2 14 5 2" xfId="11239"/>
    <cellStyle name="标题 1 3 2 2 9 3 3 2" xfId="11240"/>
    <cellStyle name="注释 2 2 2 2 2 2 3 2" xfId="11241"/>
    <cellStyle name="常规 30" xfId="11242"/>
    <cellStyle name="常规 25" xfId="11243"/>
    <cellStyle name="标题 3 3 3 12 2 2 4" xfId="11244"/>
    <cellStyle name="标题 2 3 2 2 14 6" xfId="11245"/>
    <cellStyle name="标题 1 3 2 2 9 3 4" xfId="11246"/>
    <cellStyle name="标题 3 3 3 12 2 3" xfId="11247"/>
    <cellStyle name="标题 1 3 2 2 9 4" xfId="11248"/>
    <cellStyle name="常规 74" xfId="11249"/>
    <cellStyle name="常规 69" xfId="11250"/>
    <cellStyle name="标题 3 3 3 12 2 3 3" xfId="11251"/>
    <cellStyle name="标题 2 3 2 2 15 5" xfId="11252"/>
    <cellStyle name="标题 1 3 2 2 9 4 3" xfId="11253"/>
    <cellStyle name="标题 1 3 2 3" xfId="11254"/>
    <cellStyle name="标题 1 3 3 6 2 4" xfId="11255"/>
    <cellStyle name="标题 1 3 2 3 2" xfId="11256"/>
    <cellStyle name="标题 1 3 2 3 2 2" xfId="11257"/>
    <cellStyle name="标题 3 2 2 2 2 15 4 3 3" xfId="11258"/>
    <cellStyle name="标题 1 3 2 3 2 2 2" xfId="11259"/>
    <cellStyle name="标题 1 3 2 3 2 2 2 2" xfId="11260"/>
    <cellStyle name="标题 1 3 2 3 2 2 3" xfId="11261"/>
    <cellStyle name="标题 1 3 8 2" xfId="11262"/>
    <cellStyle name="标题 1 3 2 3 2 3" xfId="11263"/>
    <cellStyle name="标题 1 3 8 2 2" xfId="11264"/>
    <cellStyle name="标题 1 3 2 3 2 3 2" xfId="11265"/>
    <cellStyle name="标题 1 3 8 3" xfId="11266"/>
    <cellStyle name="标题 1 3 2 3 2 4" xfId="11267"/>
    <cellStyle name="标题 1 3 2 3 3" xfId="11268"/>
    <cellStyle name="标题 1 3 2 3 3 2" xfId="11269"/>
    <cellStyle name="标题 1 3 2 3 3 2 2" xfId="11270"/>
    <cellStyle name="标题 1 3 2 3 3 2 2 2" xfId="11271"/>
    <cellStyle name="标题 1 3 2 3 3 2 3" xfId="11272"/>
    <cellStyle name="标题 1 3 9 2" xfId="11273"/>
    <cellStyle name="标题 1 3 2 3 3 3" xfId="11274"/>
    <cellStyle name="标题 1 3 9 2 2" xfId="11275"/>
    <cellStyle name="标题 1 3 2 3 3 3 2" xfId="11276"/>
    <cellStyle name="标题 1 3 9 3" xfId="11277"/>
    <cellStyle name="标题 1 3 2 3 3 4" xfId="11278"/>
    <cellStyle name="标题 1 3 2 3 4" xfId="11279"/>
    <cellStyle name="标题 1 3 2 3 4 2" xfId="11280"/>
    <cellStyle name="标题 1 3 2 3 4 3" xfId="11281"/>
    <cellStyle name="标题 3 2 4 7 2 2 2" xfId="11282"/>
    <cellStyle name="标题 1 3 2 3 5" xfId="11283"/>
    <cellStyle name="标题 3 2 4 7 2 2 2 2" xfId="11284"/>
    <cellStyle name="标题 1 3 2 3 5 2" xfId="11285"/>
    <cellStyle name="标题 3 2 4 7 2 2 3" xfId="11286"/>
    <cellStyle name="标题 1 3 2 3 6" xfId="11287"/>
    <cellStyle name="标题 1 3 2 4" xfId="11288"/>
    <cellStyle name="标题 1 3 2 4 2 2" xfId="11289"/>
    <cellStyle name="标题 3 2 2 2 2 16 4 3 3" xfId="11290"/>
    <cellStyle name="标题 1 3 2 4 2 2 2" xfId="11291"/>
    <cellStyle name="标题 1 3 2 4 2 2 2 2" xfId="11292"/>
    <cellStyle name="标题 1 3 2 4 2 2 3" xfId="11293"/>
    <cellStyle name="标题 1 3 2 4 2 3" xfId="11294"/>
    <cellStyle name="标题 1 3 2 4 2 3 2" xfId="11295"/>
    <cellStyle name="标题 1 3 2 4 2 4" xfId="11296"/>
    <cellStyle name="标题 1 3 2 4 3" xfId="11297"/>
    <cellStyle name="标题 1 3 2 4 3 2" xfId="11298"/>
    <cellStyle name="标题 1 3 2 4 3 2 2" xfId="11299"/>
    <cellStyle name="标题 1 3 2 4 3 2 2 2" xfId="11300"/>
    <cellStyle name="标题 1 3 2 4 3 2 3" xfId="11301"/>
    <cellStyle name="标题 1 3 2 4 3 3" xfId="11302"/>
    <cellStyle name="标题 1 3 2 4 3 3 2" xfId="11303"/>
    <cellStyle name="标题 1 3 2 4 3 4" xfId="11304"/>
    <cellStyle name="标题 1 3 2 4 4" xfId="11305"/>
    <cellStyle name="差_社会事业表4.4 7" xfId="11306"/>
    <cellStyle name="标题 3 3 2 17" xfId="11307"/>
    <cellStyle name="标题 1 3 2 4 4 2" xfId="11308"/>
    <cellStyle name="差_社会事业表4.4 8" xfId="11309"/>
    <cellStyle name="标题 3 3 2 18" xfId="11310"/>
    <cellStyle name="标题 1 3 2 4 4 3" xfId="11311"/>
    <cellStyle name="标题 3 2 4 7 2 3 2" xfId="11312"/>
    <cellStyle name="标题 3 2 3 6 3 2 2 2" xfId="11313"/>
    <cellStyle name="标题 1 3 2 4 5" xfId="11314"/>
    <cellStyle name="标题 3 2 4 7 2 3 2 2" xfId="11315"/>
    <cellStyle name="标题 3 2 3 6 3 2 2 2 2" xfId="11316"/>
    <cellStyle name="标题 1 3 2 4 5 2" xfId="11317"/>
    <cellStyle name="标题 3 2 4 7 2 3 3" xfId="11318"/>
    <cellStyle name="标题 3 2 3 6 3 2 2 3" xfId="11319"/>
    <cellStyle name="标题 1 3 2 4 6" xfId="11320"/>
    <cellStyle name="标题 1 3 2 5" xfId="11321"/>
    <cellStyle name="标题 1 3 2 5 2" xfId="11322"/>
    <cellStyle name="标题 1 3 2 5 2 2" xfId="11323"/>
    <cellStyle name="标题 1 3 2 5 2 2 2 2" xfId="11324"/>
    <cellStyle name="标题 1 3 2 5 2 2 3" xfId="11325"/>
    <cellStyle name="标题 1 3 2 5 2 3" xfId="11326"/>
    <cellStyle name="标题 1 3 2 5 2 3 2" xfId="11327"/>
    <cellStyle name="标题 1 3 2 5 2 4" xfId="11328"/>
    <cellStyle name="标题 1 3 2 5 3" xfId="11329"/>
    <cellStyle name="标题 1 3 2 5 3 2" xfId="11330"/>
    <cellStyle name="差_分县成本差异系数_财力性转移支付2010年预算参考数 2" xfId="11331"/>
    <cellStyle name="标题 1 3 2 5 3 2 2 2" xfId="11332"/>
    <cellStyle name="标题 1 3 2 5 3 2 3" xfId="11333"/>
    <cellStyle name="标题 1 3 2 5 3 3" xfId="11334"/>
    <cellStyle name="标题 1 3 2 5 3 3 2" xfId="11335"/>
    <cellStyle name="标题 1 3 2 5 3 4" xfId="11336"/>
    <cellStyle name="标题 1 3 2 5 4" xfId="11337"/>
    <cellStyle name="标题 1 3 2 5 4 2" xfId="11338"/>
    <cellStyle name="标题 1 3 2 5 4 2 2" xfId="11339"/>
    <cellStyle name="标题 1 3 2 5 4 3" xfId="11340"/>
    <cellStyle name="标题 3 2 3 6 3 2 3 2" xfId="11341"/>
    <cellStyle name="标题 1 3 2 5 5" xfId="11342"/>
    <cellStyle name="标题 1 3 2 5 5 2" xfId="11343"/>
    <cellStyle name="标题 1 3 2 5 6" xfId="11344"/>
    <cellStyle name="标题 1 3 2 6" xfId="11345"/>
    <cellStyle name="标题 1 3 2 6 2" xfId="11346"/>
    <cellStyle name="标题 1 3 2 6 2 2" xfId="11347"/>
    <cellStyle name="好_33甘肃" xfId="11348"/>
    <cellStyle name="标题 1 3 2 6 2 2 2" xfId="11349"/>
    <cellStyle name="标题 3 2 3 2 5 5" xfId="11350"/>
    <cellStyle name="标题 1 3 2 6 2 2 2 2" xfId="11351"/>
    <cellStyle name="标题 1 3 2 6 2 2 3" xfId="11352"/>
    <cellStyle name="标题 1 3 2 6 2 3" xfId="11353"/>
    <cellStyle name="标题 1 3 2 6 2 3 2" xfId="11354"/>
    <cellStyle name="标题 3 3 2 7 2 2 2 2" xfId="11355"/>
    <cellStyle name="标题 1 3 2 6 3" xfId="11356"/>
    <cellStyle name="强调文字颜色 6 2 2 5" xfId="11357"/>
    <cellStyle name="标题 3 3 2 7 2 2 2 2 2" xfId="11358"/>
    <cellStyle name="标题 1 3 2 6 3 2" xfId="11359"/>
    <cellStyle name="标题 1 3 2 6 3 2 2" xfId="11360"/>
    <cellStyle name="标题 1 3 2 6 3 2 2 2" xfId="11361"/>
    <cellStyle name="标题 1 3 2 6 3 2 3" xfId="11362"/>
    <cellStyle name="标题 3 3 2 7 2 2 2 2 3" xfId="11363"/>
    <cellStyle name="标题 1 3 2 6 3 3" xfId="11364"/>
    <cellStyle name="标题 1 3 2 6 3 3 2" xfId="11365"/>
    <cellStyle name="标题 3 3 2 7 2 2 2 3" xfId="11366"/>
    <cellStyle name="标题 1 3 2 6 4" xfId="11367"/>
    <cellStyle name="标题 1 3 2 6 4 2" xfId="11368"/>
    <cellStyle name="标题 1 3 2 6 4 2 2" xfId="11369"/>
    <cellStyle name="标题 1 3 2 6 4 3" xfId="11370"/>
    <cellStyle name="标题 1 3 2 6 5" xfId="11371"/>
    <cellStyle name="标题 1 3 2 6 5 2" xfId="11372"/>
    <cellStyle name="标题 1 3 2 6 6" xfId="11373"/>
    <cellStyle name="标题 1 3 2 7" xfId="11374"/>
    <cellStyle name="标题 1 3 2 7 2" xfId="11375"/>
    <cellStyle name="标题 1 3 2 7 2 2" xfId="11376"/>
    <cellStyle name="标题 2 3 2 13 4" xfId="11377"/>
    <cellStyle name="标题 1 3 2 7 2 2 2" xfId="11378"/>
    <cellStyle name="标题 2 3 2 13 4 2" xfId="11379"/>
    <cellStyle name="标题 1 3 2 7 2 2 2 2" xfId="11380"/>
    <cellStyle name="标题 1 3 2 7 2 3" xfId="11381"/>
    <cellStyle name="标题 2 3 2 14 4" xfId="11382"/>
    <cellStyle name="标题 1 3 2 7 2 3 2" xfId="11383"/>
    <cellStyle name="标题 1 3 2 7 2 4" xfId="11384"/>
    <cellStyle name="标题 3 3 2 7 2 2 3 2" xfId="11385"/>
    <cellStyle name="标题 1 3 2 7 3" xfId="11386"/>
    <cellStyle name="标题 1 3 2 7 3 2" xfId="11387"/>
    <cellStyle name="标题 1 3 2 7 3 2 2" xfId="11388"/>
    <cellStyle name="标题 1 3 2 7 3 2 2 2" xfId="11389"/>
    <cellStyle name="标题 1 3 2 7 3 2 3" xfId="11390"/>
    <cellStyle name="标题 1 3 2 7 3 3" xfId="11391"/>
    <cellStyle name="标题 1 3 2 7 3 3 2" xfId="11392"/>
    <cellStyle name="标题 1 3 2 7 3 4" xfId="11393"/>
    <cellStyle name="标题 3 3 2 7 2 2 3 3" xfId="11394"/>
    <cellStyle name="标题 1 3 2 7 4" xfId="11395"/>
    <cellStyle name="标题 1 3 2 7 4 2" xfId="11396"/>
    <cellStyle name="标题 1 3 2 7 4 2 2" xfId="11397"/>
    <cellStyle name="标题 1 3 2 7 4 3" xfId="11398"/>
    <cellStyle name="标题 1 3 2 7 5" xfId="11399"/>
    <cellStyle name="常规_需求汇总表（1-4） 2 2" xfId="11400"/>
    <cellStyle name="标题 1 3 2 7 6" xfId="11401"/>
    <cellStyle name="标题 1 3 2 8" xfId="11402"/>
    <cellStyle name="标题 1 3 2 8 2" xfId="11403"/>
    <cellStyle name="标题 3 2 2 2 12 3 2 2 3" xfId="11404"/>
    <cellStyle name="标题 1 3 2 8 2 2" xfId="11405"/>
    <cellStyle name="标题 3 3 2 2 7 3" xfId="11406"/>
    <cellStyle name="标题 1 3 2 8 2 2 2" xfId="11407"/>
    <cellStyle name="标题 3 3 2 2 7 3 2" xfId="11408"/>
    <cellStyle name="标题 3 2 2 2 2 6 2 3" xfId="11409"/>
    <cellStyle name="标题 1 3 2 8 2 2 2 2" xfId="11410"/>
    <cellStyle name="标题 3 3 2 2 7 4" xfId="11411"/>
    <cellStyle name="标题 1 3 2 8 2 2 3" xfId="11412"/>
    <cellStyle name="标题 1 3 2 8 3" xfId="11413"/>
    <cellStyle name="标题 3 2 2 2 12 3 2 3 3" xfId="11414"/>
    <cellStyle name="标题 1 3 2 8 3 2" xfId="11415"/>
    <cellStyle name="标题 1 3 2 8 3 2 2" xfId="11416"/>
    <cellStyle name="标题 1 3 2 8 3 2 2 2" xfId="11417"/>
    <cellStyle name="标题 1 3 2 8 3 2 3" xfId="11418"/>
    <cellStyle name="标题 1 3 2 8 3 3 2" xfId="11419"/>
    <cellStyle name="标题 1 3 2 8 3 4" xfId="11420"/>
    <cellStyle name="标题 1 3 2 8 4" xfId="11421"/>
    <cellStyle name="标题 1 3 2 8 4 2" xfId="11422"/>
    <cellStyle name="标题 1 3 2 8 4 2 2" xfId="11423"/>
    <cellStyle name="标题 1 3 2 8 4 3" xfId="11424"/>
    <cellStyle name="标题 1 3 2 8 5" xfId="11425"/>
    <cellStyle name="标题 1 3 2 8 5 2" xfId="11426"/>
    <cellStyle name="标题 1 3 2 8 6" xfId="11427"/>
    <cellStyle name="标题 1 3 2 9" xfId="11428"/>
    <cellStyle name="常规 70 2 3" xfId="11429"/>
    <cellStyle name="常规 65 2 3" xfId="11430"/>
    <cellStyle name="标题 1 3 2 9 2" xfId="11431"/>
    <cellStyle name="标题 3 2 2 2 12 3 3 2 3" xfId="11432"/>
    <cellStyle name="标题 1 3 2 9 2 2" xfId="11433"/>
    <cellStyle name="常规 2 2 8" xfId="11434"/>
    <cellStyle name="标题 1 3 2 9 2 2 2" xfId="11435"/>
    <cellStyle name="常规 2 2 8 2" xfId="11436"/>
    <cellStyle name="标题 1 3 2 9 2 2 2 2" xfId="11437"/>
    <cellStyle name="常规 2 2 9" xfId="11438"/>
    <cellStyle name="差_县市旗测算20080508_民生政策最低支出需求 2" xfId="11439"/>
    <cellStyle name="标题 1 3 2 9 2 2 3" xfId="11440"/>
    <cellStyle name="常规 70 2 4" xfId="11441"/>
    <cellStyle name="常规 65 2 4" xfId="11442"/>
    <cellStyle name="标题 1 3 2 9 3" xfId="11443"/>
    <cellStyle name="标题 1 3 2 9 3 2" xfId="11444"/>
    <cellStyle name="标题 1 3 2 9 3 2 2" xfId="11445"/>
    <cellStyle name="标题 3 2 2 2 2 15 3" xfId="11446"/>
    <cellStyle name="标题 1 3 2 9 3 2 2 2" xfId="11447"/>
    <cellStyle name="标题 1 3 2 9 3 2 3" xfId="11448"/>
    <cellStyle name="标题 1 3 2 9 3 3 2" xfId="11449"/>
    <cellStyle name="标题 1 3 2 9 3 4" xfId="11450"/>
    <cellStyle name="常规 70 2 5" xfId="11451"/>
    <cellStyle name="标题 1 3 2 9 4" xfId="11452"/>
    <cellStyle name="标题 1 3 2 9 4 2" xfId="11453"/>
    <cellStyle name="标题 1 3 2 9 4 3" xfId="11454"/>
    <cellStyle name="标题 1 3 2 9 5" xfId="11455"/>
    <cellStyle name="标题 1 3 2 9 5 2" xfId="11456"/>
    <cellStyle name="标题 1 3 2 9 6" xfId="11457"/>
    <cellStyle name="常规 14 2" xfId="11458"/>
    <cellStyle name="标题 1 3 3 10" xfId="11459"/>
    <cellStyle name="常规 14 2 2" xfId="11460"/>
    <cellStyle name="标题 1 3 3 10 2" xfId="11461"/>
    <cellStyle name="常规 14 2 2 2" xfId="11462"/>
    <cellStyle name="标题 1 3 3 10 2 2" xfId="11463"/>
    <cellStyle name="常规 14 2 2 2 2" xfId="11464"/>
    <cellStyle name="标题 1 3 3 10 2 2 2" xfId="11465"/>
    <cellStyle name="标题 1 3 3 10 2 2 2 2" xfId="11466"/>
    <cellStyle name="常规 14 2 2 2 3" xfId="11467"/>
    <cellStyle name="标题 1 3 3 10 2 2 3" xfId="11468"/>
    <cellStyle name="常规 14 2 2 3" xfId="11469"/>
    <cellStyle name="标题 1 3 3 10 2 3" xfId="11470"/>
    <cellStyle name="标题 1 3 3 10 2 3 2" xfId="11471"/>
    <cellStyle name="常规 14 2 2 4" xfId="11472"/>
    <cellStyle name="标题 1 3 3 10 2 4" xfId="11473"/>
    <cellStyle name="常规 14 2 3" xfId="11474"/>
    <cellStyle name="标题 1 3 3 10 3" xfId="11475"/>
    <cellStyle name="常规 14 2 3 2" xfId="11476"/>
    <cellStyle name="标题 3 2 2 2 11 2 3 2 3" xfId="11477"/>
    <cellStyle name="标题 1 3 3 10 3 2" xfId="11478"/>
    <cellStyle name="标题 1 3 3 10 3 2 2" xfId="11479"/>
    <cellStyle name="标题 1 3 3 10 3 2 2 2" xfId="11480"/>
    <cellStyle name="标题 3 3 17 2 2 2" xfId="11481"/>
    <cellStyle name="标题 1 3 3 10 3 2 3" xfId="11482"/>
    <cellStyle name="常规 14 2 3 3" xfId="11483"/>
    <cellStyle name="标题 1 3 3 10 3 3" xfId="11484"/>
    <cellStyle name="标题 1 3 3 10 3 3 2" xfId="11485"/>
    <cellStyle name="标题 1 3 3 10 3 4" xfId="11486"/>
    <cellStyle name="常规 14 2 4" xfId="11487"/>
    <cellStyle name="标题 1 3 3 10 4" xfId="11488"/>
    <cellStyle name="标题 1 3 3 10 4 2" xfId="11489"/>
    <cellStyle name="标题 1 3 3 10 4 3" xfId="11490"/>
    <cellStyle name="常规 14 2 5" xfId="11491"/>
    <cellStyle name="标题 1 3 3 10 5" xfId="11492"/>
    <cellStyle name="标题 1 3 3 10 5 2" xfId="11493"/>
    <cellStyle name="常规 14 2 6" xfId="11494"/>
    <cellStyle name="标题 1 3 3 10 6" xfId="11495"/>
    <cellStyle name="常规 14 3" xfId="11496"/>
    <cellStyle name="标题 3 3 3 15 2" xfId="11497"/>
    <cellStyle name="标题 1 3 3 11" xfId="11498"/>
    <cellStyle name="常规 14 3 2" xfId="11499"/>
    <cellStyle name="标题 3 3 3 15 2 2" xfId="11500"/>
    <cellStyle name="标题 1 3 3 11 2" xfId="11501"/>
    <cellStyle name="常规 14 3 2 2" xfId="11502"/>
    <cellStyle name="标题 3 3 3 15 2 2 2" xfId="11503"/>
    <cellStyle name="标题 1 3 3 11 2 2" xfId="11504"/>
    <cellStyle name="标题 3 3 3 15 2 2 2 2" xfId="11505"/>
    <cellStyle name="标题 3 2 2 15 2 3 2 3" xfId="11506"/>
    <cellStyle name="标题 1 3 3 11 2 2 2" xfId="11507"/>
    <cellStyle name="标题 3 3 3 15 2 2 2 2 2" xfId="11508"/>
    <cellStyle name="标题 1 3 3 11 2 2 2 2" xfId="11509"/>
    <cellStyle name="标题 3 3 3 15 2 2 2 3" xfId="11510"/>
    <cellStyle name="标题 1 3 3 11 2 2 3" xfId="11511"/>
    <cellStyle name="常规 14 3 2 3" xfId="11512"/>
    <cellStyle name="标题 3 3 3 15 2 2 3" xfId="11513"/>
    <cellStyle name="标题 1 3 3 11 2 3" xfId="11514"/>
    <cellStyle name="标题 3 3 3 15 2 2 3 2" xfId="11515"/>
    <cellStyle name="标题 1 3 3 11 2 3 2" xfId="11516"/>
    <cellStyle name="标题 3 3 3 15 2 2 4" xfId="11517"/>
    <cellStyle name="标题 1 3 3 11 2 4" xfId="11518"/>
    <cellStyle name="常规 14 3 3" xfId="11519"/>
    <cellStyle name="标题 3 3 3 15 2 3" xfId="11520"/>
    <cellStyle name="标题 1 3 3 11 3" xfId="11521"/>
    <cellStyle name="标题 3 3 3 15 2 3 2" xfId="11522"/>
    <cellStyle name="标题 3 3 3 12 3 2 2 3" xfId="11523"/>
    <cellStyle name="标题 1 3 3 11 3 2" xfId="11524"/>
    <cellStyle name="标题 3 3 3 15 2 3 2 2" xfId="11525"/>
    <cellStyle name="标题 1 3 3 11 3 2 2" xfId="11526"/>
    <cellStyle name="标题 1 3 3 11 3 2 2 2" xfId="11527"/>
    <cellStyle name="标题 3 3 3 15 2 3 3" xfId="11528"/>
    <cellStyle name="标题 1 3 3 11 3 3" xfId="11529"/>
    <cellStyle name="标题 1 3 3 11 3 3 2" xfId="11530"/>
    <cellStyle name="标题 1 3 3 11 3 4" xfId="11531"/>
    <cellStyle name="常规 14 3 4" xfId="11532"/>
    <cellStyle name="标题 3 3 3 15 2 4" xfId="11533"/>
    <cellStyle name="标题 1 3 3 11 4" xfId="11534"/>
    <cellStyle name="标题 3 3 3 12 3 2 3 3" xfId="11535"/>
    <cellStyle name="标题 1 3 3 11 4 2" xfId="11536"/>
    <cellStyle name="标题 1 3 3 11 4 2 2" xfId="11537"/>
    <cellStyle name="标题 1 3 3 11 4 3" xfId="11538"/>
    <cellStyle name="标题 1 3 3 11 5" xfId="11539"/>
    <cellStyle name="标题 1 3 3 11 5 2" xfId="11540"/>
    <cellStyle name="标题 1 3 3 11 6" xfId="11541"/>
    <cellStyle name="常规 14 4" xfId="11542"/>
    <cellStyle name="差_财政供养人员_Book1" xfId="11543"/>
    <cellStyle name="标题 3 3 3 15 3" xfId="11544"/>
    <cellStyle name="标题 3 2 2 2 16 4 2 2 2" xfId="11545"/>
    <cellStyle name="标题 1 3 3 12" xfId="11546"/>
    <cellStyle name="常规 14 4 2" xfId="11547"/>
    <cellStyle name="差_财政供养人员_Book1 2" xfId="11548"/>
    <cellStyle name="标题 3 3 3 15 3 2" xfId="11549"/>
    <cellStyle name="标题 3 2 2 2 14 2 4" xfId="11550"/>
    <cellStyle name="标题 1 3 3 12 2" xfId="11551"/>
    <cellStyle name="标题 3 3 3 15 3 2 2" xfId="11552"/>
    <cellStyle name="标题 1 3 3 12 2 2" xfId="11553"/>
    <cellStyle name="标题 3 3 3 15 3 2 2 2" xfId="11554"/>
    <cellStyle name="标题 3 2 2 15 3 3 2 3" xfId="11555"/>
    <cellStyle name="标题 1 3 3 12 2 2 2" xfId="11556"/>
    <cellStyle name="标题 3 3 3 15 3 2 2 2 2" xfId="11557"/>
    <cellStyle name="标题 1 3 3 12 2 2 2 2" xfId="11558"/>
    <cellStyle name="标题 3 3 3 15 3 2 2 3" xfId="11559"/>
    <cellStyle name="标题 1 3 3 12 2 2 3" xfId="11560"/>
    <cellStyle name="标题 3 3 3 15 3 2 3" xfId="11561"/>
    <cellStyle name="标题 1 3 3 12 2 3" xfId="11562"/>
    <cellStyle name="标题 3 3 3 15 3 2 3 2" xfId="11563"/>
    <cellStyle name="标题 1 3 3 12 2 3 2" xfId="11564"/>
    <cellStyle name="常规 29 2 2 2 2" xfId="11565"/>
    <cellStyle name="标题 3 3 3 15 3 2 4" xfId="11566"/>
    <cellStyle name="标题 1 3 3 12 2 4" xfId="11567"/>
    <cellStyle name="常规 14 4 3 2" xfId="11568"/>
    <cellStyle name="标题 3 3 3 15 3 3 2" xfId="11569"/>
    <cellStyle name="标题 3 3 3 12 3 3 2 3" xfId="11570"/>
    <cellStyle name="标题 1 3 3 12 3 2" xfId="11571"/>
    <cellStyle name="常规 14 4 3 2 2" xfId="11572"/>
    <cellStyle name="标题 3 3 3 15 3 3 2 2" xfId="11573"/>
    <cellStyle name="标题 1 3 3 12 3 2 2" xfId="11574"/>
    <cellStyle name="标题 1 3 3 12 3 2 2 2" xfId="11575"/>
    <cellStyle name="常规 14 4 3 2 3" xfId="11576"/>
    <cellStyle name="标题 3 3 3 15 3 3 2 3" xfId="11577"/>
    <cellStyle name="标题 3 3 19 2 2 2" xfId="11578"/>
    <cellStyle name="标题 1 3 3 12 3 2 3" xfId="11579"/>
    <cellStyle name="常规 14 4 3 3" xfId="11580"/>
    <cellStyle name="标题 3 3 3 15 3 3 3" xfId="11581"/>
    <cellStyle name="标题 1 3 3 12 3 3" xfId="11582"/>
    <cellStyle name="标题 1 3 3 12 3 3 2" xfId="11583"/>
    <cellStyle name="常规 14 4 4" xfId="11584"/>
    <cellStyle name="标题 3 3 3 15 3 4" xfId="11585"/>
    <cellStyle name="标题 1 3 3 12 4" xfId="11586"/>
    <cellStyle name="标题 1 3 3 12 4 2" xfId="11587"/>
    <cellStyle name="标题 1 3 3 12 4 2 2" xfId="11588"/>
    <cellStyle name="标题 1 3 3 12 4 3" xfId="11589"/>
    <cellStyle name="好_2008年全省汇总收支计算表" xfId="11590"/>
    <cellStyle name="标题 1 3 3 12 5" xfId="11591"/>
    <cellStyle name="好_2008年全省汇总收支计算表 2" xfId="11592"/>
    <cellStyle name="标题 1 3 3 12 5 2" xfId="11593"/>
    <cellStyle name="标题 1 3 3 12 6" xfId="11594"/>
    <cellStyle name="常规 14 5" xfId="11595"/>
    <cellStyle name="标题 3 3 3 15 4" xfId="11596"/>
    <cellStyle name="标题 3 2 2 2 16 4 2 2 3" xfId="11597"/>
    <cellStyle name="标题 1 3 3 13" xfId="11598"/>
    <cellStyle name="标题 3 3 3 15 4 2" xfId="11599"/>
    <cellStyle name="标题 3 2 2 2 14 3 4" xfId="11600"/>
    <cellStyle name="标题 1 3 3 13 2" xfId="11601"/>
    <cellStyle name="标题 3 3 3 15 4 2 2" xfId="11602"/>
    <cellStyle name="标题 1 3 3 13 2 2" xfId="11603"/>
    <cellStyle name="标题 3 3 3 15 4 2 2 2" xfId="11604"/>
    <cellStyle name="标题 1 3 3 13 2 2 2" xfId="11605"/>
    <cellStyle name="标题 1 3 3 13 2 2 2 2" xfId="11606"/>
    <cellStyle name="计算 3 2 2 2 2" xfId="11607"/>
    <cellStyle name="标题 3 3 3 15 4 2 3" xfId="11608"/>
    <cellStyle name="标题 1 3 3 13 2 3" xfId="11609"/>
    <cellStyle name="计算 3 2 2 2 2 2" xfId="11610"/>
    <cellStyle name="标题 1 3 3 13 2 3 2" xfId="11611"/>
    <cellStyle name="计算 3 2 2 2 3" xfId="11612"/>
    <cellStyle name="标题 1 3 3 13 2 4" xfId="11613"/>
    <cellStyle name="标题 3 3 3 15 4 3" xfId="11614"/>
    <cellStyle name="标题 1 3 3 13 3" xfId="11615"/>
    <cellStyle name="标题 3 3 3 15 4 4" xfId="11616"/>
    <cellStyle name="标题 1 3 3 13 4" xfId="11617"/>
    <cellStyle name="标题 1 3 3 13 5" xfId="11618"/>
    <cellStyle name="标题 1 3 3 13 5 2" xfId="11619"/>
    <cellStyle name="标题 1 3 3 13 6" xfId="11620"/>
    <cellStyle name="常规 14 6" xfId="11621"/>
    <cellStyle name="标题 3 3 3 15 5" xfId="11622"/>
    <cellStyle name="标题 1 3 3 14" xfId="11623"/>
    <cellStyle name="标题 3 3 3 15 5 2" xfId="11624"/>
    <cellStyle name="标题 3 2 2 2 14 4 4" xfId="11625"/>
    <cellStyle name="标题 1 3 3 14 2" xfId="11626"/>
    <cellStyle name="差_2008年县级公安保障标准落实奖励经费分配测算" xfId="11627"/>
    <cellStyle name="标题 3 3 3 15 5 2 2" xfId="11628"/>
    <cellStyle name="标题 2 2 2 3 10 6" xfId="11629"/>
    <cellStyle name="标题 1 3 3 14 2 2" xfId="11630"/>
    <cellStyle name="计算 3 2 3 2 2" xfId="11631"/>
    <cellStyle name="标题 3 3 3 15 5 2 3" xfId="11632"/>
    <cellStyle name="标题 1 3 3 14 2 3" xfId="11633"/>
    <cellStyle name="计算 3 2 3 2 3" xfId="11634"/>
    <cellStyle name="标题 1 3 3 14 2 4" xfId="11635"/>
    <cellStyle name="标题 3 3 3 15 5 3" xfId="11636"/>
    <cellStyle name="标题 1 3 3 14 3" xfId="11637"/>
    <cellStyle name="标题 1 3 3 14 5" xfId="11638"/>
    <cellStyle name="常规 2 4" xfId="11639"/>
    <cellStyle name="标题 2 2 2 3 13 6" xfId="11640"/>
    <cellStyle name="标题 1 3 3 14 5 2" xfId="11641"/>
    <cellStyle name="标题 1 3 3 14 6" xfId="11642"/>
    <cellStyle name="常规 14 7" xfId="11643"/>
    <cellStyle name="标题 3 3 3 15 6" xfId="11644"/>
    <cellStyle name="标题 1 3 3 20" xfId="11645"/>
    <cellStyle name="标题 1 3 3 15" xfId="11646"/>
    <cellStyle name="标题 1 3 3 15 2" xfId="11647"/>
    <cellStyle name="标题 1 3 3 15 2 2" xfId="11648"/>
    <cellStyle name="标题 3 2 3 21" xfId="11649"/>
    <cellStyle name="标题 3 2 3 16" xfId="11650"/>
    <cellStyle name="标题 1 3 3 15 2 2 2" xfId="11651"/>
    <cellStyle name="标题 3 2 3 16 2" xfId="11652"/>
    <cellStyle name="标题 1 3 3 15 2 2 2 2" xfId="11653"/>
    <cellStyle name="标题 3 2 3 17" xfId="11654"/>
    <cellStyle name="标题 1 3 3 15 2 2 3" xfId="11655"/>
    <cellStyle name="计算 3 2 4 2 2" xfId="11656"/>
    <cellStyle name="标题 1 3 3 15 2 3" xfId="11657"/>
    <cellStyle name="标题 1 3 3 15 2 3 2" xfId="11658"/>
    <cellStyle name="标题 1 3 3 15 2 4" xfId="11659"/>
    <cellStyle name="标题 1 3 3 15 3" xfId="11660"/>
    <cellStyle name="标题 1 3 3 15 4" xfId="11661"/>
    <cellStyle name="标题 1 3 3 15 5" xfId="11662"/>
    <cellStyle name="标题 1 3 3 15 6" xfId="11663"/>
    <cellStyle name="标题 1 3 3 16" xfId="11664"/>
    <cellStyle name="标题 1 3 3 16 2" xfId="11665"/>
    <cellStyle name="标题 1 3 3 16 2 2" xfId="11666"/>
    <cellStyle name="标题 3 2 2 2 7 5 3" xfId="11667"/>
    <cellStyle name="标题 1 3 3 16 2 2 2" xfId="11668"/>
    <cellStyle name="标题 1 3 3 16 2 2 2 2" xfId="11669"/>
    <cellStyle name="标题 1 3 3 16 2 2 3" xfId="11670"/>
    <cellStyle name="标题 1 3 3 16 2 3" xfId="11671"/>
    <cellStyle name="标题 1 3 3 16 2 3 2" xfId="11672"/>
    <cellStyle name="标题 1 3 3 16 2 4" xfId="11673"/>
    <cellStyle name="标题 1 3 3 16 3" xfId="11674"/>
    <cellStyle name="标题 1 3 3 16 4" xfId="11675"/>
    <cellStyle name="标题 1 3 3 16 5" xfId="11676"/>
    <cellStyle name="标题 1 3 3 16 6" xfId="11677"/>
    <cellStyle name="标题 1 3 3 17" xfId="11678"/>
    <cellStyle name="标题 1 3 3 17 2" xfId="11679"/>
    <cellStyle name="标题 3 2 3 2 4 2 2 2 3" xfId="11680"/>
    <cellStyle name="标题 1 3 3 17 2 2" xfId="11681"/>
    <cellStyle name="标题 3 2 2 3 7 5 3" xfId="11682"/>
    <cellStyle name="标题 1 3 3 17 2 2 2" xfId="11683"/>
    <cellStyle name="标题 1 3 3 17 2 3" xfId="11684"/>
    <cellStyle name="标题 1 3 3 17 3" xfId="11685"/>
    <cellStyle name="标题 1 3 3 17 4" xfId="11686"/>
    <cellStyle name="标题 1 3 3 18" xfId="11687"/>
    <cellStyle name="标题 1 3 3 18 2" xfId="11688"/>
    <cellStyle name="常规 44 2 2 3" xfId="11689"/>
    <cellStyle name="常规 39 2 2 3" xfId="11690"/>
    <cellStyle name="差_卫生部门" xfId="11691"/>
    <cellStyle name="标题 1 3 3 18 2 2" xfId="11692"/>
    <cellStyle name="标题 1 3 3 18 3" xfId="11693"/>
    <cellStyle name="标题 1 3 3 19" xfId="11694"/>
    <cellStyle name="标题 1 3 3 19 2" xfId="11695"/>
    <cellStyle name="标题 1 3 3 2" xfId="11696"/>
    <cellStyle name="标题 1 3 3 2 2" xfId="11697"/>
    <cellStyle name="标题 1 3 3 2 2 2" xfId="11698"/>
    <cellStyle name="标题 3 2 2 20" xfId="11699"/>
    <cellStyle name="标题 3 2 2 15" xfId="11700"/>
    <cellStyle name="标题 1 3 3 2 2 2 2 2" xfId="11701"/>
    <cellStyle name="标题 1 3 3 2 2 2 3" xfId="11702"/>
    <cellStyle name="标题 1 3 3 2 2 3" xfId="11703"/>
    <cellStyle name="好_分县成本差异系数_财力性转移支付2010年预算参考数 2" xfId="11704"/>
    <cellStyle name="标题 1 3 3 2 2 4" xfId="11705"/>
    <cellStyle name="标题 1 3 3 2 3 2 2 2" xfId="11706"/>
    <cellStyle name="标题 1 3 3 2 3 2 3" xfId="11707"/>
    <cellStyle name="差_宣汉国表定表--2011,12.24 （李厅审表） 4" xfId="11708"/>
    <cellStyle name="标题 1 3 3 2 3 3" xfId="11709"/>
    <cellStyle name="差_宣汉国表定表--2011,12.24 （李厅审表） 5" xfId="11710"/>
    <cellStyle name="标题 1 3 3 2 3 4" xfId="11711"/>
    <cellStyle name="标题 1 3 3 2 4 2" xfId="11712"/>
    <cellStyle name="标题 1 3 3 2 4 3" xfId="11713"/>
    <cellStyle name="好_2、土地面积、人口、粮食产量基本情况" xfId="11714"/>
    <cellStyle name="标题 1 3 3 2 5" xfId="11715"/>
    <cellStyle name="好_2、土地面积、人口、粮食产量基本情况 2" xfId="11716"/>
    <cellStyle name="标题 1 3 3 2 5 2" xfId="11717"/>
    <cellStyle name="注释 3 2 6 3 2" xfId="11718"/>
    <cellStyle name="标题 1 3 3 2 6" xfId="11719"/>
    <cellStyle name="标题 1 3 3 3" xfId="11720"/>
    <cellStyle name="标题 1 3 3 7 2 4" xfId="11721"/>
    <cellStyle name="标题 1 3 3 3 2" xfId="11722"/>
    <cellStyle name="标题 1 3 3 3 2 2" xfId="11723"/>
    <cellStyle name="标题 1 3 3 3 2 2 2" xfId="11724"/>
    <cellStyle name="标题 1 3 3 3 2 2 2 2" xfId="11725"/>
    <cellStyle name="标题 1 3 3 3 2 2 3" xfId="11726"/>
    <cellStyle name="标题 2 3 8 2 2" xfId="11727"/>
    <cellStyle name="标题 1 3 3 3 2 3 2" xfId="11728"/>
    <cellStyle name="标题 2 3 8 3" xfId="11729"/>
    <cellStyle name="标题 1 3 3 3 2 4" xfId="11730"/>
    <cellStyle name="标题 1 3 3 3 3 2 2" xfId="11731"/>
    <cellStyle name="标题 1 3 3 3 3 2 2 2" xfId="11732"/>
    <cellStyle name="差_不用软件计算9.1不考虑经费管理评价xl_Book1" xfId="11733"/>
    <cellStyle name="标题 1 3 3 3 3 2 3" xfId="11734"/>
    <cellStyle name="标题 2 3 9 2" xfId="11735"/>
    <cellStyle name="标题 1 3 3 3 3 3" xfId="11736"/>
    <cellStyle name="差_奖励补助测算7.25 9" xfId="11737"/>
    <cellStyle name="差_产业发展表4.2 5" xfId="11738"/>
    <cellStyle name="标题 2 3 9 2 2" xfId="11739"/>
    <cellStyle name="标题 1 3 3 3 3 3 2" xfId="11740"/>
    <cellStyle name="标题 2 3 9 3" xfId="11741"/>
    <cellStyle name="标题 1 3 3 3 3 4" xfId="11742"/>
    <cellStyle name="标题 1 3 3 3 4 2" xfId="11743"/>
    <cellStyle name="常规 9" xfId="11744"/>
    <cellStyle name="标题 1 3 3 3 4 2 2" xfId="11745"/>
    <cellStyle name="标题 1 3 3 3 4 3" xfId="11746"/>
    <cellStyle name="标题 3 2 4 7 3 2 2" xfId="11747"/>
    <cellStyle name="标题 1 3 3 3 5" xfId="11748"/>
    <cellStyle name="标题 3 2 4 7 3 2 2 2" xfId="11749"/>
    <cellStyle name="标题 1 3 3 3 5 2" xfId="11750"/>
    <cellStyle name="标题 3 2 4 7 3 2 3" xfId="11751"/>
    <cellStyle name="标题 1 3 3 3 6" xfId="11752"/>
    <cellStyle name="标题 1 3 3 4" xfId="11753"/>
    <cellStyle name="标题 1 3 3 7 3 4" xfId="11754"/>
    <cellStyle name="标题 1 3 3 4 2" xfId="11755"/>
    <cellStyle name="标题 1 3 3 4 2 2" xfId="11756"/>
    <cellStyle name="标题 1 3 3 4 2 2 2" xfId="11757"/>
    <cellStyle name="输出 2 2 4 2 3" xfId="11758"/>
    <cellStyle name="差_市辖区测算-新科目（20080626）" xfId="11759"/>
    <cellStyle name="标题 1 3 3 4 2 2 2 2" xfId="11760"/>
    <cellStyle name="标题 1 3 3 4 2 2 3" xfId="11761"/>
    <cellStyle name="注释 2 5 2 2 2 2 2" xfId="11762"/>
    <cellStyle name="标题 1 3 3 4 2 3" xfId="11763"/>
    <cellStyle name="标题 1 3 3 4 2 3 2" xfId="11764"/>
    <cellStyle name="标题 1 3 3 4 2 4" xfId="11765"/>
    <cellStyle name="标题 1 3 3 4 3 2" xfId="11766"/>
    <cellStyle name="标题 1 3 3 4 3 3" xfId="11767"/>
    <cellStyle name="标题 1 3 3 4 3 4" xfId="11768"/>
    <cellStyle name="标题 1 3 3 4 4" xfId="11769"/>
    <cellStyle name="标题 3 2 2 3 15 2 2 2 3" xfId="11770"/>
    <cellStyle name="标题 1 3 3 4 4 2" xfId="11771"/>
    <cellStyle name="标题 1 3 3 4 4 3" xfId="11772"/>
    <cellStyle name="标题 3 2 4 7 3 3 2" xfId="11773"/>
    <cellStyle name="标题 3 2 3 6 3 3 2 2" xfId="11774"/>
    <cellStyle name="标题 1 3 3 4 5" xfId="11775"/>
    <cellStyle name="标题 3 2 4 7 3 3 2 2" xfId="11776"/>
    <cellStyle name="标题 3 2 2 3 15 2 2 3 3" xfId="11777"/>
    <cellStyle name="标题 1 3 3 4 5 2" xfId="11778"/>
    <cellStyle name="标题 3 2 4 7 3 3 3" xfId="11779"/>
    <cellStyle name="标题 1 3 3 4 6" xfId="11780"/>
    <cellStyle name="标题 1 3 3 5" xfId="11781"/>
    <cellStyle name="标题 1 3 3 5 2" xfId="11782"/>
    <cellStyle name="标题 1 3 3 5 2 2" xfId="11783"/>
    <cellStyle name="标题 1 3 3 5 2 2 2" xfId="11784"/>
    <cellStyle name="标题 1 3 3 5 2 2 2 2" xfId="11785"/>
    <cellStyle name="标题 1 3 3 5 2 2 3" xfId="11786"/>
    <cellStyle name="标题 1 3 3 5 2 3" xfId="11787"/>
    <cellStyle name="标题 1 3 3 5 2 3 2" xfId="11788"/>
    <cellStyle name="标题 1 3 3 5 2 4" xfId="11789"/>
    <cellStyle name="标题 1 3 3 5 3" xfId="11790"/>
    <cellStyle name="标题 1 3 3 5 3 2" xfId="11791"/>
    <cellStyle name="标题 1 3 3 5 3 2 2" xfId="11792"/>
    <cellStyle name="标题 1 3 3 5 3 2 2 2" xfId="11793"/>
    <cellStyle name="标题 1 3 3 5 3 2 3" xfId="11794"/>
    <cellStyle name="标题 1 3 3 5 3 3" xfId="11795"/>
    <cellStyle name="标题 1 3 3 5 3 3 2" xfId="11796"/>
    <cellStyle name="标题 1 3 3 5 3 4" xfId="11797"/>
    <cellStyle name="标题 1 3 3 5 4" xfId="11798"/>
    <cellStyle name="标题 3 2 2 3 15 2 3 2 3" xfId="11799"/>
    <cellStyle name="标题 1 3 3 5 4 2" xfId="11800"/>
    <cellStyle name="常规 130 3" xfId="11801"/>
    <cellStyle name="常规 125 3" xfId="11802"/>
    <cellStyle name="标题 1 3 3 5 4 2 2" xfId="11803"/>
    <cellStyle name="标题 1 3 3 5 4 3" xfId="11804"/>
    <cellStyle name="标题 1 3 3 5 5" xfId="11805"/>
    <cellStyle name="标题 1 3 3 5 5 2" xfId="11806"/>
    <cellStyle name="标题 1 3 3 5 6" xfId="11807"/>
    <cellStyle name="标题 1 3 3 6" xfId="11808"/>
    <cellStyle name="标题 1 3 3 6 2" xfId="11809"/>
    <cellStyle name="标题 1 3 3 6 2 2" xfId="11810"/>
    <cellStyle name="标题 1 3 3 6 2 2 2" xfId="11811"/>
    <cellStyle name="标题 3 2 2 2 2 15 2 3 3" xfId="11812"/>
    <cellStyle name="标题 1 3 3 6 2 2 2 2" xfId="11813"/>
    <cellStyle name="标题 1 3 3 6 2 3" xfId="11814"/>
    <cellStyle name="标题 1 3 3 6 2 3 2" xfId="11815"/>
    <cellStyle name="标题 3 3 2 7 2 3 2 2" xfId="11816"/>
    <cellStyle name="标题 3 2 4 4 3 2 2 2 2" xfId="11817"/>
    <cellStyle name="标题 1 3 3 6 3" xfId="11818"/>
    <cellStyle name="标题 3 3 2 7 2 3 2 3" xfId="11819"/>
    <cellStyle name="标题 1 3 3 6 4" xfId="11820"/>
    <cellStyle name="标题 1 3 3 6 5" xfId="11821"/>
    <cellStyle name="标题 1 3 3 6 6" xfId="11822"/>
    <cellStyle name="标题 1 3 3 7" xfId="11823"/>
    <cellStyle name="标题 1 3 3 7 2" xfId="11824"/>
    <cellStyle name="注释 2 9" xfId="11825"/>
    <cellStyle name="标题 1 3 3 7 2 2" xfId="11826"/>
    <cellStyle name="注释 2 9 2" xfId="11827"/>
    <cellStyle name="标题 1 3 3 7 2 2 2" xfId="11828"/>
    <cellStyle name="注释 2 9 2 2" xfId="11829"/>
    <cellStyle name="常规 136 2 2 3" xfId="11830"/>
    <cellStyle name="标题 1 3 3 7 2 2 2 2" xfId="11831"/>
    <cellStyle name="标题 1 3 3 7 2 3" xfId="11832"/>
    <cellStyle name="标题 1 3 3 7 2 3 2" xfId="11833"/>
    <cellStyle name="标题 2 2 2 2 8 3 2 2 2" xfId="11834"/>
    <cellStyle name="标题 1 3 3 7 3" xfId="11835"/>
    <cellStyle name="标题 2 2 2 2 2 2 2 2 3" xfId="11836"/>
    <cellStyle name="标题 1 3 3 7 3 2" xfId="11837"/>
    <cellStyle name="标题 1 3 3 7 3 2 2" xfId="11838"/>
    <cellStyle name="常规 142 2 2 3" xfId="11839"/>
    <cellStyle name="常规 137 2 2 3" xfId="11840"/>
    <cellStyle name="标题 1 3 3 7 3 2 2 2" xfId="11841"/>
    <cellStyle name="标题 1 3 3 7 3 2 3" xfId="11842"/>
    <cellStyle name="标题 1 3 3 7 3 3 2" xfId="11843"/>
    <cellStyle name="标题 1 3 3 7 4" xfId="11844"/>
    <cellStyle name="注释 2 2 2 2 5" xfId="11845"/>
    <cellStyle name="标题 1 3 3 7 4 2" xfId="11846"/>
    <cellStyle name="注释 2 2 2 2 6" xfId="11847"/>
    <cellStyle name="标题 1 3 3 7 4 3" xfId="11848"/>
    <cellStyle name="差_县区合并测算20080423(按照各省比重）_财力性转移支付2010年预算参考数 2" xfId="11849"/>
    <cellStyle name="标题 1 3 3 7 5" xfId="11850"/>
    <cellStyle name="标题 1 3 3 7 6" xfId="11851"/>
    <cellStyle name="标题 1 3 3 8" xfId="11852"/>
    <cellStyle name="标题 3 2 2 2 12 4 2 2 3" xfId="11853"/>
    <cellStyle name="标题 1 3 3 8 2 2" xfId="11854"/>
    <cellStyle name="标题 1 3 3 8 2 2 2" xfId="11855"/>
    <cellStyle name="标题 1 3 3 8 2 2 2 2" xfId="11856"/>
    <cellStyle name="标题 3 3 6 2" xfId="11857"/>
    <cellStyle name="标题 1 3 3 8 2 2 3" xfId="11858"/>
    <cellStyle name="标题 1 3 3 8 2 3" xfId="11859"/>
    <cellStyle name="计算 2 2 2 2 2 3" xfId="11860"/>
    <cellStyle name="标题 1 3 3 8 2 3 2" xfId="11861"/>
    <cellStyle name="标题 1 3 4 3 2" xfId="11862"/>
    <cellStyle name="标题 1 3 3 8 2 4" xfId="11863"/>
    <cellStyle name="标题 1 3 3 8 3" xfId="11864"/>
    <cellStyle name="标题 2 2 2 2 2 2 3 2 3" xfId="11865"/>
    <cellStyle name="标题 1 3 3 8 3 2" xfId="11866"/>
    <cellStyle name="标题 1 3 3 8 3 2 2" xfId="11867"/>
    <cellStyle name="标题 1 3 3 8 3 2 2 2" xfId="11868"/>
    <cellStyle name="差_2009年一般性转移支付标准工资_奖励补助测算5.22测试 2" xfId="11869"/>
    <cellStyle name="标题 1 3 3 8 3 2 3" xfId="11870"/>
    <cellStyle name="标题 1 3 3 8 3 3" xfId="11871"/>
    <cellStyle name="计算 2 2 2 3 2 3" xfId="11872"/>
    <cellStyle name="标题 1 3 3 8 3 3 2" xfId="11873"/>
    <cellStyle name="标题 1 3 4 4 2" xfId="11874"/>
    <cellStyle name="标题 1 3 3 8 3 4" xfId="11875"/>
    <cellStyle name="标题 1 3 3 8 4" xfId="11876"/>
    <cellStyle name="注释 2 2 3 2 5" xfId="11877"/>
    <cellStyle name="标题 1 3 3 8 4 2" xfId="11878"/>
    <cellStyle name="注释 2 2 3 2 6" xfId="11879"/>
    <cellStyle name="标题 1 3 3 8 4 3" xfId="11880"/>
    <cellStyle name="标题 1 3 3 8 5" xfId="11881"/>
    <cellStyle name="注释 2 2 3 3 5" xfId="11882"/>
    <cellStyle name="标题 1 3 3 8 5 2" xfId="11883"/>
    <cellStyle name="标题 1 3 3 8 6" xfId="11884"/>
    <cellStyle name="标题 1 3 3 9" xfId="11885"/>
    <cellStyle name="常规 71 2 3" xfId="11886"/>
    <cellStyle name="常规 66 2 3" xfId="11887"/>
    <cellStyle name="标题 2 3 2 2 15 2 2 3" xfId="11888"/>
    <cellStyle name="标题 1 3 3 9 2" xfId="11889"/>
    <cellStyle name="标题 1 3 3 9 2 2" xfId="11890"/>
    <cellStyle name="标题 1 3 3 9 2 3" xfId="11891"/>
    <cellStyle name="标题 1 3 5 3 2" xfId="11892"/>
    <cellStyle name="标题 1 3 3 9 2 4" xfId="11893"/>
    <cellStyle name="常规 71 2 4" xfId="11894"/>
    <cellStyle name="常规 66 2 4" xfId="11895"/>
    <cellStyle name="标题 1 3 3 9 3" xfId="11896"/>
    <cellStyle name="标题 1 3 3 9 3 2" xfId="11897"/>
    <cellStyle name="标题 1 3 3 9 3 3" xfId="11898"/>
    <cellStyle name="好_县区合并测算20080421_财力性转移支付2010年预算参考数" xfId="11899"/>
    <cellStyle name="标题 1 3 5 4 2" xfId="11900"/>
    <cellStyle name="标题 1 3 3 9 3 4" xfId="11901"/>
    <cellStyle name="常规 71 2 5" xfId="11902"/>
    <cellStyle name="常规 66 2 5" xfId="11903"/>
    <cellStyle name="标题 1 3 3 9 4" xfId="11904"/>
    <cellStyle name="标题 1 3 3 9 4 2" xfId="11905"/>
    <cellStyle name="标题 1 3 3 9 4 3" xfId="11906"/>
    <cellStyle name="标题 1 3 3 9 5" xfId="11907"/>
    <cellStyle name="标题 1 3 3 9 5 2" xfId="11908"/>
    <cellStyle name="标题 1 3 3 9 6" xfId="11909"/>
    <cellStyle name="标题 1 3 4" xfId="11910"/>
    <cellStyle name="标题 1 3 4 2" xfId="11911"/>
    <cellStyle name="标题 1 3 4 2 2" xfId="11912"/>
    <cellStyle name="标题 1 3 4 2 2 2" xfId="11913"/>
    <cellStyle name="标题 1 3 4 2 2 2 2" xfId="11914"/>
    <cellStyle name="标题 3 2 8 2" xfId="11915"/>
    <cellStyle name="标题 1 3 4 2 2 3" xfId="11916"/>
    <cellStyle name="标题 1 3 4 3" xfId="11917"/>
    <cellStyle name="计算 2 2 2 2 3 3" xfId="11918"/>
    <cellStyle name="标题 1 3 4 3 2 2" xfId="11919"/>
    <cellStyle name="标题 1 3 4 3 2 2 2" xfId="11920"/>
    <cellStyle name="标题 3 3 8 2" xfId="11921"/>
    <cellStyle name="标题 1 3 4 3 2 3" xfId="11922"/>
    <cellStyle name="标题 1 3 4 3 3 2" xfId="11923"/>
    <cellStyle name="标题 1 3 4 3 4" xfId="11924"/>
    <cellStyle name="标题 1 3 4 4" xfId="11925"/>
    <cellStyle name="标题 1 3 4 4 2 2" xfId="11926"/>
    <cellStyle name="标题 1 3 4 4 3" xfId="11927"/>
    <cellStyle name="标题 1 3 4 5" xfId="11928"/>
    <cellStyle name="标题 1 3 4 5 2" xfId="11929"/>
    <cellStyle name="标题 1 3 4 6" xfId="11930"/>
    <cellStyle name="标题 1 3 5" xfId="11931"/>
    <cellStyle name="标题 1 3 5 2" xfId="11932"/>
    <cellStyle name="标题 1 3 5 2 2" xfId="11933"/>
    <cellStyle name="标题 1 3 5 2 2 2" xfId="11934"/>
    <cellStyle name="标题 1 3 5 2 2 2 2" xfId="11935"/>
    <cellStyle name="标题 3 2 8 3 2 2 2 2" xfId="11936"/>
    <cellStyle name="标题 1 3 5 2 2 3" xfId="11937"/>
    <cellStyle name="标题 1 3 5 2 3 2" xfId="11938"/>
    <cellStyle name="标题 1 3 5 2 4" xfId="11939"/>
    <cellStyle name="标题 1 3 5 3" xfId="11940"/>
    <cellStyle name="标题 1 3 5 3 2 2" xfId="11941"/>
    <cellStyle name="好_奖励补助测算7.23" xfId="11942"/>
    <cellStyle name="标题 1 3 5 3 2 2 2" xfId="11943"/>
    <cellStyle name="标题 1 3 5 3 2 3" xfId="11944"/>
    <cellStyle name="标题 1 3 5 3 3" xfId="11945"/>
    <cellStyle name="标题 1 3 5 3 3 2" xfId="11946"/>
    <cellStyle name="标题 1 3 5 3 4" xfId="11947"/>
    <cellStyle name="标题 1 3 5 4" xfId="11948"/>
    <cellStyle name="好_县区合并测算20080421_财力性转移支付2010年预算参考数 2" xfId="11949"/>
    <cellStyle name="标题 1 3 5 4 2 2" xfId="11950"/>
    <cellStyle name="标题 3 3 3 5 2 2 2 2 2" xfId="11951"/>
    <cellStyle name="标题 1 3 5 4 3" xfId="11952"/>
    <cellStyle name="标题 1 3 5 5" xfId="11953"/>
    <cellStyle name="标题 1 3 5 5 2" xfId="11954"/>
    <cellStyle name="标题 1 3 6 2 2" xfId="11955"/>
    <cellStyle name="标题 1 3 6 2 2 2" xfId="11956"/>
    <cellStyle name="标题 1 3 6 2 2 2 2" xfId="11957"/>
    <cellStyle name="标题 1 3 6 2 2 3" xfId="11958"/>
    <cellStyle name="标题 1 3 6 2 3" xfId="11959"/>
    <cellStyle name="标题 1 3 6 2 3 2" xfId="11960"/>
    <cellStyle name="标题 1 3 6 2 4" xfId="11961"/>
    <cellStyle name="标题 1 3 6 3" xfId="11962"/>
    <cellStyle name="标题 1 3 6 3 2" xfId="11963"/>
    <cellStyle name="标题 1 3 6 3 2 2" xfId="11964"/>
    <cellStyle name="标题 1 3 6 3 2 2 2" xfId="11965"/>
    <cellStyle name="标题 1 3 6 3 2 3" xfId="11966"/>
    <cellStyle name="标题 1 3 6 3 3" xfId="11967"/>
    <cellStyle name="标题 1 3 6 3 3 2" xfId="11968"/>
    <cellStyle name="标题 1 3 6 3 4" xfId="11969"/>
    <cellStyle name="标题 1 3 6 4" xfId="11970"/>
    <cellStyle name="标题 1 3 6 4 2" xfId="11971"/>
    <cellStyle name="标题 1 3 6 4 2 2" xfId="11972"/>
    <cellStyle name="标题 1 3 6 4 3" xfId="11973"/>
    <cellStyle name="标题 1 3 6 5" xfId="11974"/>
    <cellStyle name="标题 1 3 6 5 2" xfId="11975"/>
    <cellStyle name="标题 1 3 6 6" xfId="11976"/>
    <cellStyle name="标题 1 3 7 2" xfId="11977"/>
    <cellStyle name="标题 3 2 2 13 4" xfId="11978"/>
    <cellStyle name="标题 2 3 14 2 3" xfId="11979"/>
    <cellStyle name="标题 1 3 7 2 2 2 2" xfId="11980"/>
    <cellStyle name="标题 1 3 7 2 2 3" xfId="11981"/>
    <cellStyle name="差_28四川_财力性转移支付2010年预算参考数 2" xfId="11982"/>
    <cellStyle name="标题 1 3 7 2 3 2" xfId="11983"/>
    <cellStyle name="标题 1 3 7 2 4" xfId="11984"/>
    <cellStyle name="标题 1 3 7 3" xfId="11985"/>
    <cellStyle name="标题 1 3 7 3 2" xfId="11986"/>
    <cellStyle name="标题 1 3 7 3 2 2" xfId="11987"/>
    <cellStyle name="标题 1 3 7 3 2 2 2" xfId="11988"/>
    <cellStyle name="标题 1 3 7 3 2 3" xfId="11989"/>
    <cellStyle name="标题 1 3 7 3 3" xfId="11990"/>
    <cellStyle name="标题 1 3 7 3 3 2" xfId="11991"/>
    <cellStyle name="标题 1 3 7 3 4" xfId="11992"/>
    <cellStyle name="标题 1 3 7 4" xfId="11993"/>
    <cellStyle name="标题 1 3 7 5" xfId="11994"/>
    <cellStyle name="标题 1 3 7 5 2" xfId="11995"/>
    <cellStyle name="标题 1 3 7 6" xfId="11996"/>
    <cellStyle name="常规 40 4 3" xfId="11997"/>
    <cellStyle name="常规 35 4 3" xfId="11998"/>
    <cellStyle name="标题 1 3 8" xfId="11999"/>
    <cellStyle name="标题 1 3 8 2 2 2" xfId="12000"/>
    <cellStyle name="标题 1 3 8 2 2 2 2" xfId="12001"/>
    <cellStyle name="标题 1 3 8 2 2 3" xfId="12002"/>
    <cellStyle name="标题 1 3 8 2 3" xfId="12003"/>
    <cellStyle name="标题 1 3 8 2 4" xfId="12004"/>
    <cellStyle name="标题 1 3 8 3 2" xfId="12005"/>
    <cellStyle name="标题 1 3 8 3 2 2" xfId="12006"/>
    <cellStyle name="标题 1 3 8 3 2 2 2" xfId="12007"/>
    <cellStyle name="标题 1 3 8 3 2 3" xfId="12008"/>
    <cellStyle name="标题 1 3 8 3 3" xfId="12009"/>
    <cellStyle name="标题 1 3 8 3 4" xfId="12010"/>
    <cellStyle name="标题 1 3 8 4" xfId="12011"/>
    <cellStyle name="标题 1 3 8 4 2" xfId="12012"/>
    <cellStyle name="标题 1 3 8 4 2 2" xfId="12013"/>
    <cellStyle name="差_00省级(定稿)_Book1" xfId="12014"/>
    <cellStyle name="标题 1 3 8 4 3" xfId="12015"/>
    <cellStyle name="标题 3 3 4 3 2 2" xfId="12016"/>
    <cellStyle name="标题 1 3 8 5" xfId="12017"/>
    <cellStyle name="标题 3 3 4 3 2 2 2" xfId="12018"/>
    <cellStyle name="标题 1 3 8 5 2" xfId="12019"/>
    <cellStyle name="标题 3 3 4 3 2 3" xfId="12020"/>
    <cellStyle name="标题 1 3 8 6" xfId="12021"/>
    <cellStyle name="标题 1 3 9" xfId="12022"/>
    <cellStyle name="标题 1 3 9 2 2 2" xfId="12023"/>
    <cellStyle name="标题 1 3 9 2 2 2 2" xfId="12024"/>
    <cellStyle name="标题 1 3 9 2 2 3" xfId="12025"/>
    <cellStyle name="标题 1 3 9 2 3" xfId="12026"/>
    <cellStyle name="标题 1 3 9 2 3 2" xfId="12027"/>
    <cellStyle name="标题 1 3 9 2 4" xfId="12028"/>
    <cellStyle name="标题 1 3 9 3 2" xfId="12029"/>
    <cellStyle name="标题 1 3 9 3 2 2" xfId="12030"/>
    <cellStyle name="标题 1 3 9 3 2 2 2" xfId="12031"/>
    <cellStyle name="标题 1 3 9 3 2 3" xfId="12032"/>
    <cellStyle name="标题 1 3 9 3 3" xfId="12033"/>
    <cellStyle name="标题 1 3 9 3 3 2" xfId="12034"/>
    <cellStyle name="标题 1 3 9 3 4" xfId="12035"/>
    <cellStyle name="标题 1 3 9 4" xfId="12036"/>
    <cellStyle name="标题 3 3 4 3 3 2" xfId="12037"/>
    <cellStyle name="标题 1 3 9 5" xfId="12038"/>
    <cellStyle name="差_文体广播事业(按照总人口测算）—20080416_县市旗测算-新科目（含人口规模效应）" xfId="12039"/>
    <cellStyle name="标题 3 3 4 3 3 2 2" xfId="12040"/>
    <cellStyle name="标题 1 3 9 5 2" xfId="12041"/>
    <cellStyle name="标题 3 3 4 3 3 3" xfId="12042"/>
    <cellStyle name="标题 1 3 9 6" xfId="12043"/>
    <cellStyle name="标题 1 6" xfId="12044"/>
    <cellStyle name="标题 3 3 2 16 5 2 2" xfId="12045"/>
    <cellStyle name="标题 1 7" xfId="12046"/>
    <cellStyle name="标题 3 3 2 16 5 2 3" xfId="12047"/>
    <cellStyle name="标题 1 8" xfId="12048"/>
    <cellStyle name="标题 3 2 4 3 4 2 2" xfId="12049"/>
    <cellStyle name="标题 2 2" xfId="12050"/>
    <cellStyle name="标题 3 2 4 3 4 2 2 2" xfId="12051"/>
    <cellStyle name="标题 2 2 2" xfId="12052"/>
    <cellStyle name="标题 2 2 2 10" xfId="12053"/>
    <cellStyle name="标题 2 2 2 10 2" xfId="12054"/>
    <cellStyle name="标题 2 2 2 10 3" xfId="12055"/>
    <cellStyle name="输入 2 3 2 3 3" xfId="12056"/>
    <cellStyle name="强调文字颜色 2 2" xfId="12057"/>
    <cellStyle name="标题 2 2 2 10 3 2 2" xfId="12058"/>
    <cellStyle name="强调文字颜色 3 2" xfId="12059"/>
    <cellStyle name="标题 2 2 2 10 3 3 2" xfId="12060"/>
    <cellStyle name="货币 12 3 2 4 2" xfId="12061"/>
    <cellStyle name="标题 2 2 2 10 4" xfId="12062"/>
    <cellStyle name="标题 2 2 2 10 4 2" xfId="12063"/>
    <cellStyle name="标题 2 2 2 10 4 2 2" xfId="12064"/>
    <cellStyle name="标题 2 2 2 10 4 3" xfId="12065"/>
    <cellStyle name="标题 2 2 2 10 5" xfId="12066"/>
    <cellStyle name="标题 2 2 2 10 5 2" xfId="12067"/>
    <cellStyle name="标题 2 2 2 10 6" xfId="12068"/>
    <cellStyle name="标题 2 2 2 11" xfId="12069"/>
    <cellStyle name="标题 2 2 2 11 2" xfId="12070"/>
    <cellStyle name="标题 3 2 3 2 19" xfId="12071"/>
    <cellStyle name="标题 2 3 2 10 3 2 3" xfId="12072"/>
    <cellStyle name="标题 2 2 2 11 2 2" xfId="12073"/>
    <cellStyle name="标题 3 2 3 2 19 2" xfId="12074"/>
    <cellStyle name="标题 2 2 2 11 2 2 2" xfId="12075"/>
    <cellStyle name="标题 3 2 3 2 19 2 2" xfId="12076"/>
    <cellStyle name="标题 2 2 2 11 2 2 2 2" xfId="12077"/>
    <cellStyle name="标题 3 2 3 2 19 3" xfId="12078"/>
    <cellStyle name="标题 2 2 2 11 2 2 3" xfId="12079"/>
    <cellStyle name="标题 2 2 2 11 2 3" xfId="12080"/>
    <cellStyle name="标题 2 2 2 11 2 3 2" xfId="12081"/>
    <cellStyle name="标题 2 2 2 11 2 4" xfId="12082"/>
    <cellStyle name="标题 2 2 2 11 3" xfId="12083"/>
    <cellStyle name="标题 2 2 2 11 3 2" xfId="12084"/>
    <cellStyle name="标题 2 2 2 11 3 2 2" xfId="12085"/>
    <cellStyle name="标题 2 2 2 11 3 2 2 2" xfId="12086"/>
    <cellStyle name="标题 3 3 2 11 2 2 2" xfId="12087"/>
    <cellStyle name="标题 3 3 17 3 2 3 2" xfId="12088"/>
    <cellStyle name="标题 2 2 2 11 3 2 3" xfId="12089"/>
    <cellStyle name="标题 2 2 2 11 3 3" xfId="12090"/>
    <cellStyle name="标题 2 2 2 11 3 3 2" xfId="12091"/>
    <cellStyle name="标题 2 2 2 11 3 4" xfId="12092"/>
    <cellStyle name="标题 2 2 2 11 4" xfId="12093"/>
    <cellStyle name="标题 2 2 2 11 4 2" xfId="12094"/>
    <cellStyle name="标题 2 2 2 11 4 2 2" xfId="12095"/>
    <cellStyle name="标题 2 2 2 11 4 3" xfId="12096"/>
    <cellStyle name="标题 2 2 2 12" xfId="12097"/>
    <cellStyle name="标题 2 2 2 12 2" xfId="12098"/>
    <cellStyle name="好_2006年34青海" xfId="12099"/>
    <cellStyle name="标题 2 2 2 12 2 2" xfId="12100"/>
    <cellStyle name="好_2006年34青海 2" xfId="12101"/>
    <cellStyle name="标题 3 3 2 16 5 3" xfId="12102"/>
    <cellStyle name="标题 2 2 2 12 2 2 2" xfId="12103"/>
    <cellStyle name="标题 3 2 2 9 3 2 4" xfId="12104"/>
    <cellStyle name="标题 2 7" xfId="12105"/>
    <cellStyle name="标题 2 2 2 12 2 2 2 2" xfId="12106"/>
    <cellStyle name="标题 2 2 2 12 2 2 3" xfId="12107"/>
    <cellStyle name="标题 2 2 2 12 2 3" xfId="12108"/>
    <cellStyle name="标题 2 2 2 12 2 3 2" xfId="12109"/>
    <cellStyle name="标题 2 2 2 12 2 4" xfId="12110"/>
    <cellStyle name="标题 3 2 2 2 2 14 4 2 2" xfId="12111"/>
    <cellStyle name="标题 2 2 2 12 3" xfId="12112"/>
    <cellStyle name="标题 3 2 2 2 2 14 4 2 2 2" xfId="12113"/>
    <cellStyle name="标题 2 2 2 12 3 2" xfId="12114"/>
    <cellStyle name="标题 3 3 2 17 5 3" xfId="12115"/>
    <cellStyle name="标题 2 2 2 2 14 3" xfId="12116"/>
    <cellStyle name="标题 2 2 2 12 3 2 2" xfId="12117"/>
    <cellStyle name="标题 3 3 2 12 2 2 2" xfId="12118"/>
    <cellStyle name="标题 2 2 2 2 14 4" xfId="12119"/>
    <cellStyle name="标题 2 2 2 12 3 2 3" xfId="12120"/>
    <cellStyle name="标题 3 2 3 2 3 4 2 2 2" xfId="12121"/>
    <cellStyle name="标题 3 2 2 2 2 14 4 2 2 3" xfId="12122"/>
    <cellStyle name="标题 2 2 2 12 3 3" xfId="12123"/>
    <cellStyle name="标题 2 2 2 2 15 3" xfId="12124"/>
    <cellStyle name="标题 2 2 2 12 3 3 2" xfId="12125"/>
    <cellStyle name="标题 2 2 2 12 3 4" xfId="12126"/>
    <cellStyle name="标题 3 2 2 2 2 14 4 2 3" xfId="12127"/>
    <cellStyle name="标题 2 2 2 12 4" xfId="12128"/>
    <cellStyle name="标题 2 2 2 12 4 2" xfId="12129"/>
    <cellStyle name="标题 2 2 2 12 4 2 2" xfId="12130"/>
    <cellStyle name="标题 2 2 2 12 4 3" xfId="12131"/>
    <cellStyle name="标题 2 2 2 12 5 2" xfId="12132"/>
    <cellStyle name="标题 2 2 2 12 6" xfId="12133"/>
    <cellStyle name="标题 2 2 2 13" xfId="12134"/>
    <cellStyle name="标题 2 2 2 13 2" xfId="12135"/>
    <cellStyle name="常规 110 2 2 3" xfId="12136"/>
    <cellStyle name="常规 105 2 2 3" xfId="12137"/>
    <cellStyle name="标题 2 2 2 13 2 2" xfId="12138"/>
    <cellStyle name="标题 3 3 2 11 6" xfId="12139"/>
    <cellStyle name="标题 2 2 2 13 2 2 2" xfId="12140"/>
    <cellStyle name="标题 3 2 3 9 3 2 4" xfId="12141"/>
    <cellStyle name="标题 2 2 2 13 2 2 2 2" xfId="12142"/>
    <cellStyle name="标题 2 2 2 13 2 2 3" xfId="12143"/>
    <cellStyle name="标题 2 2 2 13 2 3" xfId="12144"/>
    <cellStyle name="标题 3 3 2 12 6" xfId="12145"/>
    <cellStyle name="标题 2 2 2 13 2 3 2" xfId="12146"/>
    <cellStyle name="标题 2 2 2 13 2 4" xfId="12147"/>
    <cellStyle name="标题 2 3 2 5 4 3" xfId="12148"/>
    <cellStyle name="标题 2 2 2 13 3 2 2 2" xfId="12149"/>
    <cellStyle name="标题 2 2 2 13 3 3 2" xfId="12150"/>
    <cellStyle name="标题 2 2 2 13 3 4" xfId="12151"/>
    <cellStyle name="常规 110 3 2 3" xfId="12152"/>
    <cellStyle name="常规 105 3 2 3" xfId="12153"/>
    <cellStyle name="标题 2 2 2 14 2 2" xfId="12154"/>
    <cellStyle name="标题 2 2 2 14 2 2 2" xfId="12155"/>
    <cellStyle name="差_达州表1-4 7" xfId="12156"/>
    <cellStyle name="标题 3 2 4 9 3 2 4" xfId="12157"/>
    <cellStyle name="标题 2 2 2 14 2 2 2 2" xfId="12158"/>
    <cellStyle name="标题 2 2 2 14 2 3" xfId="12159"/>
    <cellStyle name="差_巴中国表定表(12.25改) 6" xfId="12160"/>
    <cellStyle name="标题 2 2 2 14 2 3 2" xfId="12161"/>
    <cellStyle name="标题 2 2 2 14 2 4" xfId="12162"/>
    <cellStyle name="汇总 2 3 4" xfId="12163"/>
    <cellStyle name="标题 2 2 2 14 3 2 2 2" xfId="12164"/>
    <cellStyle name="标题 2 2 2 14 3 3 2" xfId="12165"/>
    <cellStyle name="标题 2 2 2 20" xfId="12166"/>
    <cellStyle name="标题 2 2 2 15" xfId="12167"/>
    <cellStyle name="标题 2 2 2 20 2" xfId="12168"/>
    <cellStyle name="标题 2 2 2 15 2" xfId="12169"/>
    <cellStyle name="标题 2 2 2 20 2 2" xfId="12170"/>
    <cellStyle name="标题 2 2 2 15 2 2" xfId="12171"/>
    <cellStyle name="标题 2 2 2 15 2 2 2" xfId="12172"/>
    <cellStyle name="标题 2 2 2 15 2 2 2 2" xfId="12173"/>
    <cellStyle name="标题 2 2 2 15 2 3" xfId="12174"/>
    <cellStyle name="标题 2 2 2 15 2 3 2" xfId="12175"/>
    <cellStyle name="标题 2 2 2 15 2 4" xfId="12176"/>
    <cellStyle name="标题 2 2 2 15 3 2 2" xfId="12177"/>
    <cellStyle name="标题 2 2 2 15 3 2 2 2" xfId="12178"/>
    <cellStyle name="标题 2 2 2 15 3 3" xfId="12179"/>
    <cellStyle name="标题 2 2 2 15 3 3 2" xfId="12180"/>
    <cellStyle name="标题 2 2 2 15 3 4" xfId="12181"/>
    <cellStyle name="标题 2 2 2 2 2 9 2 2 2 2" xfId="12182"/>
    <cellStyle name="标题 2 2 2 15 4 3" xfId="12183"/>
    <cellStyle name="标题 2 2 2 15 5 2" xfId="12184"/>
    <cellStyle name="标题 2 2 2 15 6" xfId="12185"/>
    <cellStyle name="标题 2 2 2 21" xfId="12186"/>
    <cellStyle name="标题 2 2 2 16" xfId="12187"/>
    <cellStyle name="标题 2 2 2 21 2" xfId="12188"/>
    <cellStyle name="标题 2 2 2 16 2" xfId="12189"/>
    <cellStyle name="标题 2 2 2 16 2 2" xfId="12190"/>
    <cellStyle name="标题 2 2 2 16 2 2 2" xfId="12191"/>
    <cellStyle name="标题 2 2 2 16 2 2 2 2" xfId="12192"/>
    <cellStyle name="标题 2 2 2 16 2 2 3" xfId="12193"/>
    <cellStyle name="货币 7 2" xfId="12194"/>
    <cellStyle name="标题 2 2 2 16 2 3" xfId="12195"/>
    <cellStyle name="货币 7 2 2" xfId="12196"/>
    <cellStyle name="标题 2 2 2 16 2 3 2" xfId="12197"/>
    <cellStyle name="货币 7 3" xfId="12198"/>
    <cellStyle name="标题 2 2 2 16 2 4" xfId="12199"/>
    <cellStyle name="标题 2 2 2 16 3 2" xfId="12200"/>
    <cellStyle name="常规 7 7 5" xfId="12201"/>
    <cellStyle name="标题 2 2 2 16 3 2 2" xfId="12202"/>
    <cellStyle name="标题 2 2 2 16 3 2 2 2" xfId="12203"/>
    <cellStyle name="货币 8 2" xfId="12204"/>
    <cellStyle name="标题 2 2 2 16 3 3" xfId="12205"/>
    <cellStyle name="货币 8 2 2" xfId="12206"/>
    <cellStyle name="标题 2 2 2 16 3 3 2" xfId="12207"/>
    <cellStyle name="货币 8 3" xfId="12208"/>
    <cellStyle name="标题 2 2 2 16 3 4" xfId="12209"/>
    <cellStyle name="标题 2 2 2 16 4 2" xfId="12210"/>
    <cellStyle name="货币 9 2" xfId="12211"/>
    <cellStyle name="标题 2 2 2 16 4 3" xfId="12212"/>
    <cellStyle name="标题 2 2 2 16 5" xfId="12213"/>
    <cellStyle name="标题 2 2 2 16 5 2" xfId="12214"/>
    <cellStyle name="标题 2 2 2 16 6" xfId="12215"/>
    <cellStyle name="标题 2 2 2 17 2" xfId="12216"/>
    <cellStyle name="标题 2 2 2 17 2 2" xfId="12217"/>
    <cellStyle name="标题 3 3 3 16 5 3" xfId="12218"/>
    <cellStyle name="标题 2 2 2 17 2 2 2" xfId="12219"/>
    <cellStyle name="标题 2 2 2 2 10 2 2" xfId="12220"/>
    <cellStyle name="标题 2 2 2 17 2 2 3" xfId="12221"/>
    <cellStyle name="标题 2 2 2 17 2 3" xfId="12222"/>
    <cellStyle name="标题 2 2 2 17 2 3 2" xfId="12223"/>
    <cellStyle name="标题 2 2 2 17 2 4" xfId="12224"/>
    <cellStyle name="标题 2 2 2 17 3" xfId="12225"/>
    <cellStyle name="标题 2 2 2 2 3" xfId="12226"/>
    <cellStyle name="标题 2 2 2 17 3 2" xfId="12227"/>
    <cellStyle name="标题 2 2 2 2 3 2" xfId="12228"/>
    <cellStyle name="标题 2 2 2 17 3 2 2" xfId="12229"/>
    <cellStyle name="标题 2 2 2 2 4" xfId="12230"/>
    <cellStyle name="标题 2 2 2 17 3 3" xfId="12231"/>
    <cellStyle name="标题 2 2 2 2 4 2" xfId="12232"/>
    <cellStyle name="标题 2 2 2 17 3 3 2" xfId="12233"/>
    <cellStyle name="标题 2 2 2 2 5" xfId="12234"/>
    <cellStyle name="标题 2 2 2 17 3 4" xfId="12235"/>
    <cellStyle name="标题 3 3 4 2 2 2 2" xfId="12236"/>
    <cellStyle name="标题 2 2 2 17 4" xfId="12237"/>
    <cellStyle name="标题 3 3 4 2 2 2 2 2" xfId="12238"/>
    <cellStyle name="标题 2 2 2 3 3" xfId="12239"/>
    <cellStyle name="标题 2 2 2 17 4 2" xfId="12240"/>
    <cellStyle name="标题 2 2 2 3 3 2" xfId="12241"/>
    <cellStyle name="标题 2 2 2 17 4 2 2" xfId="12242"/>
    <cellStyle name="标题 3 3 4 2 2 2 2 3" xfId="12243"/>
    <cellStyle name="标题 2 2 2 3 4" xfId="12244"/>
    <cellStyle name="标题 2 2 2 17 4 3" xfId="12245"/>
    <cellStyle name="标题 2 2 2 18" xfId="12246"/>
    <cellStyle name="标题 2 2 2 18 2" xfId="12247"/>
    <cellStyle name="标题 2 2 2 18 2 2" xfId="12248"/>
    <cellStyle name="标题 2 2 2 18 2 2 2" xfId="12249"/>
    <cellStyle name="标题 2 2 2 18 2 2 2 2" xfId="12250"/>
    <cellStyle name="标题 2 2 2 18 2 2 3" xfId="12251"/>
    <cellStyle name="差_附件3 经济社会发展目标表 7 2" xfId="12252"/>
    <cellStyle name="标题 2 2 2 18 2 3" xfId="12253"/>
    <cellStyle name="差_国表定表(巴中市全市汇总) 5" xfId="12254"/>
    <cellStyle name="标题 2 2 2 18 2 3 2" xfId="12255"/>
    <cellStyle name="标题 2 2 2 18 3" xfId="12256"/>
    <cellStyle name="标题 2 2 2 18 3 2" xfId="12257"/>
    <cellStyle name="标题 2 2 2 18 3 2 2" xfId="12258"/>
    <cellStyle name="标题 2 2 2 18 3 2 2 2" xfId="12259"/>
    <cellStyle name="标题 2 2 2 18 3 3" xfId="12260"/>
    <cellStyle name="标题 2 2 2 18 3 3 2" xfId="12261"/>
    <cellStyle name="标题 3 3 4 2 2 3 2" xfId="12262"/>
    <cellStyle name="标题 2 2 2 18 4" xfId="12263"/>
    <cellStyle name="标题 2 2 2 18 4 2" xfId="12264"/>
    <cellStyle name="标题 2 2 2 18 4 2 2" xfId="12265"/>
    <cellStyle name="标题 2 2 2 18 4 3" xfId="12266"/>
    <cellStyle name="标题 2 2 2 18 5 2" xfId="12267"/>
    <cellStyle name="标题 2 2 2 18 6" xfId="12268"/>
    <cellStyle name="标题 2 2 2 19" xfId="12269"/>
    <cellStyle name="标题 2 2 2 19 2" xfId="12270"/>
    <cellStyle name="标题 2 2 2 19 2 2" xfId="12271"/>
    <cellStyle name="标题 2 2 2 19 2 3" xfId="12272"/>
    <cellStyle name="差_县市旗测算-新科目（20080626）_不含人员经费系数 2" xfId="12273"/>
    <cellStyle name="标题 2 2 2 19 3" xfId="12274"/>
    <cellStyle name="标题 2 2 2 19 3 2" xfId="12275"/>
    <cellStyle name="标题 2 2 2 19 4" xfId="12276"/>
    <cellStyle name="标题 2 2 2 2" xfId="12277"/>
    <cellStyle name="常规 98 2 2 2" xfId="12278"/>
    <cellStyle name="标题 2 2 2 2 10 3" xfId="12279"/>
    <cellStyle name="标题 2 2 2 2 10 3 2" xfId="12280"/>
    <cellStyle name="标题 2 2 2 2 10 3 4" xfId="12281"/>
    <cellStyle name="常规 98 2 2 3" xfId="12282"/>
    <cellStyle name="标题 2 2 2 2 10 4" xfId="12283"/>
    <cellStyle name="标题 2 2 2 2 10 4 2" xfId="12284"/>
    <cellStyle name="标题 2 2 2 2 10 4 3" xfId="12285"/>
    <cellStyle name="标题 2 2 2 2 10 5" xfId="12286"/>
    <cellStyle name="标题 2 2 2 2 10 5 2" xfId="12287"/>
    <cellStyle name="标题 2 2 2 2 10 6" xfId="12288"/>
    <cellStyle name="好_市辖区测算-新科目（20080626）_财力性转移支付2010年预算参考数 2" xfId="12289"/>
    <cellStyle name="标题 3 3 2 17 2 2" xfId="12290"/>
    <cellStyle name="标题 2 2 2 2 11 2" xfId="12291"/>
    <cellStyle name="标题 3 3 2 17 2 3" xfId="12292"/>
    <cellStyle name="标题 2 2 2 2 11 3" xfId="12293"/>
    <cellStyle name="标题 3 3 2 17 2 3 2" xfId="12294"/>
    <cellStyle name="标题 2 2 2 2 4 3" xfId="12295"/>
    <cellStyle name="标题 2 2 2 2 11 3 2" xfId="12296"/>
    <cellStyle name="标题 3 3 2 2 10 3 3" xfId="12297"/>
    <cellStyle name="标题 2 2 2 2 4 5" xfId="12298"/>
    <cellStyle name="标题 2 2 2 2 11 3 4" xfId="12299"/>
    <cellStyle name="差_市辖区测算20080510_不含人员经费系数_财力性转移支付2010年预算参考数" xfId="12300"/>
    <cellStyle name="标题 3 3 2 17 2 4" xfId="12301"/>
    <cellStyle name="标题 2 2 2 2 11 4" xfId="12302"/>
    <cellStyle name="标题 3 3 2 2 10 4 2" xfId="12303"/>
    <cellStyle name="标题 2 2 2 2 5 4" xfId="12304"/>
    <cellStyle name="标题 2 2 2 2 11 4 3" xfId="12305"/>
    <cellStyle name="标题 3 2 2 2 11 2 2 2 2" xfId="12306"/>
    <cellStyle name="标题 2 2 2 2 11 5" xfId="12307"/>
    <cellStyle name="标题 3 2 2 2 11 2 2 2 2 2" xfId="12308"/>
    <cellStyle name="标题 2 2 2 2 6 3" xfId="12309"/>
    <cellStyle name="标题 2 2 2 2 11 5 2" xfId="12310"/>
    <cellStyle name="标题 3 2 2 2 11 2 2 2 3" xfId="12311"/>
    <cellStyle name="标题 2 2 2 2 11 6" xfId="12312"/>
    <cellStyle name="标题 3 3 2 17 3" xfId="12313"/>
    <cellStyle name="标题 2 2 2 2 12" xfId="12314"/>
    <cellStyle name="标题 3 3 2 17 3 2" xfId="12315"/>
    <cellStyle name="标题 2 2 2 2 12 2" xfId="12316"/>
    <cellStyle name="标题 3 3 2 17 3 2 2" xfId="12317"/>
    <cellStyle name="标题 2 2 2 3 3 3" xfId="12318"/>
    <cellStyle name="标题 2 2 2 2 12 2 2" xfId="12319"/>
    <cellStyle name="标题 3 3 2 2 11 2 2 2" xfId="12320"/>
    <cellStyle name="标题 3 3 2 17 3 2 3 2" xfId="12321"/>
    <cellStyle name="标题 2 2 2 3 3 4 2" xfId="12322"/>
    <cellStyle name="标题 2 2 2 2 12 2 3 2" xfId="12323"/>
    <cellStyle name="标题 3 3 2 2 11 2 3" xfId="12324"/>
    <cellStyle name="标题 3 3 2 17 3 2 4" xfId="12325"/>
    <cellStyle name="标题 2 2 2 3 3 5" xfId="12326"/>
    <cellStyle name="标题 2 2 2 2 12 2 4" xfId="12327"/>
    <cellStyle name="标题 3 3 2 17 3 3" xfId="12328"/>
    <cellStyle name="标题 2 2 2 2 12 3" xfId="12329"/>
    <cellStyle name="标题 3 3 2 17 3 3 2" xfId="12330"/>
    <cellStyle name="标题 2 2 2 3 4 3" xfId="12331"/>
    <cellStyle name="标题 2 2 2 2 12 3 2" xfId="12332"/>
    <cellStyle name="标题 3 3 2 2 11 3 2" xfId="12333"/>
    <cellStyle name="标题 3 3 2 17 3 3 3" xfId="12334"/>
    <cellStyle name="标题 2 2 2 3 4 4" xfId="12335"/>
    <cellStyle name="标题 2 2 2 2 12 3 3" xfId="12336"/>
    <cellStyle name="标题 3 3 2 2 11 3 3" xfId="12337"/>
    <cellStyle name="标题 2 2 2 3 4 5" xfId="12338"/>
    <cellStyle name="标题 2 2 2 2 12 3 4" xfId="12339"/>
    <cellStyle name="标题 3 3 2 17 3 4" xfId="12340"/>
    <cellStyle name="标题 2 2 2 2 12 4" xfId="12341"/>
    <cellStyle name="标题 2 2 2 3 5 3" xfId="12342"/>
    <cellStyle name="标题 2 2 2 2 12 4 2" xfId="12343"/>
    <cellStyle name="标题 3 3 2 2 11 4 2" xfId="12344"/>
    <cellStyle name="标题 2 2 2 3 5 4" xfId="12345"/>
    <cellStyle name="标题 2 2 2 2 12 4 3" xfId="12346"/>
    <cellStyle name="标题 3 2 2 2 11 2 2 3 2" xfId="12347"/>
    <cellStyle name="标题 2 2 2 2 12 5" xfId="12348"/>
    <cellStyle name="标题 2 2 2 3 6 3" xfId="12349"/>
    <cellStyle name="标题 2 2 2 2 12 5 2" xfId="12350"/>
    <cellStyle name="标题 3 2 2 2 11 2 2 3 3" xfId="12351"/>
    <cellStyle name="标题 2 2 2 2 12 6" xfId="12352"/>
    <cellStyle name="输入 2 5 2 2" xfId="12353"/>
    <cellStyle name="好_安徽 缺口县区测算(地方填报)1 2" xfId="12354"/>
    <cellStyle name="标题 3 3 2 17 4" xfId="12355"/>
    <cellStyle name="标题 2 2 2 2 13" xfId="12356"/>
    <cellStyle name="输入 2 5 2 2 2" xfId="12357"/>
    <cellStyle name="标题 3 3 2 17 4 2" xfId="12358"/>
    <cellStyle name="标题 2 2 2 2 13 2" xfId="12359"/>
    <cellStyle name="标题 3 3 2 17 4 2 2" xfId="12360"/>
    <cellStyle name="标题 2 2 2 4 3 3" xfId="12361"/>
    <cellStyle name="标题 2 2 2 2 13 2 2" xfId="12362"/>
    <cellStyle name="标题 3 3 2 2 12 2 2" xfId="12363"/>
    <cellStyle name="标题 3 3 2 17 4 2 3" xfId="12364"/>
    <cellStyle name="标题 2 2 2 4 3 4" xfId="12365"/>
    <cellStyle name="标题 2 2 2 2 13 2 3" xfId="12366"/>
    <cellStyle name="标题 3 3 2 2 12 2 2 2" xfId="12367"/>
    <cellStyle name="标题 2 2 2 2 13 2 3 2" xfId="12368"/>
    <cellStyle name="标题 3 3 2 2 12 2 3" xfId="12369"/>
    <cellStyle name="标题 2 2 2 2 13 2 4" xfId="12370"/>
    <cellStyle name="标题 3 3 2 17 4 3" xfId="12371"/>
    <cellStyle name="标题 2 2 2 2 13 3" xfId="12372"/>
    <cellStyle name="标题 3 3 2 17 4 3 2" xfId="12373"/>
    <cellStyle name="标题 2 2 2 4 4 3" xfId="12374"/>
    <cellStyle name="标题 2 2 2 2 13 3 2" xfId="12375"/>
    <cellStyle name="标题 3 3 2 2 12 3 2" xfId="12376"/>
    <cellStyle name="标题 3 3 2 17 4 3 3" xfId="12377"/>
    <cellStyle name="标题 2 2 2 2 13 3 3" xfId="12378"/>
    <cellStyle name="标题 3 3 2 2 12 3 3" xfId="12379"/>
    <cellStyle name="标题 2 2 2 2 13 3 4" xfId="12380"/>
    <cellStyle name="标题 3 3 2 17 4 4" xfId="12381"/>
    <cellStyle name="标题 3 3 17 4 2 2 2" xfId="12382"/>
    <cellStyle name="标题 2 2 2 2 13 4" xfId="12383"/>
    <cellStyle name="标题 2 2 2 2 13 4 2" xfId="12384"/>
    <cellStyle name="标题 3 3 2 2 12 4 2" xfId="12385"/>
    <cellStyle name="标题 2 2 2 2 13 4 3" xfId="12386"/>
    <cellStyle name="标题 3 3 17 4 2 2 3" xfId="12387"/>
    <cellStyle name="标题 2 2 2 2 13 5" xfId="12388"/>
    <cellStyle name="标题 2 2 2 2 13 5 2" xfId="12389"/>
    <cellStyle name="标题 2 2 2 2 13 6" xfId="12390"/>
    <cellStyle name="输入 2 5 2 3" xfId="12391"/>
    <cellStyle name="标题 3 3 2 17 5" xfId="12392"/>
    <cellStyle name="标题 2 2 2 2 14" xfId="12393"/>
    <cellStyle name="标题 3 3 2 17 5 2" xfId="12394"/>
    <cellStyle name="标题 2 2 2 2 14 2" xfId="12395"/>
    <cellStyle name="标题 3 3 2 17 5 2 2" xfId="12396"/>
    <cellStyle name="标题 2 2 2 5 3 3" xfId="12397"/>
    <cellStyle name="标题 2 2 2 2 14 2 2" xfId="12398"/>
    <cellStyle name="标题 2 2 2 5 3 3 2" xfId="12399"/>
    <cellStyle name="标题 2 2 2 2 14 2 2 2" xfId="12400"/>
    <cellStyle name="标题 3 3 5 2 2 3 3" xfId="12401"/>
    <cellStyle name="标题 2 2 2 2 14 2 2 2 2" xfId="12402"/>
    <cellStyle name="标题 3 2 4 17 2 3 2" xfId="12403"/>
    <cellStyle name="标题 2 2 2 2 14 2 2 3" xfId="12404"/>
    <cellStyle name="标题 3 3 2 2 13 2 2" xfId="12405"/>
    <cellStyle name="标题 3 3 2 17 5 2 3" xfId="12406"/>
    <cellStyle name="标题 2 2 2 5 3 4" xfId="12407"/>
    <cellStyle name="标题 2 2 2 2 14 2 3" xfId="12408"/>
    <cellStyle name="标题 3 3 2 2 13 2 2 2" xfId="12409"/>
    <cellStyle name="标题 2 2 2 2 14 2 3 2" xfId="12410"/>
    <cellStyle name="标题 3 3 2 2 13 2 3" xfId="12411"/>
    <cellStyle name="标题 2 2 2 2 14 2 4" xfId="12412"/>
    <cellStyle name="标题 2 2 2 2 14 3 2 2" xfId="12413"/>
    <cellStyle name="标题 3 3 5 3 2 3 3" xfId="12414"/>
    <cellStyle name="标题 2 2 2 2 14 3 2 2 2" xfId="12415"/>
    <cellStyle name="标题 3 2 3 2 10 2" xfId="12416"/>
    <cellStyle name="标题 2 2 2 2 14 3 2 3" xfId="12417"/>
    <cellStyle name="标题 3 3 2 2 13 3 2" xfId="12418"/>
    <cellStyle name="标题 3 2 3 14 2 2 2" xfId="12419"/>
    <cellStyle name="标题 2 2 2 2 14 3 3" xfId="12420"/>
    <cellStyle name="标题 3 3 2 2 13 3 2 2" xfId="12421"/>
    <cellStyle name="标题 3 2 3 14 2 2 2 2" xfId="12422"/>
    <cellStyle name="标题 2 2 2 2 14 3 3 2" xfId="12423"/>
    <cellStyle name="标题 3 3 2 2 13 3 3" xfId="12424"/>
    <cellStyle name="标题 3 2 3 14 2 2 3" xfId="12425"/>
    <cellStyle name="标题 2 2 2 2 14 3 4" xfId="12426"/>
    <cellStyle name="标题 3 3 2 12 2 2 2 2" xfId="12427"/>
    <cellStyle name="标题 2 2 2 2 14 4 2" xfId="12428"/>
    <cellStyle name="标题 3 3 2 12 2 2 2 2 2" xfId="12429"/>
    <cellStyle name="标题 2 2 2 2 14 4 2 2" xfId="12430"/>
    <cellStyle name="标题 3 3 2 2 13 4 2" xfId="12431"/>
    <cellStyle name="标题 3 3 2 12 2 2 2 3" xfId="12432"/>
    <cellStyle name="标题 3 2 3 14 2 3 2" xfId="12433"/>
    <cellStyle name="标题 2 2 2 2 14 4 3" xfId="12434"/>
    <cellStyle name="标题 3 3 2 17 6" xfId="12435"/>
    <cellStyle name="标题 2 2 2 2 20" xfId="12436"/>
    <cellStyle name="标题 2 2 2 2 15" xfId="12437"/>
    <cellStyle name="标题 2 2 2 2 20 2" xfId="12438"/>
    <cellStyle name="标题 2 2 2 2 15 2" xfId="12439"/>
    <cellStyle name="标题 2 2 2 6 3 3" xfId="12440"/>
    <cellStyle name="标题 2 2 2 2 15 2 2" xfId="12441"/>
    <cellStyle name="标题 2 2 2 6 3 3 2" xfId="12442"/>
    <cellStyle name="标题 2 2 2 2 15 2 2 2" xfId="12443"/>
    <cellStyle name="昗弨_BOOKSHIP" xfId="12444"/>
    <cellStyle name="标题 3 3 6 2 2 3 3" xfId="12445"/>
    <cellStyle name="标题 3 2 15 4 3" xfId="12446"/>
    <cellStyle name="标题 2 2 2 2 15 2 2 2 2" xfId="12447"/>
    <cellStyle name="标题 2 2 2 2 15 2 2 3" xfId="12448"/>
    <cellStyle name="标题 3 3 2 2 14 2 2" xfId="12449"/>
    <cellStyle name="标题 2 2 2 6 3 4" xfId="12450"/>
    <cellStyle name="标题 2 2 2 2 15 2 3" xfId="12451"/>
    <cellStyle name="标题 3 3 2 2 14 2 2 2" xfId="12452"/>
    <cellStyle name="标题 2 2 2 2 15 2 3 2" xfId="12453"/>
    <cellStyle name="标题 3 3 2 2 14 2 3" xfId="12454"/>
    <cellStyle name="标题 2 2 2 2 15 2 4" xfId="12455"/>
    <cellStyle name="标题 2 2 2 2 15 3 2 2" xfId="12456"/>
    <cellStyle name="标题 3 3 6 3 2 3 3" xfId="12457"/>
    <cellStyle name="标题 2 2 2 2 15 3 2 2 2" xfId="12458"/>
    <cellStyle name="差_县级公安机关公用经费标准奖励测算方案（定稿）_Book1" xfId="12459"/>
    <cellStyle name="标题 2 2 2 2 15 3 2 3" xfId="12460"/>
    <cellStyle name="标题 3 3 2 2 14 3 2" xfId="12461"/>
    <cellStyle name="标题 3 2 3 14 3 2 2" xfId="12462"/>
    <cellStyle name="标题 2 3 3 12 3 2 2 2" xfId="12463"/>
    <cellStyle name="标题 2 2 2 2 15 3 3" xfId="12464"/>
    <cellStyle name="标题 3 3 2 2 14 3 2 2" xfId="12465"/>
    <cellStyle name="标题 3 2 3 14 3 2 2 2" xfId="12466"/>
    <cellStyle name="标题 2 2 2 2 15 3 3 2" xfId="12467"/>
    <cellStyle name="标题 3 3 2 2 14 3 3" xfId="12468"/>
    <cellStyle name="标题 3 2 3 14 3 2 3" xfId="12469"/>
    <cellStyle name="标题 2 2 2 2 15 3 4" xfId="12470"/>
    <cellStyle name="标题 3 3 2 12 2 3 2" xfId="12471"/>
    <cellStyle name="标题 2 2 2 2 15 4" xfId="12472"/>
    <cellStyle name="标题 3 3 2 12 2 3 2 2" xfId="12473"/>
    <cellStyle name="标题 2 2 2 2 15 4 2" xfId="12474"/>
    <cellStyle name="标题 2 2 2 2 15 4 2 2" xfId="12475"/>
    <cellStyle name="标题 3 3 2 2 14 4 2" xfId="12476"/>
    <cellStyle name="标题 3 3 2 12 2 3 2 3" xfId="12477"/>
    <cellStyle name="标题 3 2 3 14 3 3 2" xfId="12478"/>
    <cellStyle name="标题 2 2 2 2 15 4 3" xfId="12479"/>
    <cellStyle name="好_2009年一般性转移支付标准工资_奖励补助测算7.25" xfId="12480"/>
    <cellStyle name="标题 2 2 2 2 15 5 2" xfId="12481"/>
    <cellStyle name="差_南充表1-4 2 2" xfId="12482"/>
    <cellStyle name="标题 2 2 2 2 15 6" xfId="12483"/>
    <cellStyle name="标题 2 2 2 2 16 2" xfId="12484"/>
    <cellStyle name="标题 2 2 2 7 3 3" xfId="12485"/>
    <cellStyle name="标题 2 2 2 2 16 2 2" xfId="12486"/>
    <cellStyle name="标题 2 2 2 7 3 3 2" xfId="12487"/>
    <cellStyle name="标题 2 2 2 2 16 2 2 2" xfId="12488"/>
    <cellStyle name="标题 3 3 7 2 2 3 3" xfId="12489"/>
    <cellStyle name="标题 2 2 2 2 16 2 2 2 2" xfId="12490"/>
    <cellStyle name="标题 2 2 2 2 16 2 2 3" xfId="12491"/>
    <cellStyle name="标题 3 3 2 2 15 2 2" xfId="12492"/>
    <cellStyle name="标题 2 2 2 7 3 4" xfId="12493"/>
    <cellStyle name="标题 2 2 2 2 16 2 3" xfId="12494"/>
    <cellStyle name="标题 3 3 2 2 15 2 2 2" xfId="12495"/>
    <cellStyle name="标题 2 2 2 2 16 2 3 2" xfId="12496"/>
    <cellStyle name="标题 3 3 2 2 15 2 3" xfId="12497"/>
    <cellStyle name="标题 3 3 2 2 13 2 3 2" xfId="12498"/>
    <cellStyle name="标题 2 2 2 2 16 2 4" xfId="12499"/>
    <cellStyle name="标题 2 2 2 2 16 3" xfId="12500"/>
    <cellStyle name="标题 2 2 2 7 4 3" xfId="12501"/>
    <cellStyle name="标题 2 2 2 2 16 3 2" xfId="12502"/>
    <cellStyle name="标题 3 3 7 3 2 3 3" xfId="12503"/>
    <cellStyle name="标题 2 2 2 2 16 3 2 2 2" xfId="12504"/>
    <cellStyle name="标题 3 3 2 2 15 3 2" xfId="12505"/>
    <cellStyle name="标题 3 2 3 14 4 2 2" xfId="12506"/>
    <cellStyle name="标题 2 2 2 2 16 3 3" xfId="12507"/>
    <cellStyle name="标题 3 3 2 2 15 3 3" xfId="12508"/>
    <cellStyle name="标题 3 2 3 14 4 2 3" xfId="12509"/>
    <cellStyle name="标题 2 2 2 2 16 3 4" xfId="12510"/>
    <cellStyle name="标题 2 2 2 2 16 4" xfId="12511"/>
    <cellStyle name="标题 2 2 2 2 16 4 2" xfId="12512"/>
    <cellStyle name="标题 2 2 2 2 16 4 2 2" xfId="12513"/>
    <cellStyle name="标题 3 3 2 2 15 4 2" xfId="12514"/>
    <cellStyle name="标题 3 2 3 14 4 3 2" xfId="12515"/>
    <cellStyle name="标题 2 2 2 2 16 4 3" xfId="12516"/>
    <cellStyle name="标题 2 2 2 2 16 5" xfId="12517"/>
    <cellStyle name="标题 2 2 2 2 16 5 2" xfId="12518"/>
    <cellStyle name="差_南充表1-4 3 2" xfId="12519"/>
    <cellStyle name="标题 2 2 2 2 16 6" xfId="12520"/>
    <cellStyle name="标题 2 2 2 2 17" xfId="12521"/>
    <cellStyle name="标题 2 2 2 2 17 2" xfId="12522"/>
    <cellStyle name="标题 2 2 2 8 3 3" xfId="12523"/>
    <cellStyle name="标题 2 2 2 2 17 2 2" xfId="12524"/>
    <cellStyle name="标题 2 2 2 8 3 3 2" xfId="12525"/>
    <cellStyle name="标题 2 2 2 2 17 2 2 2" xfId="12526"/>
    <cellStyle name="标题 3 3 8 2 2 3 3" xfId="12527"/>
    <cellStyle name="标题 2 2 2 2 17 2 2 2 2" xfId="12528"/>
    <cellStyle name="标题 2 2 2 2 2 10 2 2" xfId="12529"/>
    <cellStyle name="标题 2 2 2 2 17 2 2 3" xfId="12530"/>
    <cellStyle name="标题 3 3 2 2 16 2 2" xfId="12531"/>
    <cellStyle name="标题 2 2 2 8 3 4" xfId="12532"/>
    <cellStyle name="标题 2 2 2 2 17 2 3" xfId="12533"/>
    <cellStyle name="标题 3 3 2 2 16 2 2 2" xfId="12534"/>
    <cellStyle name="标题 2 2 2 2 17 2 3 2" xfId="12535"/>
    <cellStyle name="标题 3 3 2 2 16 2 3" xfId="12536"/>
    <cellStyle name="标题 3 3 2 2 13 3 3 2" xfId="12537"/>
    <cellStyle name="标题 3 2 3 14 2 2 3 2" xfId="12538"/>
    <cellStyle name="标题 2 2 2 2 17 2 4" xfId="12539"/>
    <cellStyle name="标题 2 2 2 2 17 3" xfId="12540"/>
    <cellStyle name="标题 2 2 2 8 4 3" xfId="12541"/>
    <cellStyle name="标题 2 2 2 2 17 3 2" xfId="12542"/>
    <cellStyle name="标题 2 2 2 2 17 3 2 2" xfId="12543"/>
    <cellStyle name="标题 3 3 8 3 2 3 3" xfId="12544"/>
    <cellStyle name="标题 2 2 2 2 17 3 2 2 2" xfId="12545"/>
    <cellStyle name="标题 2 2 2 2 2 11 2 2" xfId="12546"/>
    <cellStyle name="标题 2 2 2 2 17 3 2 3" xfId="12547"/>
    <cellStyle name="标题 3 3 2 2 16 3 2" xfId="12548"/>
    <cellStyle name="标题 3 2 3 14 5 2 2" xfId="12549"/>
    <cellStyle name="标题 2 2 2 2 17 3 3" xfId="12550"/>
    <cellStyle name="标题 3 3 2 2 16 3 2 2" xfId="12551"/>
    <cellStyle name="标题 2 2 2 2 17 3 3 2" xfId="12552"/>
    <cellStyle name="标题 3 3 2 2 16 3 3" xfId="12553"/>
    <cellStyle name="标题 2 2 2 2 17 3 4" xfId="12554"/>
    <cellStyle name="标题 2 2 2 2 17 4" xfId="12555"/>
    <cellStyle name="标题 2 2 2 2 17 4 2" xfId="12556"/>
    <cellStyle name="标题 3 3 2 2 16 4 2" xfId="12557"/>
    <cellStyle name="标题 2 2 2 2 17 4 3" xfId="12558"/>
    <cellStyle name="标题 2 2 2 2 17 5" xfId="12559"/>
    <cellStyle name="标题 2 2 2 2 17 5 2" xfId="12560"/>
    <cellStyle name="差_南充表1-4 4 2" xfId="12561"/>
    <cellStyle name="标题 2 2 2 2 17 6" xfId="12562"/>
    <cellStyle name="差_2006年基础数据_Book1" xfId="12563"/>
    <cellStyle name="标题 3 3 18 3 3 2 2" xfId="12564"/>
    <cellStyle name="标题 2 2 2 2 18" xfId="12565"/>
    <cellStyle name="标题 2 2 2 2 18 2" xfId="12566"/>
    <cellStyle name="差_奖励补助测算5.23新" xfId="12567"/>
    <cellStyle name="标题 2 2 2 9 3 3" xfId="12568"/>
    <cellStyle name="标题 2 2 2 2 18 2 2" xfId="12569"/>
    <cellStyle name="差_奖励补助测算5.23新 2" xfId="12570"/>
    <cellStyle name="标题 2 2 2 9 3 3 2" xfId="12571"/>
    <cellStyle name="标题 2 2 2 2 18 2 2 2" xfId="12572"/>
    <cellStyle name="标题 3 3 2 2 17 2 2" xfId="12573"/>
    <cellStyle name="标题 2 2 2 9 3 4" xfId="12574"/>
    <cellStyle name="标题 2 2 2 2 18 2 3" xfId="12575"/>
    <cellStyle name="标题 2 2 2 2 18 3" xfId="12576"/>
    <cellStyle name="标题 2 2 2 9 4 3" xfId="12577"/>
    <cellStyle name="标题 2 2 2 2 18 3 2" xfId="12578"/>
    <cellStyle name="标题 2 2 2 2 18 4" xfId="12579"/>
    <cellStyle name="注释 2 2 2 2 3 2 2 2 2" xfId="12580"/>
    <cellStyle name="标题 3 3 18 3 3 2 3" xfId="12581"/>
    <cellStyle name="标题 2 2 2 2 19" xfId="12582"/>
    <cellStyle name="标题 2 2 2 2 19 2" xfId="12583"/>
    <cellStyle name="标题 2 2 2 2 19 2 2" xfId="12584"/>
    <cellStyle name="标题 2 2 2 2 2" xfId="12585"/>
    <cellStyle name="标题 2 2 2 2 2 10" xfId="12586"/>
    <cellStyle name="标题 2 2 2 2 2 10 2" xfId="12587"/>
    <cellStyle name="标题 2 2 2 2 2 10 2 2 2" xfId="12588"/>
    <cellStyle name="标题 2 2 2 2 2 10 2 2 2 2" xfId="12589"/>
    <cellStyle name="标题 2 2 2 2 2 10 2 2 3" xfId="12590"/>
    <cellStyle name="标题 2 2 2 2 2 10 2 3" xfId="12591"/>
    <cellStyle name="标题 2 2 2 2 2 10 2 3 2" xfId="12592"/>
    <cellStyle name="标题 2 2 2 2 2 10 2 4" xfId="12593"/>
    <cellStyle name="标题 3 2 2 3 13 4 2 2" xfId="12594"/>
    <cellStyle name="标题 2 2 2 2 2 10 3" xfId="12595"/>
    <cellStyle name="标题 3 3 2 2 16 2 2 3" xfId="12596"/>
    <cellStyle name="标题 3 2 2 3 13 4 2 2 2" xfId="12597"/>
    <cellStyle name="标题 2 2 2 2 2 10 3 2" xfId="12598"/>
    <cellStyle name="标题 3 3 2 2 16 2 2 3 2" xfId="12599"/>
    <cellStyle name="标题 2 2 2 2 2 10 3 2 2" xfId="12600"/>
    <cellStyle name="标题 3 3 2 2 16 2 2 3 3" xfId="12601"/>
    <cellStyle name="标题 2 2 2 2 2 10 3 2 3" xfId="12602"/>
    <cellStyle name="标题 3 3 3 9 3 2 2" xfId="12603"/>
    <cellStyle name="标题 3 3 2 2 16 2 2 4" xfId="12604"/>
    <cellStyle name="标题 3 2 2 3 13 4 2 2 3" xfId="12605"/>
    <cellStyle name="标题 2 2 2 2 2 10 3 3" xfId="12606"/>
    <cellStyle name="差_自行调整差异系数顺序" xfId="12607"/>
    <cellStyle name="标题 3 3 3 9 3 2 2 2" xfId="12608"/>
    <cellStyle name="标题 2 3 3 13 2 2 3" xfId="12609"/>
    <cellStyle name="标题 2 2 2 2 2 10 3 3 2" xfId="12610"/>
    <cellStyle name="标题 3 3 3 9 3 2 3" xfId="12611"/>
    <cellStyle name="标题 2 2 2 2 2 10 3 4" xfId="12612"/>
    <cellStyle name="标题 3 2 2 3 9 2 2" xfId="12613"/>
    <cellStyle name="标题 3 2 2 3 13 4 2 3" xfId="12614"/>
    <cellStyle name="标题 2 2 2 2 2 10 4" xfId="12615"/>
    <cellStyle name="标题 3 3 2 2 16 2 3 3" xfId="12616"/>
    <cellStyle name="标题 3 3 2 2 13 3 3 2 3" xfId="12617"/>
    <cellStyle name="标题 3 2 2 3 9 2 2 2" xfId="12618"/>
    <cellStyle name="标题 2 2 2 2 2 10 4 2" xfId="12619"/>
    <cellStyle name="标题 3 2 2 3 9 2 2 2 2" xfId="12620"/>
    <cellStyle name="标题 2 2 2 2 2 10 4 2 2" xfId="12621"/>
    <cellStyle name="标题 3 3 3 9 3 3 2" xfId="12622"/>
    <cellStyle name="标题 3 2 2 3 9 2 2 3" xfId="12623"/>
    <cellStyle name="标题 2 2 2 2 2 10 4 3" xfId="12624"/>
    <cellStyle name="标题 3 2 2 3 9 2 3" xfId="12625"/>
    <cellStyle name="标题 2 2 2 2 2 10 5" xfId="12626"/>
    <cellStyle name="标题 3 2 3 2 12 2 3" xfId="12627"/>
    <cellStyle name="标题 3 2 2 3 9 2 3 2" xfId="12628"/>
    <cellStyle name="标题 3 2 2 3 6 3 2 2 3" xfId="12629"/>
    <cellStyle name="标题 2 2 2 2 2 10 5 2" xfId="12630"/>
    <cellStyle name="标题 3 2 2 3 9 2 4" xfId="12631"/>
    <cellStyle name="标题 2 2 2 2 2 10 6" xfId="12632"/>
    <cellStyle name="标题 2 2 2 2 2 11" xfId="12633"/>
    <cellStyle name="标题 2 2 2 2 2 11 2" xfId="12634"/>
    <cellStyle name="标题 2 2 2 2 2 11 2 2 2 2" xfId="12635"/>
    <cellStyle name="标题 2 2 2 2 2 11 2 2 3" xfId="12636"/>
    <cellStyle name="标题 2 2 2 2 2 11 2 3" xfId="12637"/>
    <cellStyle name="标题 2 2 2 2 2 11 2 4" xfId="12638"/>
    <cellStyle name="标题 3 2 3 2 13 3 2 2 2" xfId="12639"/>
    <cellStyle name="标题 3 2 2 3 13 4 3 2" xfId="12640"/>
    <cellStyle name="标题 2 2 2 2 2 11 3" xfId="12641"/>
    <cellStyle name="标题 3 3 2 2 16 3 2 3" xfId="12642"/>
    <cellStyle name="标题 3 2 3 2 13 3 2 2 2 2" xfId="12643"/>
    <cellStyle name="标题 2 2 2 2 2 11 3 2" xfId="12644"/>
    <cellStyle name="输出 2 4" xfId="12645"/>
    <cellStyle name="标题 3 3 2 2 16 3 2 3 3" xfId="12646"/>
    <cellStyle name="标题 2 2 2 2 2 11 3 2 3" xfId="12647"/>
    <cellStyle name="标题 3 3 3 9 4 2 2" xfId="12648"/>
    <cellStyle name="标题 3 3 2 2 16 3 2 4" xfId="12649"/>
    <cellStyle name="标题 3 2 2 2 2 4 3 2 2 2 2" xfId="12650"/>
    <cellStyle name="标题 2 2 2 2 2 11 3 3" xfId="12651"/>
    <cellStyle name="标题 3 3 3 9 4 2 3" xfId="12652"/>
    <cellStyle name="标题 3 2 2 2 2 4 3 2 2 2 3" xfId="12653"/>
    <cellStyle name="标题 2 2 2 2 2 11 3 4" xfId="12654"/>
    <cellStyle name="标题 3 2 3 2 13 3 2 2 3" xfId="12655"/>
    <cellStyle name="标题 3 2 2 3 9 3 2" xfId="12656"/>
    <cellStyle name="标题 3 2 2 3 13 4 3 3" xfId="12657"/>
    <cellStyle name="标题 2 2 2 2 2 11 4" xfId="12658"/>
    <cellStyle name="标题 3 3 2 2 16 3 3 3" xfId="12659"/>
    <cellStyle name="标题 3 2 2 3 9 3 2 2" xfId="12660"/>
    <cellStyle name="标题 2 2 2 2 2 11 4 2" xfId="12661"/>
    <cellStyle name="标题 3 3 3 9 4 3 2" xfId="12662"/>
    <cellStyle name="标题 3 2 2 3 9 3 2 3" xfId="12663"/>
    <cellStyle name="标题 2 2 2 2 2 11 4 3" xfId="12664"/>
    <cellStyle name="标题 3 2 2 3 9 3 3" xfId="12665"/>
    <cellStyle name="标题 2 2 2 2 2 11 5" xfId="12666"/>
    <cellStyle name="标题 3 2 3 2 13 2 3" xfId="12667"/>
    <cellStyle name="标题 3 2 2 3 9 3 3 2" xfId="12668"/>
    <cellStyle name="标题 3 2 2 3 6 3 3 2 3" xfId="12669"/>
    <cellStyle name="标题 2 2 2 2 2 11 5 2" xfId="12670"/>
    <cellStyle name="标题 3 2 2 3 9 3 4" xfId="12671"/>
    <cellStyle name="标题 2 2 2 2 2 11 6" xfId="12672"/>
    <cellStyle name="标题 2 2 2 2 2 12" xfId="12673"/>
    <cellStyle name="标题 2 2 2 2 2 12 2" xfId="12674"/>
    <cellStyle name="标题 2 2 2 2 2 12 2 2 2 2" xfId="12675"/>
    <cellStyle name="标题 2 2 2 2 2 12 2 2 3" xfId="12676"/>
    <cellStyle name="标题 3 2 2 2 10 6" xfId="12677"/>
    <cellStyle name="标题 2 3 16 2 2" xfId="12678"/>
    <cellStyle name="标题 2 2 2 2 2 12 2 3 2" xfId="12679"/>
    <cellStyle name="标题 2 3 16 3" xfId="12680"/>
    <cellStyle name="标题 2 2 2 2 2 12 2 4" xfId="12681"/>
    <cellStyle name="标题 3 2 3 2 13 3 2 3 2" xfId="12682"/>
    <cellStyle name="标题 2 2 2 2 2 12 3" xfId="12683"/>
    <cellStyle name="标题 2 2 2 2 2 12 3 2 2" xfId="12684"/>
    <cellStyle name="标题 2 2 2 2 2 12 3 2 2 2" xfId="12685"/>
    <cellStyle name="标题 2 2 2 2 2 12 3 2 3" xfId="12686"/>
    <cellStyle name="标题 3 3 3 9 5 2 2" xfId="12687"/>
    <cellStyle name="标题 2 3 3 10 2" xfId="12688"/>
    <cellStyle name="标题 2 3 17 2" xfId="12689"/>
    <cellStyle name="标题 2 2 2 2 2 12 3 3" xfId="12690"/>
    <cellStyle name="标题 2 3 3 15 2 2 3" xfId="12691"/>
    <cellStyle name="标题 2 3 3 10 2 2" xfId="12692"/>
    <cellStyle name="标题 2 3 17 2 2" xfId="12693"/>
    <cellStyle name="标题 2 2 2 2 2 12 3 3 2" xfId="12694"/>
    <cellStyle name="标题 3 3 3 9 5 2 3" xfId="12695"/>
    <cellStyle name="标题 2 3 3 10 3" xfId="12696"/>
    <cellStyle name="标题 2 3 17 3" xfId="12697"/>
    <cellStyle name="标题 2 2 2 2 2 12 3 4" xfId="12698"/>
    <cellStyle name="标题 3 3 2 2 16 4 3 3" xfId="12699"/>
    <cellStyle name="标题 3 2 2 3 9 4 2 2" xfId="12700"/>
    <cellStyle name="标题 2 2 2 2 2 12 4 2" xfId="12701"/>
    <cellStyle name="标题 3 2 2 3 9 4 2 2 2" xfId="12702"/>
    <cellStyle name="标题 2 2 2 2 2 12 4 2 2" xfId="12703"/>
    <cellStyle name="标题 3 2 2 3 9 4 2 3" xfId="12704"/>
    <cellStyle name="标题 2 3 3 11 2" xfId="12705"/>
    <cellStyle name="标题 2 3 18 2" xfId="12706"/>
    <cellStyle name="标题 2 2 2 2 2 12 4 3" xfId="12707"/>
    <cellStyle name="标题 3 2 2 3 9 4 3" xfId="12708"/>
    <cellStyle name="标题 2 2 2 2 2 12 5" xfId="12709"/>
    <cellStyle name="标题 3 2 3 2 14 2 3" xfId="12710"/>
    <cellStyle name="标题 3 2 2 3 9 4 3 2" xfId="12711"/>
    <cellStyle name="标题 2 2 2 2 2 12 5 2" xfId="12712"/>
    <cellStyle name="标题 3 2 2 3 9 4 4" xfId="12713"/>
    <cellStyle name="标题 2 2 2 2 2 12 6" xfId="12714"/>
    <cellStyle name="标题 2 2 2 2 2 13" xfId="12715"/>
    <cellStyle name="标题 2 2 2 2 2 13 2" xfId="12716"/>
    <cellStyle name="好_1996-102" xfId="12717"/>
    <cellStyle name="标题 2 2 2 2 2 13 2 2" xfId="12718"/>
    <cellStyle name="计算 2 2 3 4" xfId="12719"/>
    <cellStyle name="好_1996-102 2" xfId="12720"/>
    <cellStyle name="标题 2 2 2 2 2 13 2 2 2" xfId="12721"/>
    <cellStyle name="计算 2 2 3 4 2" xfId="12722"/>
    <cellStyle name="标题 2 2 2 2 2 13 2 2 2 2" xfId="12723"/>
    <cellStyle name="标题 2 2 2 2 2 13 2 3" xfId="12724"/>
    <cellStyle name="标题 2 2 2 2 2 13 2 3 2" xfId="12725"/>
    <cellStyle name="标题 2 2 2 2 2 13 2 4" xfId="12726"/>
    <cellStyle name="标题 2 2 2 2 2 13 3" xfId="12727"/>
    <cellStyle name="标题 3 3 2 2 16 5 2 3" xfId="12728"/>
    <cellStyle name="标题 2 2 2 2 2 13 3 2" xfId="12729"/>
    <cellStyle name="标题 2 2 2 2 2 13 3 2 2" xfId="12730"/>
    <cellStyle name="标题 2 2 2 2 2 13 3 2 2 2" xfId="12731"/>
    <cellStyle name="标题 2 2 2 2 2 13 3 3" xfId="12732"/>
    <cellStyle name="标题 2 2 2 2 2 13 3 4" xfId="12733"/>
    <cellStyle name="标题 3 2 2 3 9 5 2" xfId="12734"/>
    <cellStyle name="标题 2 2 2 2 2 13 4" xfId="12735"/>
    <cellStyle name="标题 3 2 2 3 9 5 2 2" xfId="12736"/>
    <cellStyle name="标题 2 2 2 2 2 13 4 2" xfId="12737"/>
    <cellStyle name="标题 2 2 2 2 2 13 4 2 2" xfId="12738"/>
    <cellStyle name="标题 3 2 2 3 9 5 2 3" xfId="12739"/>
    <cellStyle name="标题 2 2 2 2 2 13 4 3" xfId="12740"/>
    <cellStyle name="标题 3 2 2 3 9 5 3" xfId="12741"/>
    <cellStyle name="标题 2 2 2 2 2 13 5" xfId="12742"/>
    <cellStyle name="标题 3 2 3 2 15 2 3" xfId="12743"/>
    <cellStyle name="标题 2 2 2 2 2 13 5 2" xfId="12744"/>
    <cellStyle name="标题 2 2 2 2 2 13 6" xfId="12745"/>
    <cellStyle name="标题 2 2 2 2 2 14" xfId="12746"/>
    <cellStyle name="标题 2 2 2 2 2 14 2" xfId="12747"/>
    <cellStyle name="标题 2 2 2 2 2 14 2 2" xfId="12748"/>
    <cellStyle name="标题 3 2 4 12 2 3" xfId="12749"/>
    <cellStyle name="标题 2 2 2 2 2 14 2 2 2" xfId="12750"/>
    <cellStyle name="标题 2 2 2 2 2 14 3" xfId="12751"/>
    <cellStyle name="标题 2 2 2 2 2 14 3 2" xfId="12752"/>
    <cellStyle name="标题 3 2 4 13 2 3" xfId="12753"/>
    <cellStyle name="标题 2 2 2 2 2 14 3 2 2" xfId="12754"/>
    <cellStyle name="标题 3 2 4 13 2 4" xfId="12755"/>
    <cellStyle name="标题 2 2 2 2 2 14 3 2 3" xfId="12756"/>
    <cellStyle name="标题 3 2 4 13 3 3" xfId="12757"/>
    <cellStyle name="标题 2 2 2 2 2 14 3 3 2" xfId="12758"/>
    <cellStyle name="标题 2 2 2 2 2 14 3 4" xfId="12759"/>
    <cellStyle name="标题 3 2 2 19 2 2 2" xfId="12760"/>
    <cellStyle name="标题 2 2 2 2 2 14 4" xfId="12761"/>
    <cellStyle name="标题 3 2 2 19 2 2 2 2" xfId="12762"/>
    <cellStyle name="标题 2 2 2 2 2 14 4 2" xfId="12763"/>
    <cellStyle name="标题 3 2 4 14 2 3" xfId="12764"/>
    <cellStyle name="标题 2 2 2 2 2 14 4 2 2" xfId="12765"/>
    <cellStyle name="标题 3 2 2 19 2 2 2 3" xfId="12766"/>
    <cellStyle name="标题 2 2 2 2 2 14 4 3" xfId="12767"/>
    <cellStyle name="标题 3 2 2 19 2 2 3" xfId="12768"/>
    <cellStyle name="标题 2 2 2 2 2 14 5" xfId="12769"/>
    <cellStyle name="标题 3 2 3 2 16 2 3" xfId="12770"/>
    <cellStyle name="标题 2 2 2 2 2 14 5 2" xfId="12771"/>
    <cellStyle name="标题 2 2 2 2 2 14 6" xfId="12772"/>
    <cellStyle name="标题 2 2 2 2 2 20" xfId="12773"/>
    <cellStyle name="标题 2 2 2 2 2 15" xfId="12774"/>
    <cellStyle name="标题 2 2 2 2 2 15 2" xfId="12775"/>
    <cellStyle name="差_指标五" xfId="12776"/>
    <cellStyle name="标题 2 2 2 2 2 15 2 2" xfId="12777"/>
    <cellStyle name="汇总 2 3 3 3" xfId="12778"/>
    <cellStyle name="标题 2 2 2 2 2 15 2 2 2" xfId="12779"/>
    <cellStyle name="汇总 2 3 3 3 2" xfId="12780"/>
    <cellStyle name="标题 2 2 2 2 2 15 2 2 2 2" xfId="12781"/>
    <cellStyle name="标题 2 2 2 2 2 15 2 2 3" xfId="12782"/>
    <cellStyle name="标题 2 2 2 2 2 15 3" xfId="12783"/>
    <cellStyle name="标题 2 2 2 2 2 15 3 2" xfId="12784"/>
    <cellStyle name="标题 3 3 2 2 5 2 2 2 2" xfId="12785"/>
    <cellStyle name="标题 2 2 2 2 2 15 3 4" xfId="12786"/>
    <cellStyle name="标题 3 2 2 19 2 3 2" xfId="12787"/>
    <cellStyle name="标题 2 2 2 2 2 15 4" xfId="12788"/>
    <cellStyle name="标题 2 2 2 2 2 15 4 2" xfId="12789"/>
    <cellStyle name="标题 2 2 2 2 2 15 4 2 2" xfId="12790"/>
    <cellStyle name="标题 2 2 2 2 2 15 4 3" xfId="12791"/>
    <cellStyle name="标题 3 2 2 19 2 3 3" xfId="12792"/>
    <cellStyle name="标题 2 2 2 2 2 15 5" xfId="12793"/>
    <cellStyle name="标题 3 2 3 2 17 2 3" xfId="12794"/>
    <cellStyle name="标题 2 2 2 2 2 15 5 2" xfId="12795"/>
    <cellStyle name="标题 3 3 5 3 2 2 2 2" xfId="12796"/>
    <cellStyle name="标题 2 2 2 2 2 15 6" xfId="12797"/>
    <cellStyle name="标题 2 2 2 2 2 16" xfId="12798"/>
    <cellStyle name="标题 2 2 2 2 2 16 2" xfId="12799"/>
    <cellStyle name="标题 2 2 2 2 2 16 2 2" xfId="12800"/>
    <cellStyle name="汇总 3 3 3 3" xfId="12801"/>
    <cellStyle name="标题 2 2 2 2 2 16 2 2 2" xfId="12802"/>
    <cellStyle name="标题 2 2 2 2 2 16 2 2 2 2" xfId="12803"/>
    <cellStyle name="标题 2 2 2 2 2 16 2 2 3" xfId="12804"/>
    <cellStyle name="标题 2 2 2 2 2 16 2 3 2" xfId="12805"/>
    <cellStyle name="标题 2 2 2 2 2 16 2 4" xfId="12806"/>
    <cellStyle name="标题 2 2 2 2 2 16 3" xfId="12807"/>
    <cellStyle name="标题 2 2 2 2 2 16 3 2" xfId="12808"/>
    <cellStyle name="标题 2 2 2 2 2 16 3 2 2" xfId="12809"/>
    <cellStyle name="标题 2 2 2 2 2 16 3 2 2 2" xfId="12810"/>
    <cellStyle name="标题 2 2 2 2 2 16 3 2 3" xfId="12811"/>
    <cellStyle name="标题 2 2 2 2 2 16 3 3" xfId="12812"/>
    <cellStyle name="标题 2 2 2 2 2 16 3 3 2" xfId="12813"/>
    <cellStyle name="标题 3 3 2 2 5 2 3 2 2" xfId="12814"/>
    <cellStyle name="标题 2 2 2 2 2 16 3 4" xfId="12815"/>
    <cellStyle name="标题 2 2 2 2 2 16 4" xfId="12816"/>
    <cellStyle name="标题 2 2 2 2 2 16 4 2" xfId="12817"/>
    <cellStyle name="标题 2 2 2 2 2 16 4 2 2" xfId="12818"/>
    <cellStyle name="标题 2 2 2 2 2 16 4 3" xfId="12819"/>
    <cellStyle name="标题 2 2 2 2 2 16 5" xfId="12820"/>
    <cellStyle name="标题 3 2 3 2 18 2 3" xfId="12821"/>
    <cellStyle name="标题 2 2 2 2 2 16 5 2" xfId="12822"/>
    <cellStyle name="标题 2 2 2 2 2 16 6" xfId="12823"/>
    <cellStyle name="货币 12 2 2 4 2" xfId="12824"/>
    <cellStyle name="标题 2 2 2 2 2 17" xfId="12825"/>
    <cellStyle name="标题 2 2 2 2 2 17 2" xfId="12826"/>
    <cellStyle name="标题 2 2 2 2 2 17 2 2" xfId="12827"/>
    <cellStyle name="标题 2 2 2 2 2 17 2 2 2" xfId="12828"/>
    <cellStyle name="标题 2 2 2 2 2 17 2 3" xfId="12829"/>
    <cellStyle name="标题 2 2 2 2 2 17 3" xfId="12830"/>
    <cellStyle name="标题 2 2 2 2 2 17 3 2" xfId="12831"/>
    <cellStyle name="标题 2 2 2 2 2 17 4" xfId="12832"/>
    <cellStyle name="标题 2 2 2 2 2 18" xfId="12833"/>
    <cellStyle name="标题 2 2 2 2 2 18 2" xfId="12834"/>
    <cellStyle name="标题 2 2 2 2 2 18 2 2" xfId="12835"/>
    <cellStyle name="标题 2 2 2 2 2 18 3" xfId="12836"/>
    <cellStyle name="标题 2 2 2 2 2 19 2" xfId="12837"/>
    <cellStyle name="标题 2 2 2 2 2 2" xfId="12838"/>
    <cellStyle name="注释 3 8 2" xfId="12839"/>
    <cellStyle name="标题 2 2 2 2 2 2 2 2 2 2" xfId="12840"/>
    <cellStyle name="注释 2 2 2 2 4" xfId="12841"/>
    <cellStyle name="标题 2 2 2 2 2 2 2 3 2" xfId="12842"/>
    <cellStyle name="标题 2 2 2 2 2 2 3 2 2" xfId="12843"/>
    <cellStyle name="标题 2 2 2 2 2 2 3 2 2 2" xfId="12844"/>
    <cellStyle name="标题 2 2 2 2 2 2 3 3" xfId="12845"/>
    <cellStyle name="注释 2 2 3 2 4" xfId="12846"/>
    <cellStyle name="标题 2 2 2 2 2 2 3 3 2" xfId="12847"/>
    <cellStyle name="标题 2 2 2 2 2 2 3 4" xfId="12848"/>
    <cellStyle name="标题 3 2 2 2 12 4 3 3" xfId="12849"/>
    <cellStyle name="标题 2 2 2 2 2 2 4 2" xfId="12850"/>
    <cellStyle name="标题 2 2 2 2 2 2 4 2 2" xfId="12851"/>
    <cellStyle name="标题 2 2 2 2 2 2 4 3" xfId="12852"/>
    <cellStyle name="标题 2 2 2 2 2 2 5" xfId="12853"/>
    <cellStyle name="标题 3 3 3 13 5 2 3" xfId="12854"/>
    <cellStyle name="标题 2 2 2 2 2 2 5 2" xfId="12855"/>
    <cellStyle name="标题 3 2 4 10 2 2" xfId="12856"/>
    <cellStyle name="标题 2 2 2 2 2 2 6" xfId="12857"/>
    <cellStyle name="标题 2 2 2 2 2 3" xfId="12858"/>
    <cellStyle name="标题 2 2 2 2 2 3 2 2 2" xfId="12859"/>
    <cellStyle name="标题 2 2 2 2 2 3 2 2 2 2" xfId="12860"/>
    <cellStyle name="标题 2 2 2 2 2 3 2 2 3" xfId="12861"/>
    <cellStyle name="标题 2 2 2 2 2 3 2 3" xfId="12862"/>
    <cellStyle name="注释 2 3 2 2 4" xfId="12863"/>
    <cellStyle name="标题 2 2 2 2 2 3 2 3 2" xfId="12864"/>
    <cellStyle name="标题 2 2 2 2 2 3 2 4" xfId="12865"/>
    <cellStyle name="标题 3 2 2 2 12 5 2 3" xfId="12866"/>
    <cellStyle name="标题 2 2 2 2 2 3 3 2" xfId="12867"/>
    <cellStyle name="标题 2 2 2 2 2 3 3 2 2" xfId="12868"/>
    <cellStyle name="标题 2 2 2 2 2 3 3 2 2 2" xfId="12869"/>
    <cellStyle name="标题 2 2 2 2 2 3 3 2 3" xfId="12870"/>
    <cellStyle name="标题 2 2 2 2 2 3 3 3" xfId="12871"/>
    <cellStyle name="标题 2 2 2 2 2 3 3 4" xfId="12872"/>
    <cellStyle name="标题 2 2 2 2 2 3 4" xfId="12873"/>
    <cellStyle name="标题 2 2 2 2 2 3 4 2" xfId="12874"/>
    <cellStyle name="标题 2 2 2 2 2 3 4 2 2" xfId="12875"/>
    <cellStyle name="标题 2 2 2 2 2 3 4 3" xfId="12876"/>
    <cellStyle name="标题 2 2 2 2 2 3 5" xfId="12877"/>
    <cellStyle name="标题 2 2 2 2 2 3 5 2" xfId="12878"/>
    <cellStyle name="标题 3 2 4 10 3 2" xfId="12879"/>
    <cellStyle name="标题 2 2 2 2 2 3 6" xfId="12880"/>
    <cellStyle name="标题 2 2 2 2 2 4" xfId="12881"/>
    <cellStyle name="标题 2 2 2 2 2 4 2" xfId="12882"/>
    <cellStyle name="标题 2 2 2 2 2 4 2 2" xfId="12883"/>
    <cellStyle name="标题 2 2 2 2 2 4 2 2 2" xfId="12884"/>
    <cellStyle name="标题 2 2 2 2 2 4 2 2 3" xfId="12885"/>
    <cellStyle name="注释 2 4 2 2 4" xfId="12886"/>
    <cellStyle name="标题 2 2 2 2 2 4 2 3 2" xfId="12887"/>
    <cellStyle name="标题 3 2 4 2 3 2 2 2" xfId="12888"/>
    <cellStyle name="标题 2 2 2 2 2 4 2 4" xfId="12889"/>
    <cellStyle name="标题 2 2 2 2 2 4 3" xfId="12890"/>
    <cellStyle name="标题 2 2 2 2 2 4 3 2" xfId="12891"/>
    <cellStyle name="标题 2 2 2 2 2 4 3 2 2 2" xfId="12892"/>
    <cellStyle name="标题 2 2 2 2 2 4 3 2 3" xfId="12893"/>
    <cellStyle name="注释 2 4 3 2 4" xfId="12894"/>
    <cellStyle name="标题 2 2 2 3 10 2 2 2 2" xfId="12895"/>
    <cellStyle name="标题 2 2 2 2 2 4 3 3 2" xfId="12896"/>
    <cellStyle name="标题 3 2 4 2 3 2 3 2" xfId="12897"/>
    <cellStyle name="标题 2 2 2 3 10 2 2 3" xfId="12898"/>
    <cellStyle name="标题 2 2 2 2 2 4 3 4" xfId="12899"/>
    <cellStyle name="标题 3 3 3 3 2 2 2" xfId="12900"/>
    <cellStyle name="标题 2 2 2 2 2 4 4" xfId="12901"/>
    <cellStyle name="标题 3 3 3 3 2 2 2 2" xfId="12902"/>
    <cellStyle name="标题 2 2 2 2 2 4 4 2" xfId="12903"/>
    <cellStyle name="标题 3 3 3 3 2 2 2 2 2" xfId="12904"/>
    <cellStyle name="标题 2 2 2 2 2 4 4 2 2" xfId="12905"/>
    <cellStyle name="标题 2 2 2 2 2 5" xfId="12906"/>
    <cellStyle name="标题 2 2 2 2 2 5 2" xfId="12907"/>
    <cellStyle name="标题 2 2 2 2 2 5 2 2" xfId="12908"/>
    <cellStyle name="标题 2 2 2 2 2 5 2 2 2" xfId="12909"/>
    <cellStyle name="标题 2 2 2 2 2 5 2 2 2 2" xfId="12910"/>
    <cellStyle name="标题 2 2 2 2 2 5 2 2 3" xfId="12911"/>
    <cellStyle name="注释 2 5 2 2 4" xfId="12912"/>
    <cellStyle name="标题 2 2 2 2 2 5 2 3 2" xfId="12913"/>
    <cellStyle name="标题 3 2 4 2 3 3 2 2" xfId="12914"/>
    <cellStyle name="标题 3 2 2 3 10 2 2 3 3" xfId="12915"/>
    <cellStyle name="标题 2 2 2 2 2 5 2 4" xfId="12916"/>
    <cellStyle name="标题 2 2 2 2 2 5 3" xfId="12917"/>
    <cellStyle name="好_奖励补助测算7.25 8" xfId="12918"/>
    <cellStyle name="标题 2 2 2 2 2 5 3 2" xfId="12919"/>
    <cellStyle name="标题 2 2 2 2 2 5 3 2 2" xfId="12920"/>
    <cellStyle name="标题 2 2 2 2 2 5 3 2 2 2" xfId="12921"/>
    <cellStyle name="标题 2 2 2 2 2 5 3 2 3" xfId="12922"/>
    <cellStyle name="注释 2 5 3 2 4" xfId="12923"/>
    <cellStyle name="标题 2 3 2 2 2 4" xfId="12924"/>
    <cellStyle name="标题 2 2 2 3 10 3 2 2 2" xfId="12925"/>
    <cellStyle name="标题 2 2 2 2 2 5 3 3 2" xfId="12926"/>
    <cellStyle name="标题 2 2 2 3 10 3 2 3" xfId="12927"/>
    <cellStyle name="标题 2 2 2 2 2 5 3 4" xfId="12928"/>
    <cellStyle name="标题 3 3 3 3 2 3 2" xfId="12929"/>
    <cellStyle name="标题 2 2 2 2 2 5 4" xfId="12930"/>
    <cellStyle name="标题 3 3 3 3 2 3 2 2" xfId="12931"/>
    <cellStyle name="标题 2 2 2 2 2 5 4 2" xfId="12932"/>
    <cellStyle name="标题 2 2 2 2 2 5 4 2 2" xfId="12933"/>
    <cellStyle name="标题 2 2 2 3 4 3 2 2 2" xfId="12934"/>
    <cellStyle name="标题 2 2 2 2 2 5 5 2" xfId="12935"/>
    <cellStyle name="标题 3 2 4 10 5 2" xfId="12936"/>
    <cellStyle name="标题 2 2 2 3 4 3 2 3" xfId="12937"/>
    <cellStyle name="标题 2 2 2 2 2 5 6" xfId="12938"/>
    <cellStyle name="标题 3 2 2 2 2 5 2 2 2 2" xfId="12939"/>
    <cellStyle name="标题 2 2 2 2 2 6" xfId="12940"/>
    <cellStyle name="标题 3 2 3 11 3 2 3" xfId="12941"/>
    <cellStyle name="标题 3 2 2 2 2 5 2 2 2 2 2" xfId="12942"/>
    <cellStyle name="标题 2 2 2 2 2 6 2" xfId="12943"/>
    <cellStyle name="标题 3 2 3 11 3 2 3 2" xfId="12944"/>
    <cellStyle name="标题 2 2 2 2 2 6 2 2" xfId="12945"/>
    <cellStyle name="标题 2 2 2 2 2 6 2 2 2" xfId="12946"/>
    <cellStyle name="标题 2 2 2 2 2 6 2 2 2 2" xfId="12947"/>
    <cellStyle name="标题 3 2 4 16 3 2 2 2 2" xfId="12948"/>
    <cellStyle name="标题 2 2 2 2 2 6 2 2 3" xfId="12949"/>
    <cellStyle name="标题 2 2 2 2 2 6 2 3 2" xfId="12950"/>
    <cellStyle name="标题 2 2 2 2 2 6 2 4" xfId="12951"/>
    <cellStyle name="标题 3 2 3 11 3 2 4" xfId="12952"/>
    <cellStyle name="标题 3 2 2 2 2 5 2 2 2 2 3" xfId="12953"/>
    <cellStyle name="标题 2 2 2 2 2 6 3" xfId="12954"/>
    <cellStyle name="标题 2 2 2 2 2 6 3 2" xfId="12955"/>
    <cellStyle name="标题 2 2 2 2 2 6 3 2 2" xfId="12956"/>
    <cellStyle name="标题 2 2 2 2 2 6 3 2 2 2" xfId="12957"/>
    <cellStyle name="标题 2 2 2 2 2 6 3 2 3" xfId="12958"/>
    <cellStyle name="标题 2 3 3 2 2 4" xfId="12959"/>
    <cellStyle name="标题 2 2 2 2 2 6 3 3 2" xfId="12960"/>
    <cellStyle name="标题 2 2 2 2 2 6 3 4" xfId="12961"/>
    <cellStyle name="标题 2 2 2 2 2 6 4" xfId="12962"/>
    <cellStyle name="标题 2 2 2 2 2 6 4 2" xfId="12963"/>
    <cellStyle name="标题 3 2 4 15 3 3 2 2" xfId="12964"/>
    <cellStyle name="标题 2 2 2 3 4 3 3 2" xfId="12965"/>
    <cellStyle name="标题 2 2 2 2 2 6 5" xfId="12966"/>
    <cellStyle name="标题 2 2 2 2 2 6 5 2" xfId="12967"/>
    <cellStyle name="标题 2 2 2 2 2 6 6" xfId="12968"/>
    <cellStyle name="标题 3 2 2 2 2 5 2 2 2 3" xfId="12969"/>
    <cellStyle name="标题 2 2 2 2 2 7" xfId="12970"/>
    <cellStyle name="标题 3 2 3 2 9 3 2 3" xfId="12971"/>
    <cellStyle name="标题 3 2 3 11 3 3 3" xfId="12972"/>
    <cellStyle name="标题 3 2 11" xfId="12973"/>
    <cellStyle name="标题 2 2 2 2 2 7 2" xfId="12974"/>
    <cellStyle name="标题 3 2 4 4" xfId="12975"/>
    <cellStyle name="标题 3 2 3 2 9 3 2 3 2" xfId="12976"/>
    <cellStyle name="标题 3 2 11 2" xfId="12977"/>
    <cellStyle name="标题 2 2 2 2 2 7 2 2" xfId="12978"/>
    <cellStyle name="标题 3 2 4 6" xfId="12979"/>
    <cellStyle name="标题 3 2 11 4" xfId="12980"/>
    <cellStyle name="标题 2 2 2 2 2 7 2 4" xfId="12981"/>
    <cellStyle name="标题 3 2 5 4 2" xfId="12982"/>
    <cellStyle name="标题 3 2 12 2 2" xfId="12983"/>
    <cellStyle name="标题 2 2 2 2 2 7 3 2 2" xfId="12984"/>
    <cellStyle name="标题 3 2 5 4 2 2" xfId="12985"/>
    <cellStyle name="标题 3 2 12 2 2 2" xfId="12986"/>
    <cellStyle name="标题 2 2 2 2 2 7 3 2 2 2" xfId="12987"/>
    <cellStyle name="标题 3 2 5 4 3" xfId="12988"/>
    <cellStyle name="标题 3 2 12 2 3" xfId="12989"/>
    <cellStyle name="标题 2 2 2 2 2 7 3 2 3" xfId="12990"/>
    <cellStyle name="标题 3 2 5 5 2" xfId="12991"/>
    <cellStyle name="标题 3 2 12 3 2" xfId="12992"/>
    <cellStyle name="标题 2 2 2 2 2 7 3 3 2" xfId="12993"/>
    <cellStyle name="标题 3 3 2 5 3 2 2 2 2" xfId="12994"/>
    <cellStyle name="标题 3 2 5 6" xfId="12995"/>
    <cellStyle name="标题 3 2 12 4" xfId="12996"/>
    <cellStyle name="标题 2 2 2 2 2 7 3 4" xfId="12997"/>
    <cellStyle name="标题 3 2 6 4" xfId="12998"/>
    <cellStyle name="标题 3 2 13 2" xfId="12999"/>
    <cellStyle name="标题 2 2 2 2 2 7 4 2" xfId="13000"/>
    <cellStyle name="标题 3 2 6 4 2" xfId="13001"/>
    <cellStyle name="标题 3 2 13 2 2" xfId="13002"/>
    <cellStyle name="标题 2 2 2 2 2 7 4 2 2" xfId="13003"/>
    <cellStyle name="差_Book1_1" xfId="13004"/>
    <cellStyle name="标题 3 2 14" xfId="13005"/>
    <cellStyle name="标题 2 2 2 2 2 7 5" xfId="13006"/>
    <cellStyle name="差_Book1_1 2" xfId="13007"/>
    <cellStyle name="标题 3 2 7 4" xfId="13008"/>
    <cellStyle name="标题 3 2 14 2" xfId="13009"/>
    <cellStyle name="标题 2 2 2 2 2 7 5 2" xfId="13010"/>
    <cellStyle name="差_Book1_2" xfId="13011"/>
    <cellStyle name="标题 3 2 20" xfId="13012"/>
    <cellStyle name="标题 3 2 15" xfId="13013"/>
    <cellStyle name="标题 2 2 2 2 2 7 6" xfId="13014"/>
    <cellStyle name="标题 2 2 2 2 2 8" xfId="13015"/>
    <cellStyle name="标题 3 2 3 2 9 3 3 3" xfId="13016"/>
    <cellStyle name="标题 2 2 2 2 2 8 2" xfId="13017"/>
    <cellStyle name="标题 3 3 4 4" xfId="13018"/>
    <cellStyle name="标题 2 2 2 2 2 8 2 2" xfId="13019"/>
    <cellStyle name="标题 3 3 4 4 2" xfId="13020"/>
    <cellStyle name="标题 2 2 2 2 2 8 2 2 2" xfId="13021"/>
    <cellStyle name="标题 3 3 4 4 2 2" xfId="13022"/>
    <cellStyle name="标题 2 2 2 2 2 8 2 2 2 2" xfId="13023"/>
    <cellStyle name="差_核定人数对比_财力性转移支付2010年预算参考数 2" xfId="13024"/>
    <cellStyle name="标题 3 3 4 4 3" xfId="13025"/>
    <cellStyle name="标题 2 2 2 2 2 8 2 2 3" xfId="13026"/>
    <cellStyle name="标题 3 3 4 5 2" xfId="13027"/>
    <cellStyle name="标题 2 2 2 2 2 8 2 3 2" xfId="13028"/>
    <cellStyle name="标题 3 3 4 6" xfId="13029"/>
    <cellStyle name="标题 2 2 2 2 2 8 2 4" xfId="13030"/>
    <cellStyle name="标题 3 3 5 4" xfId="13031"/>
    <cellStyle name="标题 2 2 2 2 2 8 3 2" xfId="13032"/>
    <cellStyle name="标题 3 3 5 4 2" xfId="13033"/>
    <cellStyle name="标题 2 2 2 2 2 8 3 2 2" xfId="13034"/>
    <cellStyle name="标题 3 3 5 4 2 2" xfId="13035"/>
    <cellStyle name="标题 2 2 2 2 2 8 3 2 2 2" xfId="13036"/>
    <cellStyle name="标题 3 3 5 4 3" xfId="13037"/>
    <cellStyle name="标题 2 2 2 2 2 8 3 2 3" xfId="13038"/>
    <cellStyle name="标题 3 3 5 5 2" xfId="13039"/>
    <cellStyle name="标题 2 2 2 2 2 8 3 3 2" xfId="13040"/>
    <cellStyle name="标题 3 3 5 6" xfId="13041"/>
    <cellStyle name="标题 2 2 2 2 2 8 3 4" xfId="13042"/>
    <cellStyle name="标题 2 2 2 2 2 8 4" xfId="13043"/>
    <cellStyle name="标题 3 3 6 4" xfId="13044"/>
    <cellStyle name="标题 2 2 2 2 2 8 4 2" xfId="13045"/>
    <cellStyle name="标题 3 3 6 4 2" xfId="13046"/>
    <cellStyle name="标题 2 2 2 2 2 8 4 2 2" xfId="13047"/>
    <cellStyle name="标题 2 2 2 2 2 8 5" xfId="13048"/>
    <cellStyle name="标题 3 3 7 4" xfId="13049"/>
    <cellStyle name="标题 2 2 2 2 2 8 5 2" xfId="13050"/>
    <cellStyle name="标题 2 2 2 2 2 8 6" xfId="13051"/>
    <cellStyle name="标题 2 2 2 2 2 9" xfId="13052"/>
    <cellStyle name="标题 2 2 2 2 2 9 2" xfId="13053"/>
    <cellStyle name="标题 2 2 2 2 2 9 2 2" xfId="13054"/>
    <cellStyle name="标题 2 2 2 2 2 9 2 2 2" xfId="13055"/>
    <cellStyle name="标题 3 2 2 3 5 3 2 2 2 2" xfId="13056"/>
    <cellStyle name="标题 2 2 2 2 2 9 2 2 3" xfId="13057"/>
    <cellStyle name="货币 9" xfId="13058"/>
    <cellStyle name="标题 2 2 2 2 2 9 2 3 2" xfId="13059"/>
    <cellStyle name="标题 2 2 2 2 2 9 2 4" xfId="13060"/>
    <cellStyle name="标题 2 2 2 2 2 9 3" xfId="13061"/>
    <cellStyle name="标题 2 2 2 2 2 9 3 2" xfId="13062"/>
    <cellStyle name="标题 2 2 2 2 2 9 3 2 2" xfId="13063"/>
    <cellStyle name="注释 2 3 4 4" xfId="13064"/>
    <cellStyle name="标题 2 2 2 2 2 9 3 2 2 2" xfId="13065"/>
    <cellStyle name="标题 2 2 2 2 2 9 3 2 3" xfId="13066"/>
    <cellStyle name="标题 2 2 2 2 2 9 3 3 2" xfId="13067"/>
    <cellStyle name="标题 2 2 2 2 2 9 3 4" xfId="13068"/>
    <cellStyle name="标题 2 2 2 2 2 9 4" xfId="13069"/>
    <cellStyle name="标题 2 2 2 2 2 9 4 2" xfId="13070"/>
    <cellStyle name="差_附件3 经济社会发展目标表" xfId="13071"/>
    <cellStyle name="标题 2 2 2 2 2 9 4 2 2" xfId="13072"/>
    <cellStyle name="汇总 2 3 4 2 2" xfId="13073"/>
    <cellStyle name="标题 2 2 2 2 2 9 5" xfId="13074"/>
    <cellStyle name="标题 2 2 2 2 2 9 5 2" xfId="13075"/>
    <cellStyle name="标题 2 2 2 2 2 9 6" xfId="13076"/>
    <cellStyle name="标题 3 3 2 2 3 3 3" xfId="13077"/>
    <cellStyle name="标题 3 3 2 2 10 2 2 2 2" xfId="13078"/>
    <cellStyle name="标题 3 2 2 2 2 2 2 4" xfId="13079"/>
    <cellStyle name="标题 2 2 2 2 3 4 2 2" xfId="13080"/>
    <cellStyle name="标题 3 3 2 2 10 2 2 3" xfId="13081"/>
    <cellStyle name="标题 3 3 2 17 2 2 3 3" xfId="13082"/>
    <cellStyle name="标题 2 2 2 2 3 4 3" xfId="13083"/>
    <cellStyle name="标题 3 3 2 2 10 2 4" xfId="13084"/>
    <cellStyle name="标题 3 2 2 2 2 5 2 2 3 2" xfId="13085"/>
    <cellStyle name="标题 2 2 2 2 3 6" xfId="13086"/>
    <cellStyle name="标题 3 2 3 16 6" xfId="13087"/>
    <cellStyle name="标题 2 2 2 2 4 3 2 2 2" xfId="13088"/>
    <cellStyle name="标题 2 2 2 2 4 3 2 3" xfId="13089"/>
    <cellStyle name="标题 3 2 4 14 3 3 2 2" xfId="13090"/>
    <cellStyle name="标题 3 2 2 2 14 5 2 3" xfId="13091"/>
    <cellStyle name="标题 2 2 2 2 4 3 3 2" xfId="13092"/>
    <cellStyle name="标题 3 2 4 14 3 3 3" xfId="13093"/>
    <cellStyle name="标题 2 2 2 2 4 3 4" xfId="13094"/>
    <cellStyle name="标题 3 3 2 3 3 3 3" xfId="13095"/>
    <cellStyle name="标题 3 3 2 2 10 3 2 2 2" xfId="13096"/>
    <cellStyle name="标题 3 2 2 2 3 2 2 4" xfId="13097"/>
    <cellStyle name="标题 2 2 2 2 4 4 2 2" xfId="13098"/>
    <cellStyle name="标题 3 3 2 2 10 3 2 3" xfId="13099"/>
    <cellStyle name="标题 2 2 2 2 4 4 3" xfId="13100"/>
    <cellStyle name="标题 3 3 2 2 10 3 4" xfId="13101"/>
    <cellStyle name="标题 2 2 2 2 4 6" xfId="13102"/>
    <cellStyle name="标题 2 2 2 2 5 2" xfId="13103"/>
    <cellStyle name="常规 143 2 3" xfId="13104"/>
    <cellStyle name="标题 2 2 2 2 5 3 2 2 2" xfId="13105"/>
    <cellStyle name="标题 2 2 2 2 5 3 2 3" xfId="13106"/>
    <cellStyle name="标题 3 2 2 2 15 5 2 3" xfId="13107"/>
    <cellStyle name="标题 2 2 2 2 5 3 3 2" xfId="13108"/>
    <cellStyle name="标题 2 2 2 2 5 3 4" xfId="13109"/>
    <cellStyle name="常规 53" xfId="13110"/>
    <cellStyle name="常规 48" xfId="13111"/>
    <cellStyle name="标题 3 3 2 4 3 3 3" xfId="13112"/>
    <cellStyle name="标题 3 3 2 2 10 4 2 2 2" xfId="13113"/>
    <cellStyle name="标题 3 2 2 2 4 2 2 4" xfId="13114"/>
    <cellStyle name="标题 2 2 2 2 5 4 2 2" xfId="13115"/>
    <cellStyle name="标题 3 3 2 2 10 4 2 3" xfId="13116"/>
    <cellStyle name="标题 2 2 2 2 5 4 3" xfId="13117"/>
    <cellStyle name="标题 3 3 2 2 10 4 3" xfId="13118"/>
    <cellStyle name="标题 2 2 2 2 5 5" xfId="13119"/>
    <cellStyle name="标题 3 3 2 2 10 4 4" xfId="13120"/>
    <cellStyle name="标题 2 2 2 2 5 6" xfId="13121"/>
    <cellStyle name="标题 2 2 2 2 6" xfId="13122"/>
    <cellStyle name="标题 2 2 2 2 6 2" xfId="13123"/>
    <cellStyle name="标题 2 2 2 2 6 2 2 2" xfId="13124"/>
    <cellStyle name="标题 2 2 2 2 6 2 2 2 2" xfId="13125"/>
    <cellStyle name="标题 2 2 2 2 6 2 2 3" xfId="13126"/>
    <cellStyle name="标题 3 2 4 14 5 2 2" xfId="13127"/>
    <cellStyle name="标题 2 2 2 2 6 2 3" xfId="13128"/>
    <cellStyle name="标题 3 2 2 2 16 4 2 3" xfId="13129"/>
    <cellStyle name="标题 2 2 2 2 6 2 3 2" xfId="13130"/>
    <cellStyle name="标题 2 2 2 2 6 2 4" xfId="13131"/>
    <cellStyle name="标题 2 2 2 2 6 3 2" xfId="13132"/>
    <cellStyle name="标题 2 2 2 2 6 3 2 2 2" xfId="13133"/>
    <cellStyle name="标题 2 2 2 2 6 3 2 3" xfId="13134"/>
    <cellStyle name="标题 2 2 2 2 6 3 3" xfId="13135"/>
    <cellStyle name="标题 2 2 2 2 6 3 4" xfId="13136"/>
    <cellStyle name="标题 3 3 2 2 10 5 2" xfId="13137"/>
    <cellStyle name="标题 3 2 2 2 11 2 2 2 2 3" xfId="13138"/>
    <cellStyle name="标题 2 2 2 2 6 4" xfId="13139"/>
    <cellStyle name="标题 3 3 2 2 10 5 2 2" xfId="13140"/>
    <cellStyle name="标题 2 2 2 2 6 4 2" xfId="13141"/>
    <cellStyle name="标题 3 3 2 2 10 5 2 3" xfId="13142"/>
    <cellStyle name="标题 2 2 2 2 6 4 3" xfId="13143"/>
    <cellStyle name="标题 3 3 2 2 10 5 3" xfId="13144"/>
    <cellStyle name="标题 2 2 2 2 6 5" xfId="13145"/>
    <cellStyle name="标题 2 2 2 2 6 6" xfId="13146"/>
    <cellStyle name="标题 2 2 2 2 7" xfId="13147"/>
    <cellStyle name="标题 2 2 2 2 7 2" xfId="13148"/>
    <cellStyle name="标题 2 2 2 2 7 2 2" xfId="13149"/>
    <cellStyle name="标题 2 2 2 2 7 2 2 2" xfId="13150"/>
    <cellStyle name="标题 2 2 2 2 7 2 2 2 2" xfId="13151"/>
    <cellStyle name="标题 2 2 2 2 7 2 2 3" xfId="13152"/>
    <cellStyle name="标题 3 2 2 2 2 12 2" xfId="13153"/>
    <cellStyle name="标题 2 2 2 2 7 2 3" xfId="13154"/>
    <cellStyle name="标题 3 2 2 2 2 12 2 2" xfId="13155"/>
    <cellStyle name="标题 3 2 2 2 17 4 2 3" xfId="13156"/>
    <cellStyle name="标题 2 2 2 2 7 2 3 2" xfId="13157"/>
    <cellStyle name="标题 2 2 2 2 7 3" xfId="13158"/>
    <cellStyle name="标题 2 2 2 2 7 3 2" xfId="13159"/>
    <cellStyle name="标题 3 3 2 6 2 3 3" xfId="13160"/>
    <cellStyle name="标题 3 2 4 4 2 2 2 3" xfId="13161"/>
    <cellStyle name="标题 2 2 2 2 7 3 2 2" xfId="13162"/>
    <cellStyle name="标题 2 2 2 2 7 3 2 2 2" xfId="13163"/>
    <cellStyle name="标题 2 2 2 2 7 3 2 3" xfId="13164"/>
    <cellStyle name="标题 3 2 2 2 2 13 2" xfId="13165"/>
    <cellStyle name="标题 2 2 2 2 7 3 3" xfId="13166"/>
    <cellStyle name="标题 3 2 2 2 2 13 2 2" xfId="13167"/>
    <cellStyle name="标题 3 2 2 2 17 5 2 3" xfId="13168"/>
    <cellStyle name="标题 2 2 2 2 7 3 3 2" xfId="13169"/>
    <cellStyle name="标题 3 2 2 2 2 13 3" xfId="13170"/>
    <cellStyle name="标题 2 2 2 2 7 3 4" xfId="13171"/>
    <cellStyle name="差_2008年支出核定" xfId="13172"/>
    <cellStyle name="标题 3 3 16 2 2 2" xfId="13173"/>
    <cellStyle name="标题 2 2 2 2 7 4" xfId="13174"/>
    <cellStyle name="差_2008年支出核定 2" xfId="13175"/>
    <cellStyle name="标题 3 3 16 2 2 2 2" xfId="13176"/>
    <cellStyle name="标题 2 2 2 2 7 4 2" xfId="13177"/>
    <cellStyle name="标题 3 3 2 6 3 3 3" xfId="13178"/>
    <cellStyle name="标题 3 3 16 2 2 2 2 2" xfId="13179"/>
    <cellStyle name="标题 3 2 2 2 6 2 2 4" xfId="13180"/>
    <cellStyle name="标题 2 2 2 2 7 4 2 2" xfId="13181"/>
    <cellStyle name="标题 3 3 16 2 2 2 3" xfId="13182"/>
    <cellStyle name="标题 3 2 2 2 2 14 2" xfId="13183"/>
    <cellStyle name="标题 2 2 2 2 7 4 3" xfId="13184"/>
    <cellStyle name="标题 3 3 16 2 2 3" xfId="13185"/>
    <cellStyle name="标题 2 2 2 2 7 5" xfId="13186"/>
    <cellStyle name="标题 3 3 16 2 2 4" xfId="13187"/>
    <cellStyle name="标题 2 2 2 2 7 6" xfId="13188"/>
    <cellStyle name="标题 2 2 2 2 8" xfId="13189"/>
    <cellStyle name="标题 2 2 2 2 8 2" xfId="13190"/>
    <cellStyle name="标题 2 2 2 2 8 2 2" xfId="13191"/>
    <cellStyle name="标题 2 2 2 2 8 2 2 2" xfId="13192"/>
    <cellStyle name="标题 2 2 2 2 8 2 2 2 2" xfId="13193"/>
    <cellStyle name="标题 2 2 2 2 8 2 2 3" xfId="13194"/>
    <cellStyle name="标题 2 2 2 2 8 2 3" xfId="13195"/>
    <cellStyle name="标题 2 2 2 2 8 2 3 2" xfId="13196"/>
    <cellStyle name="标题 2 2 2 2 8 2 4" xfId="13197"/>
    <cellStyle name="标题 2 2 2 2 8 3" xfId="13198"/>
    <cellStyle name="标题 2 2 2 2 8 3 2" xfId="13199"/>
    <cellStyle name="标题 3 3 2 7 2 3 3" xfId="13200"/>
    <cellStyle name="标题 3 2 4 4 3 2 2 3" xfId="13201"/>
    <cellStyle name="标题 2 2 2 2 8 3 2 2" xfId="13202"/>
    <cellStyle name="标题 2 2 2 2 8 3 2 3" xfId="13203"/>
    <cellStyle name="标题 2 2 2 2 8 3 3" xfId="13204"/>
    <cellStyle name="标题 2 2 2 2 8 3 3 2" xfId="13205"/>
    <cellStyle name="标题 2 2 2 2 8 3 4" xfId="13206"/>
    <cellStyle name="标题 3 3 16 2 3 2" xfId="13207"/>
    <cellStyle name="标题 2 2 2 2 8 4" xfId="13208"/>
    <cellStyle name="标题 3 3 16 2 3 2 2" xfId="13209"/>
    <cellStyle name="标题 2 2 2 2 8 4 2" xfId="13210"/>
    <cellStyle name="标题 3 3 2 7 3 3 3" xfId="13211"/>
    <cellStyle name="标题 3 3 19" xfId="13212"/>
    <cellStyle name="标题 3 2 2 2 7 2 2 4" xfId="13213"/>
    <cellStyle name="标题 2 2 2 2 8 4 2 2" xfId="13214"/>
    <cellStyle name="标题 3 3 16 2 3 2 3" xfId="13215"/>
    <cellStyle name="标题 2 2 2 2 8 4 3" xfId="13216"/>
    <cellStyle name="标题 3 3 16 2 3 3" xfId="13217"/>
    <cellStyle name="标题 2 2 2 2 8 5" xfId="13218"/>
    <cellStyle name="标题 2 2 2 2 8 6" xfId="13219"/>
    <cellStyle name="标题 2 3 4 3 3 2" xfId="13220"/>
    <cellStyle name="标题 2 2 2 2 9" xfId="13221"/>
    <cellStyle name="标题 2 2 2 2 9 2" xfId="13222"/>
    <cellStyle name="标题 2 2 2 2 9 2 2" xfId="13223"/>
    <cellStyle name="标题 2 2 2 2 9 2 2 2" xfId="13224"/>
    <cellStyle name="标题 2 2 2 2 9 2 2 2 2" xfId="13225"/>
    <cellStyle name="强调文字颜色 5 2 2 3 2" xfId="13226"/>
    <cellStyle name="标题 2 2 2 2 9 2 2 3" xfId="13227"/>
    <cellStyle name="标题 2 2 2 2 9 2 3" xfId="13228"/>
    <cellStyle name="标题 2 2 2 2 9 2 3 2" xfId="13229"/>
    <cellStyle name="标题 2 2 2 2 9 2 4" xfId="13230"/>
    <cellStyle name="标题 2 2 2 2 9 3" xfId="13231"/>
    <cellStyle name="标题 3 3 2 8 2 3 3" xfId="13232"/>
    <cellStyle name="标题 2 2 2 2 9 3 2 2" xfId="13233"/>
    <cellStyle name="标题 2 3 3 7 3" xfId="13234"/>
    <cellStyle name="标题 2 2 2 2 9 3 2 2 2" xfId="13235"/>
    <cellStyle name="标题 2 2 2 2 9 3 2 3" xfId="13236"/>
    <cellStyle name="标题 2 2 2 2 9 3 3 2" xfId="13237"/>
    <cellStyle name="注释 2 3 5 2 2" xfId="13238"/>
    <cellStyle name="标题 2 2 2 2 9 4" xfId="13239"/>
    <cellStyle name="标题 3 3 2 8 3 3 3" xfId="13240"/>
    <cellStyle name="标题 3 2 2 2 8 2 2 4" xfId="13241"/>
    <cellStyle name="标题 2 2 2 2 9 4 2 2" xfId="13242"/>
    <cellStyle name="标题 2 2 2 2 9 4 3" xfId="13243"/>
    <cellStyle name="注释 2 3 5 2 3" xfId="13244"/>
    <cellStyle name="标题 2 3 2 9 2 2 2" xfId="13245"/>
    <cellStyle name="标题 2 2 2 2 9 5" xfId="13246"/>
    <cellStyle name="标题 2 3 2 9 2 2 3" xfId="13247"/>
    <cellStyle name="标题 2 2 2 2 9 6" xfId="13248"/>
    <cellStyle name="标题 2 2 2 3" xfId="13249"/>
    <cellStyle name="标题 2 2 2 3 10" xfId="13250"/>
    <cellStyle name="标题 2 2 2 3 10 2" xfId="13251"/>
    <cellStyle name="标题 2 2 2 3 10 2 4" xfId="13252"/>
    <cellStyle name="标题 2 2 2 3 10 3" xfId="13253"/>
    <cellStyle name="标题 2 2 2 3 10 3 4" xfId="13254"/>
    <cellStyle name="标题 2 2 2 3 10 4" xfId="13255"/>
    <cellStyle name="标题 2 2 2 3 10 5" xfId="13256"/>
    <cellStyle name="标题 2 2 2 3 11" xfId="13257"/>
    <cellStyle name="标题 3 3 2 2 8 2 2 3" xfId="13258"/>
    <cellStyle name="标题 2 2 2 3 11 2" xfId="13259"/>
    <cellStyle name="标题 3 3 2 2 8 2 2 3 2" xfId="13260"/>
    <cellStyle name="标题 2 2 2 3 11 2 2" xfId="13261"/>
    <cellStyle name="标题 3 3 2 2 3 4 4" xfId="13262"/>
    <cellStyle name="标题 3 3 2 2 10 2 2 3 3" xfId="13263"/>
    <cellStyle name="标题 2 2 2 3 11 2 2 2" xfId="13264"/>
    <cellStyle name="标题 3 2 2 3 15 3 4" xfId="13265"/>
    <cellStyle name="标题 2 2 2 3 11 2 2 2 2" xfId="13266"/>
    <cellStyle name="标题 2 2 2 3 11 2 2 3" xfId="13267"/>
    <cellStyle name="标题 3 3 2 2 8 2 2 3 3" xfId="13268"/>
    <cellStyle name="标题 2 2 2 3 11 2 3" xfId="13269"/>
    <cellStyle name="标题 3 3 3 3 3 2 2 3" xfId="13270"/>
    <cellStyle name="标题 2 2 2 3 11 2 3 2" xfId="13271"/>
    <cellStyle name="标题 2 2 2 3 11 2 4" xfId="13272"/>
    <cellStyle name="标题 3 3 2 2 8 2 2 4" xfId="13273"/>
    <cellStyle name="标题 2 3 2 2 9 4 2 2" xfId="13274"/>
    <cellStyle name="标题 2 2 2 3 11 3" xfId="13275"/>
    <cellStyle name="标题 3 2 2 3 10 3 2 4" xfId="13276"/>
    <cellStyle name="标题 2 2 2 3 11 3 2" xfId="13277"/>
    <cellStyle name="标题 3 3 2 2 4 4 4" xfId="13278"/>
    <cellStyle name="标题 3 2 2 3 3 2 2 2 3" xfId="13279"/>
    <cellStyle name="标题 2 2 2 3 11 3 2 2" xfId="13280"/>
    <cellStyle name="标题 3 2 2 14" xfId="13281"/>
    <cellStyle name="标题 2 2 2 3 11 3 2 2 2" xfId="13282"/>
    <cellStyle name="标题 2 2 2 3 11 3 2 3" xfId="13283"/>
    <cellStyle name="标题 2 2 2 3 11 3 3" xfId="13284"/>
    <cellStyle name="标题 3 3 3 3 3 3 2 3" xfId="13285"/>
    <cellStyle name="标题 3 2 2 3 3 2 2 3 3" xfId="13286"/>
    <cellStyle name="标题 2 2 2 3 11 3 3 2" xfId="13287"/>
    <cellStyle name="标题 2 2 2 3 11 3 4" xfId="13288"/>
    <cellStyle name="标题 2 2 2 3 11 4" xfId="13289"/>
    <cellStyle name="标题 3 3 2 2 5 4 4" xfId="13290"/>
    <cellStyle name="标题 3 2 2 3 3 2 3 2 3" xfId="13291"/>
    <cellStyle name="标题 2 2 2 3 11 4 2 2" xfId="13292"/>
    <cellStyle name="标题 2 2 2 3 11 4 3" xfId="13293"/>
    <cellStyle name="差_行政(燃修费)_财力性转移支付2010年预算参考数" xfId="13294"/>
    <cellStyle name="标题 2 2 2 3 12" xfId="13295"/>
    <cellStyle name="差_行政(燃修费)_财力性转移支付2010年预算参考数 2" xfId="13296"/>
    <cellStyle name="标题 3 3 2 2 8 2 3 3" xfId="13297"/>
    <cellStyle name="标题 2 2 2 3 12 2" xfId="13298"/>
    <cellStyle name="标题 2 2 2 3 12 2 2" xfId="13299"/>
    <cellStyle name="标题 3 3 2 2 10 3 2 3 3" xfId="13300"/>
    <cellStyle name="标题 2 2 2 3 12 2 2 2" xfId="13301"/>
    <cellStyle name="标题 2 2 2 3 12 2 2 2 2" xfId="13302"/>
    <cellStyle name="差_5334_2006年迪庆县级财政报表附表_Book1" xfId="13303"/>
    <cellStyle name="标题 2 2 2 3 12 2 2 3" xfId="13304"/>
    <cellStyle name="标题 2 2 2 3 12 2 3" xfId="13305"/>
    <cellStyle name="标题 3 3 3 3 4 2 2 3" xfId="13306"/>
    <cellStyle name="标题 2 2 2 3 12 2 3 2" xfId="13307"/>
    <cellStyle name="标题 2 2 2 3 12 2 4" xfId="13308"/>
    <cellStyle name="标题 2 2 2 3 12 3" xfId="13309"/>
    <cellStyle name="标题 2 2 2 3 12 3 2" xfId="13310"/>
    <cellStyle name="标题 3 2 2 3 3 3 2 2 3" xfId="13311"/>
    <cellStyle name="标题 2 2 2 3 12 3 2 2" xfId="13312"/>
    <cellStyle name="标题 2 2 2 3 12 3 2 2 2" xfId="13313"/>
    <cellStyle name="标题 2 2 2 3 12 3 2 3" xfId="13314"/>
    <cellStyle name="注释 3 2 4 2 2 2" xfId="13315"/>
    <cellStyle name="标题 2 2 2 3 12 3 3" xfId="13316"/>
    <cellStyle name="注释 3 2 4 2 2 2 2" xfId="13317"/>
    <cellStyle name="标题 3 2 2 3 3 3 2 3 3" xfId="13318"/>
    <cellStyle name="标题 2 2 2 3 12 3 3 2" xfId="13319"/>
    <cellStyle name="注释 3 2 4 2 2 3" xfId="13320"/>
    <cellStyle name="标题 2 2 2 3 12 3 4" xfId="13321"/>
    <cellStyle name="标题 2 3 11 3 2 2 2" xfId="13322"/>
    <cellStyle name="标题 2 2 2 3 12 4" xfId="13323"/>
    <cellStyle name="标题 2 2 2 3 12 4 2" xfId="13324"/>
    <cellStyle name="标题 3 2 2 3 3 3 3 2 3" xfId="13325"/>
    <cellStyle name="标题 2 2 2 3 12 4 2 2" xfId="13326"/>
    <cellStyle name="注释 3 2 4 2 3 2" xfId="13327"/>
    <cellStyle name="标题 2 2 2 3 12 4 3" xfId="13328"/>
    <cellStyle name="标题 2 2 2 3 13" xfId="13329"/>
    <cellStyle name="标题 2 2 2 3 13 2" xfId="13330"/>
    <cellStyle name="标题 2 2 2 3 13 2 2" xfId="13331"/>
    <cellStyle name="常规 99" xfId="13332"/>
    <cellStyle name="标题 2 2 2 3 13 2 2 2" xfId="13333"/>
    <cellStyle name="常规 99 2" xfId="13334"/>
    <cellStyle name="标题 2 2 2 3 13 2 2 2 2" xfId="13335"/>
    <cellStyle name="标题 2 2 2 3 13 2 2 3" xfId="13336"/>
    <cellStyle name="标题 2 2 2 3 13 2 3" xfId="13337"/>
    <cellStyle name="标题 2 2 2 3 13 2 3 2" xfId="13338"/>
    <cellStyle name="标题 2 2 2 3 13 2 4" xfId="13339"/>
    <cellStyle name="标题 2 2 2 3 13 3" xfId="13340"/>
    <cellStyle name="输出 2 2 4" xfId="13341"/>
    <cellStyle name="标题 2 2 2 3 13 3 2" xfId="13342"/>
    <cellStyle name="输出 2 2 4 2" xfId="13343"/>
    <cellStyle name="好_检验表_Book1" xfId="13344"/>
    <cellStyle name="标题 3 2 2 3 3 4 2 2 3" xfId="13345"/>
    <cellStyle name="标题 2 2 2 3 13 3 2 2" xfId="13346"/>
    <cellStyle name="输出 2 2 4 2 2" xfId="13347"/>
    <cellStyle name="标题 2 2 2 3 13 3 2 2 2" xfId="13348"/>
    <cellStyle name="输出 2 2 4 3" xfId="13349"/>
    <cellStyle name="标题 2 2 2 3 13 3 2 3" xfId="13350"/>
    <cellStyle name="注释 3 2 4 3 2 2" xfId="13351"/>
    <cellStyle name="输出 2 2 5" xfId="13352"/>
    <cellStyle name="标题 2 2 2 3 13 3 3" xfId="13353"/>
    <cellStyle name="注释 3 2 4 3 2 2 2" xfId="13354"/>
    <cellStyle name="输出 2 2 5 2" xfId="13355"/>
    <cellStyle name="标题 2 2 2 3 13 3 3 2" xfId="13356"/>
    <cellStyle name="注释 3 2 4 3 2 3" xfId="13357"/>
    <cellStyle name="输出 2 2 6" xfId="13358"/>
    <cellStyle name="标题 2 2 2 3 13 3 4" xfId="13359"/>
    <cellStyle name="常规 2 2" xfId="13360"/>
    <cellStyle name="标题 2 2 2 3 13 4" xfId="13361"/>
    <cellStyle name="输出 2 3 4" xfId="13362"/>
    <cellStyle name="常规 2 2 2" xfId="13363"/>
    <cellStyle name="标题 2 2 2 3 13 4 2" xfId="13364"/>
    <cellStyle name="输出 2 3 4 2" xfId="13365"/>
    <cellStyle name="常规 2 2 2 2" xfId="13366"/>
    <cellStyle name="标题 2 2 2 3 13 4 2 2" xfId="13367"/>
    <cellStyle name="注释 3 2 4 3 3 2" xfId="13368"/>
    <cellStyle name="输出 2 3 5" xfId="13369"/>
    <cellStyle name="常规 2 2 3" xfId="13370"/>
    <cellStyle name="标题 2 2 2 3 13 4 3" xfId="13371"/>
    <cellStyle name="输出 2 4 4" xfId="13372"/>
    <cellStyle name="常规 2 3 2" xfId="13373"/>
    <cellStyle name="标题 2 2 2 3 13 5 2" xfId="13374"/>
    <cellStyle name="标题 2 2 2 3 14" xfId="13375"/>
    <cellStyle name="好_30云南_1_财力性转移支付2010年预算参考数" xfId="13376"/>
    <cellStyle name="标题 2 2 2 3 14 2" xfId="13377"/>
    <cellStyle name="好_30云南_1_财力性转移支付2010年预算参考数 2" xfId="13378"/>
    <cellStyle name="标题 2 2 2 3 14 2 2" xfId="13379"/>
    <cellStyle name="标题 2 2 2 3 14 2 2 2" xfId="13380"/>
    <cellStyle name="标题 2 2 2 3 14 2 2 3" xfId="13381"/>
    <cellStyle name="标题 2 2 2 3 14 2 3" xfId="13382"/>
    <cellStyle name="标题 2 2 2 3 14 2 3 2" xfId="13383"/>
    <cellStyle name="标题 2 2 2 3 14 2 4" xfId="13384"/>
    <cellStyle name="标题 2 2 2 3 14 3" xfId="13385"/>
    <cellStyle name="输出 3 2 4" xfId="13386"/>
    <cellStyle name="标题 2 2 2 3 14 3 2" xfId="13387"/>
    <cellStyle name="输出 3 2 4 2" xfId="13388"/>
    <cellStyle name="标题 2 2 2 3 14 3 2 2" xfId="13389"/>
    <cellStyle name="输出 3 2 4 2 2" xfId="13390"/>
    <cellStyle name="标题 3 2 2 14 2 2 2 2 3" xfId="13391"/>
    <cellStyle name="标题 2 2 2 3 14 3 2 2 2" xfId="13392"/>
    <cellStyle name="输出 3 2 4 3" xfId="13393"/>
    <cellStyle name="标题 2 2 2 3 14 3 2 3" xfId="13394"/>
    <cellStyle name="注释 3 2 4 4 2 2" xfId="13395"/>
    <cellStyle name="输出 3 2 5" xfId="13396"/>
    <cellStyle name="标题 3 2 3 19 2 2 2" xfId="13397"/>
    <cellStyle name="标题 2 2 2 3 14 3 3" xfId="13398"/>
    <cellStyle name="输出 3 2 5 2" xfId="13399"/>
    <cellStyle name="标题 2 2 2 3 14 3 3 2" xfId="13400"/>
    <cellStyle name="输出 3 2 6" xfId="13401"/>
    <cellStyle name="标题 2 2 2 3 14 3 4" xfId="13402"/>
    <cellStyle name="常规 3 2" xfId="13403"/>
    <cellStyle name="标题 2 2 2 3 14 4" xfId="13404"/>
    <cellStyle name="输出 3 3 4" xfId="13405"/>
    <cellStyle name="常规 3 2 2" xfId="13406"/>
    <cellStyle name="标题 2 2 2 3 14 4 2" xfId="13407"/>
    <cellStyle name="输出 3 3 4 2" xfId="13408"/>
    <cellStyle name="标题 2 2 2 3 14 4 2 2" xfId="13409"/>
    <cellStyle name="常规 3 2 3" xfId="13410"/>
    <cellStyle name="标题 2 2 2 3 14 4 3" xfId="13411"/>
    <cellStyle name="好_县区合并测算20080421_不含人员经费系数" xfId="13412"/>
    <cellStyle name="常规 3 3" xfId="13413"/>
    <cellStyle name="标题 2 2 2 3 14 5" xfId="13414"/>
    <cellStyle name="好_县区合并测算20080421_不含人员经费系数 2" xfId="13415"/>
    <cellStyle name="常规 3 3 2" xfId="13416"/>
    <cellStyle name="标题 2 2 2 3 14 5 2" xfId="13417"/>
    <cellStyle name="常规 3 4" xfId="13418"/>
    <cellStyle name="标题 2 2 2 3 14 6" xfId="13419"/>
    <cellStyle name="标题 3 2 2 5 5 2" xfId="13420"/>
    <cellStyle name="标题 2 2 2 3 20" xfId="13421"/>
    <cellStyle name="标题 2 2 2 3 15" xfId="13422"/>
    <cellStyle name="标题 3 2 2 5 5 2 2" xfId="13423"/>
    <cellStyle name="标题 2 2 2 3 15 2" xfId="13424"/>
    <cellStyle name="标题 3 2 2 5 5 2 3" xfId="13425"/>
    <cellStyle name="标题 2 2 2 3 15 3" xfId="13426"/>
    <cellStyle name="标题 2 2 2 3 15 3 2" xfId="13427"/>
    <cellStyle name="标题 3 2 2 2 2 15 2 3" xfId="13428"/>
    <cellStyle name="标题 2 2 2 3 15 3 2 2" xfId="13429"/>
    <cellStyle name="警告文本 2 3 3" xfId="13430"/>
    <cellStyle name="标题 3 2 2 2 2 15 2 3 2" xfId="13431"/>
    <cellStyle name="标题 3 2 2 14 3 2 2 2 3" xfId="13432"/>
    <cellStyle name="标题 2 2 2 3 15 3 2 2 2" xfId="13433"/>
    <cellStyle name="标题 3 2 2 2 2 15 2 4" xfId="13434"/>
    <cellStyle name="标题 2 2 2 3 15 3 2 3" xfId="13435"/>
    <cellStyle name="标题 2 2 2 3 15 3 3" xfId="13436"/>
    <cellStyle name="标题 3 2 2 2 2 15 3 3" xfId="13437"/>
    <cellStyle name="标题 2 2 2 3 15 3 3 2" xfId="13438"/>
    <cellStyle name="标题 2 2 2 3 15 3 4" xfId="13439"/>
    <cellStyle name="常规 4 2" xfId="13440"/>
    <cellStyle name="标题 2 2 2 3 15 4" xfId="13441"/>
    <cellStyle name="常规 4 2 2" xfId="13442"/>
    <cellStyle name="标题 2 2 2 3 15 4 2" xfId="13443"/>
    <cellStyle name="标题 3 2 2 2 2 16 2 3" xfId="13444"/>
    <cellStyle name="标题 2 2 2 3 15 4 2 2" xfId="13445"/>
    <cellStyle name="标题 2 2 2 3 15 4 3" xfId="13446"/>
    <cellStyle name="常规 4 3" xfId="13447"/>
    <cellStyle name="标题 2 2 2 3 15 5" xfId="13448"/>
    <cellStyle name="标题 2 2 2 3 15 5 2" xfId="13449"/>
    <cellStyle name="常规 4 4" xfId="13450"/>
    <cellStyle name="标题 2 2 2 3 15 6" xfId="13451"/>
    <cellStyle name="常规 140" xfId="13452"/>
    <cellStyle name="常规 135" xfId="13453"/>
    <cellStyle name="标题 2 2 2 3 16 2" xfId="13454"/>
    <cellStyle name="常规 140 2" xfId="13455"/>
    <cellStyle name="常规 135 2" xfId="13456"/>
    <cellStyle name="标题 2 2 2 3 16 2 2" xfId="13457"/>
    <cellStyle name="货币 14" xfId="13458"/>
    <cellStyle name="常规 140 2 2" xfId="13459"/>
    <cellStyle name="标题 2 2 2 3 16 2 2 2" xfId="13460"/>
    <cellStyle name="常规 140 3" xfId="13461"/>
    <cellStyle name="常规 135 3" xfId="13462"/>
    <cellStyle name="标题 2 2 2 3 16 2 3" xfId="13463"/>
    <cellStyle name="常规 140 3 2" xfId="13464"/>
    <cellStyle name="标题 2 2 2 3 16 2 3 2" xfId="13465"/>
    <cellStyle name="常规 140 4" xfId="13466"/>
    <cellStyle name="标题 2 2 2 3 16 2 4" xfId="13467"/>
    <cellStyle name="常规 141" xfId="13468"/>
    <cellStyle name="常规 136" xfId="13469"/>
    <cellStyle name="标题 2 2 2 3 16 3" xfId="13470"/>
    <cellStyle name="常规 136 2" xfId="13471"/>
    <cellStyle name="标题 2 2 2 3 16 3 2" xfId="13472"/>
    <cellStyle name="常规 136 2 2" xfId="13473"/>
    <cellStyle name="标题 2 2 2 3 16 3 2 2" xfId="13474"/>
    <cellStyle name="常规 136 2 2 2" xfId="13475"/>
    <cellStyle name="标题 2 2 2 3 16 3 2 2 2" xfId="13476"/>
    <cellStyle name="常规 136 2 3" xfId="13477"/>
    <cellStyle name="差_县市旗测算-新科目（20080627）_不含人员经费系数 2" xfId="13478"/>
    <cellStyle name="差_Book1_镇雄县乌蒙山片区规划(省汇总)" xfId="13479"/>
    <cellStyle name="标题 2 2 2 3 16 3 2 3" xfId="13480"/>
    <cellStyle name="常规 136 3" xfId="13481"/>
    <cellStyle name="标题 2 2 2 3 16 3 3" xfId="13482"/>
    <cellStyle name="常规 136 4" xfId="13483"/>
    <cellStyle name="标题 2 2 2 3 16 3 4" xfId="13484"/>
    <cellStyle name="常规 5 2" xfId="13485"/>
    <cellStyle name="常规 142" xfId="13486"/>
    <cellStyle name="常规 137" xfId="13487"/>
    <cellStyle name="差_34青海_财力性转移支付2010年预算参考数 2" xfId="13488"/>
    <cellStyle name="标题 2 2 2 3 16 4" xfId="13489"/>
    <cellStyle name="常规 142 2" xfId="13490"/>
    <cellStyle name="常规 137 2" xfId="13491"/>
    <cellStyle name="标题 2 2 2 3 16 4 2" xfId="13492"/>
    <cellStyle name="常规 142 2 2" xfId="13493"/>
    <cellStyle name="常规 137 2 2" xfId="13494"/>
    <cellStyle name="标题 2 2 2 3 16 4 2 2" xfId="13495"/>
    <cellStyle name="常规 142 3" xfId="13496"/>
    <cellStyle name="常规 137 3" xfId="13497"/>
    <cellStyle name="标题 2 2 2 3 16 4 3" xfId="13498"/>
    <cellStyle name="常规 143" xfId="13499"/>
    <cellStyle name="常规 138" xfId="13500"/>
    <cellStyle name="标题 3 2 3 2 7 4 2 2" xfId="13501"/>
    <cellStyle name="标题 2 2 2 3 16 5" xfId="13502"/>
    <cellStyle name="常规 143 2" xfId="13503"/>
    <cellStyle name="常规 138 2" xfId="13504"/>
    <cellStyle name="标题 3 2 3 2 7 4 2 2 2" xfId="13505"/>
    <cellStyle name="标题 2 2 2 3 16 5 2" xfId="13506"/>
    <cellStyle name="常规 144" xfId="13507"/>
    <cellStyle name="常规 139" xfId="13508"/>
    <cellStyle name="标题 3 2 3 2 7 4 2 3" xfId="13509"/>
    <cellStyle name="标题 2 2 2 3 16 6" xfId="13510"/>
    <cellStyle name="货币 9 3 2 4 2" xfId="13511"/>
    <cellStyle name="标题 2 2 2 3 17" xfId="13512"/>
    <cellStyle name="标题 3 2 2 2 2 2 3 2 2 3" xfId="13513"/>
    <cellStyle name="标题 2 2 2 3 17 2" xfId="13514"/>
    <cellStyle name="标题 2 2 2 3 17 2 2" xfId="13515"/>
    <cellStyle name="标题 2 2 2 3 17 2 2 2" xfId="13516"/>
    <cellStyle name="标题 2 2 2 3 17 2 3" xfId="13517"/>
    <cellStyle name="标题 2 2 2 3 17 3" xfId="13518"/>
    <cellStyle name="标题 3 2 3 2 2 6" xfId="13519"/>
    <cellStyle name="标题 2 2 2 3 17 3 2" xfId="13520"/>
    <cellStyle name="常规 6 2" xfId="13521"/>
    <cellStyle name="标题 2 2 2 3 17 4" xfId="13522"/>
    <cellStyle name="标题 2 2 2 3 2" xfId="13523"/>
    <cellStyle name="标题 2 2 2 3 2 2" xfId="13524"/>
    <cellStyle name="标题 2 2 2 3 2 3" xfId="13525"/>
    <cellStyle name="差_行政(燃修费)_不含人员经费系数" xfId="13526"/>
    <cellStyle name="标题 2 2 2 3 2 3 2 2 2" xfId="13527"/>
    <cellStyle name="标题 3 2 2 20 2" xfId="13528"/>
    <cellStyle name="标题 3 2 2 15 2" xfId="13529"/>
    <cellStyle name="标题 2 2 2 3 2 3 2 3" xfId="13530"/>
    <cellStyle name="标题 3 2 3 2 16 2 2 2 2 2" xfId="13531"/>
    <cellStyle name="标题 2 2 2 3 2 3 3 2" xfId="13532"/>
    <cellStyle name="标题 3 2 3 2 16 2 2 2 3" xfId="13533"/>
    <cellStyle name="标题 2 2 2 3 2 3 4" xfId="13534"/>
    <cellStyle name="标题 2 2 2 3 2 4" xfId="13535"/>
    <cellStyle name="标题 2 2 2 3 2 4 2" xfId="13536"/>
    <cellStyle name="常规 3 7" xfId="13537"/>
    <cellStyle name="标题 2 2 2 3 2 4 2 2" xfId="13538"/>
    <cellStyle name="标题 3 2 3 2 16 2 2 3 2" xfId="13539"/>
    <cellStyle name="标题 2 2 2 3 2 4 3" xfId="13540"/>
    <cellStyle name="标题 2 2 2 3 2 5" xfId="13541"/>
    <cellStyle name="标题 3 3 2 15 3 2 2 2 3" xfId="13542"/>
    <cellStyle name="标题 2 2 2 3 2 5 2" xfId="13543"/>
    <cellStyle name="标题 3 3 2 2 6 3 2 2 2" xfId="13544"/>
    <cellStyle name="标题 3 2 2 2 2 5 2 3 2 2" xfId="13545"/>
    <cellStyle name="标题 2 2 2 3 2 6" xfId="13546"/>
    <cellStyle name="标题 2 2 2 3 3 3 2 2 2" xfId="13547"/>
    <cellStyle name="标题 3 3 2 17 3 2 2 2 3" xfId="13548"/>
    <cellStyle name="标题 2 2 2 3 3 3 2 3" xfId="13549"/>
    <cellStyle name="标题 3 2 4 15 2 3 2 2" xfId="13550"/>
    <cellStyle name="标题 2 2 2 3 3 3 3 2" xfId="13551"/>
    <cellStyle name="标题 3 2 4 15 2 3 3" xfId="13552"/>
    <cellStyle name="标题 2 2 2 3 3 3 4" xfId="13553"/>
    <cellStyle name="标题 3 3 3 2 3 3 3" xfId="13554"/>
    <cellStyle name="标题 3 3 2 2 11 2 2 2 2" xfId="13555"/>
    <cellStyle name="标题 3 2 2 3 2 2 2 4" xfId="13556"/>
    <cellStyle name="标题 2 2 2 3 3 4 2 2" xfId="13557"/>
    <cellStyle name="标题 3 3 2 2 11 2 2 3" xfId="13558"/>
    <cellStyle name="标题 3 3 2 17 3 2 3 3" xfId="13559"/>
    <cellStyle name="标题 2 2 2 3 3 4 3" xfId="13560"/>
    <cellStyle name="计算 2 2 6" xfId="13561"/>
    <cellStyle name="标题 3 3 2 2 11 2 3 2" xfId="13562"/>
    <cellStyle name="标题 2 2 2 3 3 5 2" xfId="13563"/>
    <cellStyle name="标题 3 3 2 2 6 3 2 3 2" xfId="13564"/>
    <cellStyle name="标题 3 3 2 2 11 2 4" xfId="13565"/>
    <cellStyle name="标题 2 2 2 3 3 6" xfId="13566"/>
    <cellStyle name="标题 2 2 2 3 4 2" xfId="13567"/>
    <cellStyle name="标题 3 2 4 15 3 3 3" xfId="13568"/>
    <cellStyle name="标题 2 2 2 3 4 3 4" xfId="13569"/>
    <cellStyle name="标题 3 3 3 3 3 3 3" xfId="13570"/>
    <cellStyle name="标题 3 3 2 2 11 3 2 2 2" xfId="13571"/>
    <cellStyle name="标题 3 2 2 3 3 2 2 4" xfId="13572"/>
    <cellStyle name="标题 2 2 2 3 4 4 2 2" xfId="13573"/>
    <cellStyle name="标题 3 3 2 2 11 3 2 3" xfId="13574"/>
    <cellStyle name="标题 2 2 2 3 4 4 3" xfId="13575"/>
    <cellStyle name="计算 3 2 6" xfId="13576"/>
    <cellStyle name="标题 3 3 2 2 11 3 3 2" xfId="13577"/>
    <cellStyle name="标题 2 2 2 3 4 5 2" xfId="13578"/>
    <cellStyle name="标题 3 3 2 2 11 3 4" xfId="13579"/>
    <cellStyle name="标题 2 2 2 3 4 6" xfId="13580"/>
    <cellStyle name="标题 3 2 12 4 2 2 2" xfId="13581"/>
    <cellStyle name="标题 2 2 2 3 5" xfId="13582"/>
    <cellStyle name="标题 2 2 2 3 5 2" xfId="13583"/>
    <cellStyle name="标题 3 2 2 2 15 4" xfId="13584"/>
    <cellStyle name="标题 2 2 2 3 5 3 2 2 2" xfId="13585"/>
    <cellStyle name="标题 2 2 2 3 5 3 2 3" xfId="13586"/>
    <cellStyle name="标题 2 2 2 3 5 3 3 2" xfId="13587"/>
    <cellStyle name="标题 3 3 3 4 3 3 3" xfId="13588"/>
    <cellStyle name="标题 3 3 2 2 11 4 2 2 2" xfId="13589"/>
    <cellStyle name="标题 3 2 2 3 4 2 2 4" xfId="13590"/>
    <cellStyle name="标题 2 2 2 3 5 4 2 2" xfId="13591"/>
    <cellStyle name="标题 3 3 2 2 11 4 2 3" xfId="13592"/>
    <cellStyle name="标题 2 2 2 3 5 4 3" xfId="13593"/>
    <cellStyle name="标题 3 3 2 2 11 4 3" xfId="13594"/>
    <cellStyle name="标题 2 2 2 3 5 5" xfId="13595"/>
    <cellStyle name="标题 3 3 2 2 11 4 3 2" xfId="13596"/>
    <cellStyle name="标题 2 2 2 3 5 5 2" xfId="13597"/>
    <cellStyle name="标题 3 3 2 2 11 4 4" xfId="13598"/>
    <cellStyle name="标题 2 2 2 3 5 6" xfId="13599"/>
    <cellStyle name="标题 2 2 2 3 6 2" xfId="13600"/>
    <cellStyle name="标题 2 2 2 3 6 2 2 2" xfId="13601"/>
    <cellStyle name="标题 2 2 2 3 6 2 2 2 2" xfId="13602"/>
    <cellStyle name="标题 2 2 2 3 6 2 2 3" xfId="13603"/>
    <cellStyle name="标题 3 2 4 15 5 2 2" xfId="13604"/>
    <cellStyle name="标题 3 2 2 2 2 15 5 2" xfId="13605"/>
    <cellStyle name="标题 2 2 2 3 6 2 3" xfId="13606"/>
    <cellStyle name="标题 3 2 2 2 2 15 5 2 2" xfId="13607"/>
    <cellStyle name="标题 2 2 2 3 6 2 3 2" xfId="13608"/>
    <cellStyle name="标题 3 2 2 2 2 15 5 3" xfId="13609"/>
    <cellStyle name="标题 2 2 2 3 6 2 4" xfId="13610"/>
    <cellStyle name="标题 2 2 2 3 6 3 2" xfId="13611"/>
    <cellStyle name="标题 3 3 3 5 2 3 3" xfId="13612"/>
    <cellStyle name="标题 2 2 2 3 6 3 2 2" xfId="13613"/>
    <cellStyle name="标题 2 2 2 3 6 3 2 2 2" xfId="13614"/>
    <cellStyle name="标题 2 2 2 3 6 3 2 3" xfId="13615"/>
    <cellStyle name="标题 2 2 2 3 6 3 3" xfId="13616"/>
    <cellStyle name="标题 2 2 2 3 6 3 3 2" xfId="13617"/>
    <cellStyle name="标题 2 2 2 3 6 3 4" xfId="13618"/>
    <cellStyle name="标题 3 3 2 2 11 5 2" xfId="13619"/>
    <cellStyle name="标题 3 2 2 3 16 2 2 2 2 2" xfId="13620"/>
    <cellStyle name="标题 2 2 2 3 6 4" xfId="13621"/>
    <cellStyle name="标题 3 3 2 2 11 5 2 2" xfId="13622"/>
    <cellStyle name="标题 2 2 2 3 6 4 2" xfId="13623"/>
    <cellStyle name="标题 3 3 3 5 3 3 3" xfId="13624"/>
    <cellStyle name="标题 3 2 2 3 5 2 2 4" xfId="13625"/>
    <cellStyle name="标题 2 2 2 3 6 4 2 2" xfId="13626"/>
    <cellStyle name="标题 3 3 2 2 11 5 2 3" xfId="13627"/>
    <cellStyle name="标题 2 2 2 3 6 4 3" xfId="13628"/>
    <cellStyle name="标题 3 3 2 2 11 5 3" xfId="13629"/>
    <cellStyle name="标题 3 2 2 3 16 2 2 2 2 3" xfId="13630"/>
    <cellStyle name="标题 2 2 2 3 6 5" xfId="13631"/>
    <cellStyle name="标题 2 2 2 3 6 5 2" xfId="13632"/>
    <cellStyle name="标题 3 2 17 3 2 2" xfId="13633"/>
    <cellStyle name="标题 2 2 2 3 7" xfId="13634"/>
    <cellStyle name="标题 3 2 17 3 2 2 2" xfId="13635"/>
    <cellStyle name="标题 2 2 2 3 7 2" xfId="13636"/>
    <cellStyle name="标题 3 2 2 2 2 16 5 2 2" xfId="13637"/>
    <cellStyle name="标题 2 2 2 3 7 2 3 2" xfId="13638"/>
    <cellStyle name="标题 3 2 17 3 2 2 3" xfId="13639"/>
    <cellStyle name="标题 2 2 2 3 7 3" xfId="13640"/>
    <cellStyle name="标题 2 2 2 3 7 3 3 2" xfId="13641"/>
    <cellStyle name="标题 3 3 16 3 2 2" xfId="13642"/>
    <cellStyle name="标题 2 2 2 3 7 4" xfId="13643"/>
    <cellStyle name="好_2006年水利统计指标统计表_Book1 2" xfId="13644"/>
    <cellStyle name="标题 3 3 16 3 2 3" xfId="13645"/>
    <cellStyle name="标题 2 2 2 3 7 5" xfId="13646"/>
    <cellStyle name="标题 3 2 2 11 2 2" xfId="13647"/>
    <cellStyle name="标题 3 2 17 3 2 3" xfId="13648"/>
    <cellStyle name="标题 2 2 2 3 8" xfId="13649"/>
    <cellStyle name="标题 3 2 2 11 2 2 2" xfId="13650"/>
    <cellStyle name="标题 3 2 17 3 2 3 2" xfId="13651"/>
    <cellStyle name="标题 2 2 2 3 8 2" xfId="13652"/>
    <cellStyle name="标题 3 2 2 11 2 2 2 2" xfId="13653"/>
    <cellStyle name="标题 2 2 2 3 8 2 2" xfId="13654"/>
    <cellStyle name="标题 3 2 2 11 2 2 2 2 2" xfId="13655"/>
    <cellStyle name="标题 2 2 2 3 8 2 2 2" xfId="13656"/>
    <cellStyle name="标题 2 2 2 3 8 2 2 2 2" xfId="13657"/>
    <cellStyle name="标题 3 2 2 11 2 2 2 2 3" xfId="13658"/>
    <cellStyle name="标题 2 2 2 3 8 2 2 3" xfId="13659"/>
    <cellStyle name="标题 3 2 2 11 2 2 2 3" xfId="13660"/>
    <cellStyle name="标题 2 2 2 3 8 2 3" xfId="13661"/>
    <cellStyle name="标题 2 2 2 3 8 2 3 2" xfId="13662"/>
    <cellStyle name="标题 3 2 2 11 2 2 3" xfId="13663"/>
    <cellStyle name="标题 2 2 2 3 8 3" xfId="13664"/>
    <cellStyle name="标题 3 2 2 11 2 2 3 2" xfId="13665"/>
    <cellStyle name="标题 2 2 2 3 8 3 2" xfId="13666"/>
    <cellStyle name="差_需求汇总表（1-4） 7" xfId="13667"/>
    <cellStyle name="标题 3 3 3 7 2 3 3" xfId="13668"/>
    <cellStyle name="标题 3 2 4 5 3 2 2 3" xfId="13669"/>
    <cellStyle name="标题 2 2 2 3 8 3 2 2" xfId="13670"/>
    <cellStyle name="差_需求汇总表（1-4） 7 2" xfId="13671"/>
    <cellStyle name="标题 2 2 2 3 8 3 2 2 2" xfId="13672"/>
    <cellStyle name="差_需求汇总表（1-4） 8" xfId="13673"/>
    <cellStyle name="标题 3 2 3 16 2 2 2 2 2" xfId="13674"/>
    <cellStyle name="标题 2 2 2 3 8 3 2 3" xfId="13675"/>
    <cellStyle name="标题 3 2 2 11 2 2 3 3" xfId="13676"/>
    <cellStyle name="标题 2 2 2 3 8 3 3" xfId="13677"/>
    <cellStyle name="标题 2 2 2 3 8 3 3 2" xfId="13678"/>
    <cellStyle name="标题 3 3 16 3 3 2" xfId="13679"/>
    <cellStyle name="标题 3 2 2 11 2 2 4" xfId="13680"/>
    <cellStyle name="标题 2 2 2 3 8 4" xfId="13681"/>
    <cellStyle name="标题 3 3 16 3 3 2 2" xfId="13682"/>
    <cellStyle name="标题 2 2 2 3 8 4 2" xfId="13683"/>
    <cellStyle name="标题 3 3 3 7 3 3 3" xfId="13684"/>
    <cellStyle name="标题 3 2 2 3 7 2 2 4" xfId="13685"/>
    <cellStyle name="标题 2 2 2 3 8 4 2 2" xfId="13686"/>
    <cellStyle name="标题 3 3 16 3 3 2 3" xfId="13687"/>
    <cellStyle name="标题 2 2 2 3 8 4 3" xfId="13688"/>
    <cellStyle name="标题 3 3 16 3 3 3" xfId="13689"/>
    <cellStyle name="标题 2 2 2 3 8 5" xfId="13690"/>
    <cellStyle name="标题 2 2 2 3 8 5 2" xfId="13691"/>
    <cellStyle name="标题 3 2 2 11 2 3" xfId="13692"/>
    <cellStyle name="标题 3 2 17 3 2 4" xfId="13693"/>
    <cellStyle name="标题 2 2 2 3 9" xfId="13694"/>
    <cellStyle name="标题 3 2 2 11 2 3 2" xfId="13695"/>
    <cellStyle name="标题 2 2 2 3 9 2" xfId="13696"/>
    <cellStyle name="标题 3 2 2 11 2 3 2 2" xfId="13697"/>
    <cellStyle name="标题 2 2 2 3 9 2 2" xfId="13698"/>
    <cellStyle name="标题 2 2 2 3 9 2 2 2" xfId="13699"/>
    <cellStyle name="标题 2 2 2 3 9 2 2 2 2" xfId="13700"/>
    <cellStyle name="强调文字颜色 6 2 2 3 2" xfId="13701"/>
    <cellStyle name="标题 2 2 2 3 9 2 2 3" xfId="13702"/>
    <cellStyle name="标题 3 3 3 11 2 2 2 2" xfId="13703"/>
    <cellStyle name="标题 3 2 2 11 2 3 2 3" xfId="13704"/>
    <cellStyle name="标题 2 2 2 3 9 2 3" xfId="13705"/>
    <cellStyle name="标题 3 3 3 11 2 2 2 2 2" xfId="13706"/>
    <cellStyle name="标题 2 2 2 3 9 2 3 2" xfId="13707"/>
    <cellStyle name="标题 3 3 3 11 2 2 2 3" xfId="13708"/>
    <cellStyle name="标题 2 2 2 3 9 2 4" xfId="13709"/>
    <cellStyle name="标题 3 2 2 11 2 3 3" xfId="13710"/>
    <cellStyle name="标题 2 2 2 3 9 3" xfId="13711"/>
    <cellStyle name="标题 2 2 2 3 9 3 2" xfId="13712"/>
    <cellStyle name="标题 3 3 3 8 2 3 3" xfId="13713"/>
    <cellStyle name="标题 2 2 2 3 9 3 2 2" xfId="13714"/>
    <cellStyle name="标题 2 2 2 3 9 3 2 2 2" xfId="13715"/>
    <cellStyle name="标题 2 2 2 3 9 3 2 3" xfId="13716"/>
    <cellStyle name="标题 3 3 3 11 2 2 3 2" xfId="13717"/>
    <cellStyle name="标题 2 2 2 3 9 3 3" xfId="13718"/>
    <cellStyle name="标题 2 2 2 3 9 3 3 2" xfId="13719"/>
    <cellStyle name="注释 2 3 6 2 2" xfId="13720"/>
    <cellStyle name="标题 2 2 2 3 9 4" xfId="13721"/>
    <cellStyle name="标题 3 3 3 8 3 3 3" xfId="13722"/>
    <cellStyle name="标题 3 2 2 3 8 2 2 4" xfId="13723"/>
    <cellStyle name="标题 2 2 2 3 9 4 2 2" xfId="13724"/>
    <cellStyle name="标题 2 2 2 3 9 4 3" xfId="13725"/>
    <cellStyle name="注释 2 3 6 2 3" xfId="13726"/>
    <cellStyle name="标题 2 3 2 9 3 2 2" xfId="13727"/>
    <cellStyle name="标题 2 2 2 3 9 5" xfId="13728"/>
    <cellStyle name="标题 2 3 2 9 3 2 2 2" xfId="13729"/>
    <cellStyle name="标题 2 2 2 3 9 5 2" xfId="13730"/>
    <cellStyle name="标题 3 2 4 10 3 2 3 2" xfId="13731"/>
    <cellStyle name="标题 2 3 2 9 3 2 3" xfId="13732"/>
    <cellStyle name="标题 2 2 2 3 9 6" xfId="13733"/>
    <cellStyle name="标题 2 2 2 4" xfId="13734"/>
    <cellStyle name="标题 2 2 2 4 2" xfId="13735"/>
    <cellStyle name="标题 2 2 2 4 2 2" xfId="13736"/>
    <cellStyle name="标题 2 2 2 4 2 3" xfId="13737"/>
    <cellStyle name="标题 2 2 2 4 2 4" xfId="13738"/>
    <cellStyle name="标题 2 2 2 4 3 2" xfId="13739"/>
    <cellStyle name="标题 2 2 2 4 4" xfId="13740"/>
    <cellStyle name="标题 2 2 2 4 4 2" xfId="13741"/>
    <cellStyle name="标题 3 2 3 7 2 2 2 2" xfId="13742"/>
    <cellStyle name="标题 2 2 2 4 5" xfId="13743"/>
    <cellStyle name="标题 3 2 3 7 2 2 2 2 2" xfId="13744"/>
    <cellStyle name="标题 2 2 2 4 5 2" xfId="13745"/>
    <cellStyle name="标题 3 2 3 7 2 2 2 3" xfId="13746"/>
    <cellStyle name="标题 2 2 2 4 6" xfId="13747"/>
    <cellStyle name="标题 2 2 2 5 2" xfId="13748"/>
    <cellStyle name="标题 2 2 2 5 2 2" xfId="13749"/>
    <cellStyle name="标题 2 2 2 5 2 2 2" xfId="13750"/>
    <cellStyle name="标题 2 2 2 5 2 2 2 2" xfId="13751"/>
    <cellStyle name="标题 2 2 2 5 2 2 3" xfId="13752"/>
    <cellStyle name="汇总 3 2 2 4 2" xfId="13753"/>
    <cellStyle name="标题 2 2 2 5 2 3" xfId="13754"/>
    <cellStyle name="标题 2 2 2 5 2 3 2" xfId="13755"/>
    <cellStyle name="标题 2 2 2 5 2 4" xfId="13756"/>
    <cellStyle name="标题 2 2 2 5 3" xfId="13757"/>
    <cellStyle name="好_卫生(按照总人口测算）—20080416_民生政策最低支出需求_财力性转移支付2010年预算参考数" xfId="13758"/>
    <cellStyle name="差_M01-2(州市补助收入)_Book1" xfId="13759"/>
    <cellStyle name="标题 2 2 2 5 3 2" xfId="13760"/>
    <cellStyle name="好_卫生(按照总人口测算）—20080416_民生政策最低支出需求_财力性转移支付2010年预算参考数 2" xfId="13761"/>
    <cellStyle name="差_M01-2(州市补助收入)_Book1 2" xfId="13762"/>
    <cellStyle name="标题 2 2 2 5 3 2 2" xfId="13763"/>
    <cellStyle name="标题 2 2 2 5 3 2 2 2" xfId="13764"/>
    <cellStyle name="标题 3 2 4 17 2 2 2" xfId="13765"/>
    <cellStyle name="标题 2 2 2 5 3 2 3" xfId="13766"/>
    <cellStyle name="标题 2 2 2 5 4 2 2" xfId="13767"/>
    <cellStyle name="标题 2 2 2 5 5 2" xfId="13768"/>
    <cellStyle name="标题 3 2 2 3 8 3 2 3 2" xfId="13769"/>
    <cellStyle name="标题 2 2 2 6" xfId="13770"/>
    <cellStyle name="标题 2 2 2 6 2" xfId="13771"/>
    <cellStyle name="标题 2 2 2 6 2 2" xfId="13772"/>
    <cellStyle name="标题 2 2 2 6 2 2 2" xfId="13773"/>
    <cellStyle name="标题 2 2 2 6 2 2 2 2" xfId="13774"/>
    <cellStyle name="标题 2 2 2 6 2 2 3" xfId="13775"/>
    <cellStyle name="标题 2 2 2 6 2 3" xfId="13776"/>
    <cellStyle name="标题 2 2 2 6 2 3 2" xfId="13777"/>
    <cellStyle name="标题 2 2 2 6 2 4" xfId="13778"/>
    <cellStyle name="标题 2 2 2 6 3" xfId="13779"/>
    <cellStyle name="标题 2 2 2 6 3 2" xfId="13780"/>
    <cellStyle name="标题 2 2 2 6 3 2 2" xfId="13781"/>
    <cellStyle name="标题 3 2 14 4 3" xfId="13782"/>
    <cellStyle name="标题 2 2 2 6 3 2 2 2" xfId="13783"/>
    <cellStyle name="标题 3 2 4 18 2 2 2" xfId="13784"/>
    <cellStyle name="标题 2 2 2 6 3 2 3" xfId="13785"/>
    <cellStyle name="标题 2 2 2 6 4 2 2" xfId="13786"/>
    <cellStyle name="标题 2 2 2 6 5 2" xfId="13787"/>
    <cellStyle name="标题 3 2 2 3 8 3 2 3 3" xfId="13788"/>
    <cellStyle name="标题 2 2 2 7" xfId="13789"/>
    <cellStyle name="标题 2 2 2 7 2" xfId="13790"/>
    <cellStyle name="标题 2 2 2 7 2 2" xfId="13791"/>
    <cellStyle name="标题 2 2 2 7 2 2 2" xfId="13792"/>
    <cellStyle name="标题 2 2 2 7 2 2 2 2" xfId="13793"/>
    <cellStyle name="标题 3 2 2 2 9 2" xfId="13794"/>
    <cellStyle name="标题 2 2 2 7 2 2 3" xfId="13795"/>
    <cellStyle name="标题 2 2 2 7 2 3" xfId="13796"/>
    <cellStyle name="标题 2 2 2 7 2 3 2" xfId="13797"/>
    <cellStyle name="标题 2 2 2 7 2 4" xfId="13798"/>
    <cellStyle name="标题 2 2 2 7 3" xfId="13799"/>
    <cellStyle name="标题 2 2 2 7 3 2" xfId="13800"/>
    <cellStyle name="差_2009年一般性转移支付标准工资_奖励补助测算7.25 6" xfId="13801"/>
    <cellStyle name="标题 2 2 2 7 3 2 2" xfId="13802"/>
    <cellStyle name="标题 2 2 2 7 3 2 2 2" xfId="13803"/>
    <cellStyle name="差_2009年一般性转移支付标准工资_奖励补助测算7.25 7" xfId="13804"/>
    <cellStyle name="标题 3 2 2 3 9 2" xfId="13805"/>
    <cellStyle name="标题 2 2 2 7 3 2 3" xfId="13806"/>
    <cellStyle name="标题 2 2 2 7 4 2" xfId="13807"/>
    <cellStyle name="标题 2 2 2 7 4 2 2" xfId="13808"/>
    <cellStyle name="标题 2 2 2 7 5 2" xfId="13809"/>
    <cellStyle name="标题 2 2 2 7 6" xfId="13810"/>
    <cellStyle name="标题 2 2 2 8" xfId="13811"/>
    <cellStyle name="标题 2 2 2 8 2" xfId="13812"/>
    <cellStyle name="标题 2 2 2 8 2 2" xfId="13813"/>
    <cellStyle name="标题 2 3 9 3 3" xfId="13814"/>
    <cellStyle name="标题 2 2 2 8 2 2 2" xfId="13815"/>
    <cellStyle name="标题 2 3 9 3 3 2" xfId="13816"/>
    <cellStyle name="标题 2 2 2 8 2 2 2 2" xfId="13817"/>
    <cellStyle name="标题 3 2 3 2 9 2" xfId="13818"/>
    <cellStyle name="标题 2 3 9 3 4" xfId="13819"/>
    <cellStyle name="标题 2 2 2 8 2 2 3" xfId="13820"/>
    <cellStyle name="标题 2 2 2 8 2 3" xfId="13821"/>
    <cellStyle name="标题 2 3 9 4 3" xfId="13822"/>
    <cellStyle name="标题 2 2 2 8 2 3 2" xfId="13823"/>
    <cellStyle name="标题 2 2 2 8 2 4" xfId="13824"/>
    <cellStyle name="强调文字颜色 5 2 2 2 2 2" xfId="13825"/>
    <cellStyle name="标题 2 2 2 8 3" xfId="13826"/>
    <cellStyle name="标题 3 2 2 2 2 10 4 2 2 3" xfId="13827"/>
    <cellStyle name="标题 2 2 2 8 3 2" xfId="13828"/>
    <cellStyle name="标题 2 2 2 8 3 2 2" xfId="13829"/>
    <cellStyle name="标题 2 2 2 8 3 2 2 2" xfId="13830"/>
    <cellStyle name="标题 2 2 2 8 3 2 3" xfId="13831"/>
    <cellStyle name="标题 2 2 2 8 4" xfId="13832"/>
    <cellStyle name="标题 2 2 2 8 4 2" xfId="13833"/>
    <cellStyle name="标题 2 2 2 8 4 2 2" xfId="13834"/>
    <cellStyle name="标题 2 2 2 8 5" xfId="13835"/>
    <cellStyle name="标题 2 2 2 8 5 2" xfId="13836"/>
    <cellStyle name="标题 2 2 2 8 6" xfId="13837"/>
    <cellStyle name="标题 2 2 2 9" xfId="13838"/>
    <cellStyle name="标题 2 2 2 9 2" xfId="13839"/>
    <cellStyle name="标题 2 2 2 9 2 2" xfId="13840"/>
    <cellStyle name="标题 2 2 2 9 2 3" xfId="13841"/>
    <cellStyle name="货币 19 2 5" xfId="13842"/>
    <cellStyle name="标题 2 2 2 9 2 3 2" xfId="13843"/>
    <cellStyle name="标题 2 2 2 9 2 4" xfId="13844"/>
    <cellStyle name="标题 2 2 2 9 3" xfId="13845"/>
    <cellStyle name="标题 2 2 2 9 3 2" xfId="13846"/>
    <cellStyle name="标题 2 2 2 9 4" xfId="13847"/>
    <cellStyle name="标题 2 2 2 9 4 2" xfId="13848"/>
    <cellStyle name="标题 2 2 2 9 4 2 2" xfId="13849"/>
    <cellStyle name="标题 2 2 2 9 5" xfId="13850"/>
    <cellStyle name="标题 2 2 2 9 5 2" xfId="13851"/>
    <cellStyle name="标题 2 2 2 9 6" xfId="13852"/>
    <cellStyle name="标题 2 2 3" xfId="13853"/>
    <cellStyle name="标题 2 2 3 2" xfId="13854"/>
    <cellStyle name="标题 2 2 4" xfId="13855"/>
    <cellStyle name="标题 2 3 10" xfId="13856"/>
    <cellStyle name="标题 3 2 3 5 4 3" xfId="13857"/>
    <cellStyle name="标题 2 3 10 2" xfId="13858"/>
    <cellStyle name="标题 3 2 3 8 3 3" xfId="13859"/>
    <cellStyle name="标题 3 2 3 5 4 3 2" xfId="13860"/>
    <cellStyle name="标题 2 3 10 2 2" xfId="13861"/>
    <cellStyle name="标题 3 2 3 8 3 3 2" xfId="13862"/>
    <cellStyle name="标题 2 3 10 2 2 2" xfId="13863"/>
    <cellStyle name="差_2006年27重庆_财力性转移支付2010年预算参考数" xfId="13864"/>
    <cellStyle name="标题 3 3 3 4 5" xfId="13865"/>
    <cellStyle name="标题 3 2 3 8 3 3 2 2" xfId="13866"/>
    <cellStyle name="标题 2 3 10 2 2 2 2" xfId="13867"/>
    <cellStyle name="标题 3 2 3 8 3 3 3" xfId="13868"/>
    <cellStyle name="标题 2 3 10 2 2 3" xfId="13869"/>
    <cellStyle name="好_Book1_绥江县乌蒙山片区实施规划(省汇总)" xfId="13870"/>
    <cellStyle name="标题 3 2 3 8 3 4" xfId="13871"/>
    <cellStyle name="标题 2 3 10 2 3" xfId="13872"/>
    <cellStyle name="标题 2 3 10 2 3 2" xfId="13873"/>
    <cellStyle name="标题 2 3 10 2 4" xfId="13874"/>
    <cellStyle name="标题 3 2 3 5 4 4" xfId="13875"/>
    <cellStyle name="标题 2 3 10 3" xfId="13876"/>
    <cellStyle name="标题 3 2 3 8 4 3" xfId="13877"/>
    <cellStyle name="标题 2 3 10 3 2" xfId="13878"/>
    <cellStyle name="标题 3 2 3 8 4 3 2" xfId="13879"/>
    <cellStyle name="标题 2 3 10 3 2 2" xfId="13880"/>
    <cellStyle name="标题 2 3 10 3 2 2 2" xfId="13881"/>
    <cellStyle name="标题 2 3 10 3 2 3" xfId="13882"/>
    <cellStyle name="标题 3 2 3 8 4 4" xfId="13883"/>
    <cellStyle name="标题 2 3 10 3 3" xfId="13884"/>
    <cellStyle name="标题 2 3 10 3 3 2" xfId="13885"/>
    <cellStyle name="标题 2 3 10 3 4" xfId="13886"/>
    <cellStyle name="标题 2 3 10 4" xfId="13887"/>
    <cellStyle name="标题 3 2 3 8 5 3" xfId="13888"/>
    <cellStyle name="标题 2 3 10 4 2" xfId="13889"/>
    <cellStyle name="标题 2 3 10 4 2 2" xfId="13890"/>
    <cellStyle name="标题 2 3 10 4 3" xfId="13891"/>
    <cellStyle name="差_1_财力性转移支付2010年预算参考数" xfId="13892"/>
    <cellStyle name="标题 2 3 10 5" xfId="13893"/>
    <cellStyle name="差_1_财力性转移支付2010年预算参考数 2" xfId="13894"/>
    <cellStyle name="标题 3 2 2 2 2 11 2 2 4" xfId="13895"/>
    <cellStyle name="标题 2 3 10 5 2" xfId="13896"/>
    <cellStyle name="标题 2 3 10 6" xfId="13897"/>
    <cellStyle name="标题 2 3 11" xfId="13898"/>
    <cellStyle name="标题 3 2 3 5 5 3" xfId="13899"/>
    <cellStyle name="标题 2 3 11 2" xfId="13900"/>
    <cellStyle name="标题 3 2 3 9 3 3" xfId="13901"/>
    <cellStyle name="标题 2 3 11 2 2" xfId="13902"/>
    <cellStyle name="标题 3 2 3 9 3 3 2" xfId="13903"/>
    <cellStyle name="标题 2 3 11 2 2 2" xfId="13904"/>
    <cellStyle name="标题 3 2 3 9 3 3 2 2" xfId="13905"/>
    <cellStyle name="标题 2 3 11 2 2 2 2" xfId="13906"/>
    <cellStyle name="标题 2 3 11 3" xfId="13907"/>
    <cellStyle name="标题 3 2 3 9 4 3" xfId="13908"/>
    <cellStyle name="标题 3 2 2 2 2 3 3 2 2 3" xfId="13909"/>
    <cellStyle name="标题 2 3 11 3 2" xfId="13910"/>
    <cellStyle name="标题 3 2 3 9 4 3 2" xfId="13911"/>
    <cellStyle name="标题 2 3 11 3 2 2" xfId="13912"/>
    <cellStyle name="常规 2" xfId="13913"/>
    <cellStyle name="标题 2 3 11 3 2 3" xfId="13914"/>
    <cellStyle name="标题 2 3 12" xfId="13915"/>
    <cellStyle name="标题 2 3 12 2" xfId="13916"/>
    <cellStyle name="标题 2 3 12 2 2" xfId="13917"/>
    <cellStyle name="标题 2 3 12 2 2 2" xfId="13918"/>
    <cellStyle name="标题 2 3 12 2 2 2 2" xfId="13919"/>
    <cellStyle name="标题 2 3 2 5 5 2" xfId="13920"/>
    <cellStyle name="标题 2 3 12 2 2 3" xfId="13921"/>
    <cellStyle name="标题 2 3 12 3" xfId="13922"/>
    <cellStyle name="标题 3 3 2 2 4 4 2 2 3" xfId="13923"/>
    <cellStyle name="标题 3 2 2 2 2 3 3 3 2 3" xfId="13924"/>
    <cellStyle name="标题 2 3 12 3 2" xfId="13925"/>
    <cellStyle name="标题 2 3 12 3 2 2" xfId="13926"/>
    <cellStyle name="标题 2 3 12 3 2 2 2" xfId="13927"/>
    <cellStyle name="标题 2 3 2 6 5 2" xfId="13928"/>
    <cellStyle name="标题 2 3 12 3 2 3" xfId="13929"/>
    <cellStyle name="标题 2 3 12 3 3 2" xfId="13930"/>
    <cellStyle name="标题 2 3 12 3 4" xfId="13931"/>
    <cellStyle name="标题 2 3 13" xfId="13932"/>
    <cellStyle name="标题 2 3 13 2" xfId="13933"/>
    <cellStyle name="标题 2 3 13 2 2" xfId="13934"/>
    <cellStyle name="标题 2 3 13 2 2 2" xfId="13935"/>
    <cellStyle name="标题 2 3 13 2 2 2 2" xfId="13936"/>
    <cellStyle name="标题 2 3 3 5 5 2" xfId="13937"/>
    <cellStyle name="标题 2 3 13 2 2 3" xfId="13938"/>
    <cellStyle name="标题 2 3 13 2 3 2" xfId="13939"/>
    <cellStyle name="标题 2 3 13 2 4" xfId="13940"/>
    <cellStyle name="标题 2 3 13 3" xfId="13941"/>
    <cellStyle name="好_2009年一般性转移支付标准工资_奖励补助测算7.25 (version 1) (version 1)" xfId="13942"/>
    <cellStyle name="标题 2 3 13 4 2 2" xfId="13943"/>
    <cellStyle name="标题 2 3 13 4 3" xfId="13944"/>
    <cellStyle name="标题 2 3 13 5 2" xfId="13945"/>
    <cellStyle name="标题 2 3 3 4 3 2 2" xfId="13946"/>
    <cellStyle name="标题 2 3 13 6" xfId="13947"/>
    <cellStyle name="标题 2 3 14" xfId="13948"/>
    <cellStyle name="标题 2 3 14 2" xfId="13949"/>
    <cellStyle name="标题 3 2 2 13 3" xfId="13950"/>
    <cellStyle name="标题 2 3 14 2 2" xfId="13951"/>
    <cellStyle name="标题 3 2 2 3 7 2 2 2 2 3" xfId="13952"/>
    <cellStyle name="标题 3 2 2 13 3 2" xfId="13953"/>
    <cellStyle name="标题 2 3 14 2 2 2" xfId="13954"/>
    <cellStyle name="标题 3 2 2 13 3 2 2" xfId="13955"/>
    <cellStyle name="标题 2 3 14 2 2 2 2" xfId="13956"/>
    <cellStyle name="标题 3 2 2 13 3 3" xfId="13957"/>
    <cellStyle name="标题 2 3 14 2 2 3" xfId="13958"/>
    <cellStyle name="标题 3 2 2 13 4 2" xfId="13959"/>
    <cellStyle name="标题 2 3 14 2 3 2" xfId="13960"/>
    <cellStyle name="标题 3 2 2 13 5" xfId="13961"/>
    <cellStyle name="标题 2 3 14 2 4" xfId="13962"/>
    <cellStyle name="标题 2 3 14 3" xfId="13963"/>
    <cellStyle name="标题 3 2 2 14 3" xfId="13964"/>
    <cellStyle name="标题 2 3 14 3 2" xfId="13965"/>
    <cellStyle name="标题 3 2 2 14 3 2" xfId="13966"/>
    <cellStyle name="标题 2 3 14 3 2 2" xfId="13967"/>
    <cellStyle name="标题 3 2 2 14 3 2 2" xfId="13968"/>
    <cellStyle name="标题 2 3 14 3 2 2 2" xfId="13969"/>
    <cellStyle name="标题 3 2 2 14 3 3" xfId="13970"/>
    <cellStyle name="标题 2 3 14 3 2 3" xfId="13971"/>
    <cellStyle name="标题 3 2 2 14 4" xfId="13972"/>
    <cellStyle name="标题 2 3 14 3 3" xfId="13973"/>
    <cellStyle name="标题 3 2 2 14 4 2" xfId="13974"/>
    <cellStyle name="标题 2 3 14 3 3 2" xfId="13975"/>
    <cellStyle name="标题 3 2 2 14 5" xfId="13976"/>
    <cellStyle name="标题 2 3 14 3 4" xfId="13977"/>
    <cellStyle name="标题 3 2 2 20 3" xfId="13978"/>
    <cellStyle name="标题 3 2 2 15 3" xfId="13979"/>
    <cellStyle name="标题 2 3 14 4 2" xfId="13980"/>
    <cellStyle name="标题 3 2 2 20 3 2" xfId="13981"/>
    <cellStyle name="标题 3 2 2 15 3 2" xfId="13982"/>
    <cellStyle name="标题 2 3 14 4 2 2" xfId="13983"/>
    <cellStyle name="差_1110洱源县_财力性转移支付2010年预算参考数" xfId="13984"/>
    <cellStyle name="标题 3 2 2 20 4" xfId="13985"/>
    <cellStyle name="标题 3 2 2 15 4" xfId="13986"/>
    <cellStyle name="标题 2 3 14 4 3" xfId="13987"/>
    <cellStyle name="标题 2 3 14 5" xfId="13988"/>
    <cellStyle name="标题 3 2 2 21 3" xfId="13989"/>
    <cellStyle name="标题 3 2 2 2 2 7 2 2 2 2 3" xfId="13990"/>
    <cellStyle name="标题 3 2 2 16 3" xfId="13991"/>
    <cellStyle name="标题 2 3 14 5 2" xfId="13992"/>
    <cellStyle name="标题 2 3 3 4 3 3 2" xfId="13993"/>
    <cellStyle name="标题 2 3 14 6" xfId="13994"/>
    <cellStyle name="好_不用软件计算9.1不考虑经费管理评价xl_Book1 2" xfId="13995"/>
    <cellStyle name="标题 2 3 20" xfId="13996"/>
    <cellStyle name="标题 2 3 15" xfId="13997"/>
    <cellStyle name="标题 2 3 20 2" xfId="13998"/>
    <cellStyle name="标题 2 3 15 2" xfId="13999"/>
    <cellStyle name="标题 2 3 20 2 2" xfId="14000"/>
    <cellStyle name="标题 2 3 15 2 2" xfId="14001"/>
    <cellStyle name="标题 2 3 15 2 3" xfId="14002"/>
    <cellStyle name="标题 2 3 15 2 3 2" xfId="14003"/>
    <cellStyle name="标题 2 3 15 2 4" xfId="14004"/>
    <cellStyle name="标题 2 3 20 3" xfId="14005"/>
    <cellStyle name="标题 2 3 15 3" xfId="14006"/>
    <cellStyle name="输入 3" xfId="14007"/>
    <cellStyle name="常规 2 9" xfId="14008"/>
    <cellStyle name="标题 2 3 15 3 2" xfId="14009"/>
    <cellStyle name="输入 3 2" xfId="14010"/>
    <cellStyle name="常规 2 9 2" xfId="14011"/>
    <cellStyle name="标题 2 3 15 3 2 2" xfId="14012"/>
    <cellStyle name="常规 2 9 2 2" xfId="14013"/>
    <cellStyle name="标题 2 3 15 3 2 2 2" xfId="14014"/>
    <cellStyle name="常规 2 9 3" xfId="14015"/>
    <cellStyle name="标题 2 3 15 3 2 3" xfId="14016"/>
    <cellStyle name="输入 4" xfId="14017"/>
    <cellStyle name="好_行政公检法测算_财力性转移支付2010年预算参考数 2" xfId="14018"/>
    <cellStyle name="标题 2 3 15 3 3" xfId="14019"/>
    <cellStyle name="输入 4 2" xfId="14020"/>
    <cellStyle name="标题 2 3 15 3 3 2" xfId="14021"/>
    <cellStyle name="输入 5" xfId="14022"/>
    <cellStyle name="标题 2 3 15 3 4" xfId="14023"/>
    <cellStyle name="标题 3 2 4 3 3 2 2" xfId="14024"/>
    <cellStyle name="标题 2 3 15 4" xfId="14025"/>
    <cellStyle name="标题 3 2 4 3 3 2 2 2" xfId="14026"/>
    <cellStyle name="标题 2 3 15 4 2" xfId="14027"/>
    <cellStyle name="标题 3 2 4 3 3 2 2 3" xfId="14028"/>
    <cellStyle name="标题 2 3 15 4 3" xfId="14029"/>
    <cellStyle name="标题 3 2 4 3 3 2 3" xfId="14030"/>
    <cellStyle name="标题 2 3 15 5" xfId="14031"/>
    <cellStyle name="常规 104" xfId="14032"/>
    <cellStyle name="标题 3 2 4 3 3 2 3 2" xfId="14033"/>
    <cellStyle name="标题 2 3 15 5 2" xfId="14034"/>
    <cellStyle name="标题 3 2 4 3 3 2 4" xfId="14035"/>
    <cellStyle name="标题 2 3 15 6" xfId="14036"/>
    <cellStyle name="标题 2 3 21" xfId="14037"/>
    <cellStyle name="标题 2 3 16" xfId="14038"/>
    <cellStyle name="标题 2 3 16 2 2 2" xfId="14039"/>
    <cellStyle name="标题 2 3 16 2 2 2 2" xfId="14040"/>
    <cellStyle name="标题 2 3 16 2 3" xfId="14041"/>
    <cellStyle name="标题 2 3 16 2 3 2" xfId="14042"/>
    <cellStyle name="标题 2 3 16 2 4" xfId="14043"/>
    <cellStyle name="标题 3 2 2 3 11 2 2 2 3" xfId="14044"/>
    <cellStyle name="标题 3 2 2 2 11 6" xfId="14045"/>
    <cellStyle name="标题 2 3 16 3 2" xfId="14046"/>
    <cellStyle name="标题 2 3 16 3 2 2" xfId="14047"/>
    <cellStyle name="标题 2 3 16 3 2 2 2" xfId="14048"/>
    <cellStyle name="标题 2 3 16 3 2 3" xfId="14049"/>
    <cellStyle name="标题 2 3 16 3 3" xfId="14050"/>
    <cellStyle name="好_卫生(按照总人口测算）—20080416_民生政策最低支出需求" xfId="14051"/>
    <cellStyle name="标题 2 3 16 3 3 2" xfId="14052"/>
    <cellStyle name="标题 2 3 16 3 4" xfId="14053"/>
    <cellStyle name="标题 3 2 4 3 3 3 2" xfId="14054"/>
    <cellStyle name="标题 2 3 16 4" xfId="14055"/>
    <cellStyle name="标题 3 2 4 3 3 3 2 2" xfId="14056"/>
    <cellStyle name="标题 3 2 2 3 11 2 2 3 3" xfId="14057"/>
    <cellStyle name="标题 3 2 2 2 12 6" xfId="14058"/>
    <cellStyle name="标题 2 3 16 4 2" xfId="14059"/>
    <cellStyle name="标题 2 3 16 4 2 2" xfId="14060"/>
    <cellStyle name="标题 2 3 16 4 3" xfId="14061"/>
    <cellStyle name="标题 3 2 4 3 3 3 3" xfId="14062"/>
    <cellStyle name="标题 2 3 16 5" xfId="14063"/>
    <cellStyle name="标题 3 2 2 2 13 6" xfId="14064"/>
    <cellStyle name="标题 2 3 16 5 2" xfId="14065"/>
    <cellStyle name="标题 2 3 16 6" xfId="14066"/>
    <cellStyle name="标题 3 3 3 9 5 2" xfId="14067"/>
    <cellStyle name="标题 3 2 2 2 2 4 3 2 3 2" xfId="14068"/>
    <cellStyle name="标题 2 3 3 10" xfId="14069"/>
    <cellStyle name="标题 2 3 22" xfId="14070"/>
    <cellStyle name="标题 2 3 17" xfId="14071"/>
    <cellStyle name="解释性文本 2 2 3" xfId="14072"/>
    <cellStyle name="标题 2 3 3 10 2 2 2" xfId="14073"/>
    <cellStyle name="标题 2 3 17 2 2 2" xfId="14074"/>
    <cellStyle name="解释性文本 2 2 3 2" xfId="14075"/>
    <cellStyle name="好_2009年一般性转移支付标准工资_奖励补助测算5.23新" xfId="14076"/>
    <cellStyle name="标题 2 3 3 10 2 2 2 2" xfId="14077"/>
    <cellStyle name="标题 2 3 17 2 2 2 2" xfId="14078"/>
    <cellStyle name="标题 2 3 3 10 2 3" xfId="14079"/>
    <cellStyle name="标题 2 3 17 2 3" xfId="14080"/>
    <cellStyle name="解释性文本 2 3 3" xfId="14081"/>
    <cellStyle name="标题 2 3 3 10 2 3 2" xfId="14082"/>
    <cellStyle name="标题 2 3 17 2 3 2" xfId="14083"/>
    <cellStyle name="标题 2 3 3 10 2 4" xfId="14084"/>
    <cellStyle name="标题 2 3 17 2 4" xfId="14085"/>
    <cellStyle name="标题 3 2 2 3 11 2 3 2 3" xfId="14086"/>
    <cellStyle name="标题 2 3 3 10 3 2" xfId="14087"/>
    <cellStyle name="标题 2 3 17 3 2" xfId="14088"/>
    <cellStyle name="标题 2 3 3 10 3 2 2" xfId="14089"/>
    <cellStyle name="标题 2 3 17 3 2 2" xfId="14090"/>
    <cellStyle name="强调文字颜色 3 2 3" xfId="14091"/>
    <cellStyle name="标题 2 3 3 10 3 2 2 2" xfId="14092"/>
    <cellStyle name="标题 2 3 17 3 2 2 2" xfId="14093"/>
    <cellStyle name="标题 2 3 3 10 3 2 3" xfId="14094"/>
    <cellStyle name="标题 2 3 2 11 2 2" xfId="14095"/>
    <cellStyle name="标题 2 3 17 3 2 3" xfId="14096"/>
    <cellStyle name="标题 2 3 3 10 3 3" xfId="14097"/>
    <cellStyle name="标题 2 3 17 3 3" xfId="14098"/>
    <cellStyle name="标题 2 3 3 10 3 3 2" xfId="14099"/>
    <cellStyle name="标题 2 3 17 3 3 2" xfId="14100"/>
    <cellStyle name="标题 2 3 3 10 3 4" xfId="14101"/>
    <cellStyle name="标题 2 3 17 3 4" xfId="14102"/>
    <cellStyle name="差_教育厅提供义务教育及高中教师人数（2009年1月6日）_Book1 2" xfId="14103"/>
    <cellStyle name="标题 2 3 3 10 4" xfId="14104"/>
    <cellStyle name="标题 2 3 17 4" xfId="14105"/>
    <cellStyle name="标题 2 3 3 10 4 2" xfId="14106"/>
    <cellStyle name="标题 2 3 17 4 2" xfId="14107"/>
    <cellStyle name="标题 2 3 3 10 4 2 2" xfId="14108"/>
    <cellStyle name="标题 2 3 17 4 2 2" xfId="14109"/>
    <cellStyle name="标题 2 3 3 10 4 3" xfId="14110"/>
    <cellStyle name="标题 2 3 17 4 3" xfId="14111"/>
    <cellStyle name="标题 2 3 3 10 5" xfId="14112"/>
    <cellStyle name="标题 2 3 17 5" xfId="14113"/>
    <cellStyle name="标题 2 3 3 10 5 2" xfId="14114"/>
    <cellStyle name="标题 2 3 17 5 2" xfId="14115"/>
    <cellStyle name="标题 2 3 3 10 6" xfId="14116"/>
    <cellStyle name="标题 2 3 17 6" xfId="14117"/>
    <cellStyle name="标题 2 3 3 15 3 2 3" xfId="14118"/>
    <cellStyle name="标题 2 3 3 11 2 2" xfId="14119"/>
    <cellStyle name="标题 2 3 18 2 2" xfId="14120"/>
    <cellStyle name="标题 3 3 2 15 2 3 2 3" xfId="14121"/>
    <cellStyle name="标题 2 3 3 11 2 2 2" xfId="14122"/>
    <cellStyle name="标题 2 3 18 2 2 2" xfId="14123"/>
    <cellStyle name="标题 2 3 3 11 2 2 2 2" xfId="14124"/>
    <cellStyle name="标题 2 3 18 2 2 2 2" xfId="14125"/>
    <cellStyle name="标题 2 3 3 11 2 2 3" xfId="14126"/>
    <cellStyle name="标题 2 3 18 2 2 3" xfId="14127"/>
    <cellStyle name="好_下半年禁毒办案经费分配2544.3万元_Book1" xfId="14128"/>
    <cellStyle name="标题 2 3 3 11 2 3" xfId="14129"/>
    <cellStyle name="标题 2 3 18 2 3" xfId="14130"/>
    <cellStyle name="标题 2 3 3 11 2 3 2" xfId="14131"/>
    <cellStyle name="标题 2 3 18 2 3 2" xfId="14132"/>
    <cellStyle name="标题 2 3 3 11 2 4" xfId="14133"/>
    <cellStyle name="标题 2 3 18 2 4" xfId="14134"/>
    <cellStyle name="标题 2 3 3 11 3" xfId="14135"/>
    <cellStyle name="标题 2 3 18 3" xfId="14136"/>
    <cellStyle name="标题 2 3 3 11 3 2" xfId="14137"/>
    <cellStyle name="标题 2 3 18 3 2" xfId="14138"/>
    <cellStyle name="标题 2 3 3 11 3 2 2 2" xfId="14139"/>
    <cellStyle name="标题 2 3 18 3 2 2 2" xfId="14140"/>
    <cellStyle name="标题 2 3 3 11 3 2 3" xfId="14141"/>
    <cellStyle name="标题 2 3 18 3 2 3" xfId="14142"/>
    <cellStyle name="标题 2 3 3 11 3 3" xfId="14143"/>
    <cellStyle name="标题 2 3 18 3 3" xfId="14144"/>
    <cellStyle name="标题 2 3 3 11 3 3 2" xfId="14145"/>
    <cellStyle name="标题 2 3 18 3 3 2" xfId="14146"/>
    <cellStyle name="标题 2 3 3 11 3 4" xfId="14147"/>
    <cellStyle name="标题 2 3 18 3 4" xfId="14148"/>
    <cellStyle name="标题 2 3 3 11 4" xfId="14149"/>
    <cellStyle name="标题 2 3 18 4" xfId="14150"/>
    <cellStyle name="标题 2 3 3 11 4 2" xfId="14151"/>
    <cellStyle name="标题 2 3 18 4 2" xfId="14152"/>
    <cellStyle name="标题 2 3 3 11 4 2 2" xfId="14153"/>
    <cellStyle name="标题 2 3 18 4 2 2" xfId="14154"/>
    <cellStyle name="标题 2 3 3 11 4 3" xfId="14155"/>
    <cellStyle name="标题 2 3 18 4 3" xfId="14156"/>
    <cellStyle name="标题 3 3 2 5 4 2 2 2" xfId="14157"/>
    <cellStyle name="标题 2 3 3 11 5" xfId="14158"/>
    <cellStyle name="标题 2 3 18 5" xfId="14159"/>
    <cellStyle name="标题 2 3 3 11 5 2" xfId="14160"/>
    <cellStyle name="标题 2 3 18 5 2" xfId="14161"/>
    <cellStyle name="标题 3 3 2 5 4 2 2 3" xfId="14162"/>
    <cellStyle name="标题 2 3 3 11 6" xfId="14163"/>
    <cellStyle name="标题 2 3 18 6" xfId="14164"/>
    <cellStyle name="标题 2 3 3 12" xfId="14165"/>
    <cellStyle name="标题 2 3 19" xfId="14166"/>
    <cellStyle name="标题 3 2 3 2 14 2 4" xfId="14167"/>
    <cellStyle name="标题 3 2 2 3 9 4 3 3" xfId="14168"/>
    <cellStyle name="标题 2 3 3 12 2" xfId="14169"/>
    <cellStyle name="标题 2 3 19 2" xfId="14170"/>
    <cellStyle name="标题 3 2 3 13 3" xfId="14171"/>
    <cellStyle name="标题 2 3 3 12 2 2" xfId="14172"/>
    <cellStyle name="标题 2 3 19 2 2" xfId="14173"/>
    <cellStyle name="标题 3 3 2 15 3 3 2 3" xfId="14174"/>
    <cellStyle name="标题 3 2 3 13 3 2" xfId="14175"/>
    <cellStyle name="标题 2 3 3 12 2 2 2" xfId="14176"/>
    <cellStyle name="标题 2 3 19 2 2 2" xfId="14177"/>
    <cellStyle name="好_万源表1-4 2" xfId="14178"/>
    <cellStyle name="标题 3 2 3 13 4" xfId="14179"/>
    <cellStyle name="标题 2 3 3 12 2 3" xfId="14180"/>
    <cellStyle name="标题 2 3 19 2 3" xfId="14181"/>
    <cellStyle name="标题 2 3 3 12 3" xfId="14182"/>
    <cellStyle name="标题 2 3 19 3" xfId="14183"/>
    <cellStyle name="标题 3 2 3 14 3" xfId="14184"/>
    <cellStyle name="标题 2 3 3 12 3 2" xfId="14185"/>
    <cellStyle name="标题 2 3 19 3 2" xfId="14186"/>
    <cellStyle name="标题 2 3 3 12 4" xfId="14187"/>
    <cellStyle name="标题 2 3 19 4" xfId="14188"/>
    <cellStyle name="标题 2 3 2" xfId="14189"/>
    <cellStyle name="常规 2 135 2 2" xfId="14190"/>
    <cellStyle name="标题 2 3 2 10" xfId="14191"/>
    <cellStyle name="常规 2 135 2 2 2" xfId="14192"/>
    <cellStyle name="标题 2 3 2 10 2" xfId="14193"/>
    <cellStyle name="常规 2 135 2 2 2 3" xfId="14194"/>
    <cellStyle name="标题 2 3 2 10 2 3" xfId="14195"/>
    <cellStyle name="标题 2 3 2 10 2 4" xfId="14196"/>
    <cellStyle name="常规 2 135 2 2 3" xfId="14197"/>
    <cellStyle name="标题 2 3 2 10 3" xfId="14198"/>
    <cellStyle name="标题 2 3 2 10 3 2" xfId="14199"/>
    <cellStyle name="标题 3 2 3 2 18" xfId="14200"/>
    <cellStyle name="标题 2 3 2 10 3 2 2" xfId="14201"/>
    <cellStyle name="标题 3 2 3 2 18 2" xfId="14202"/>
    <cellStyle name="标题 2 3 2 10 3 2 2 2" xfId="14203"/>
    <cellStyle name="标题 2 3 2 10 3 3" xfId="14204"/>
    <cellStyle name="标题 2 3 2 10 3 3 2" xfId="14205"/>
    <cellStyle name="标题 2 3 2 10 3 4" xfId="14206"/>
    <cellStyle name="常规 2 135 2 2 4" xfId="14207"/>
    <cellStyle name="标题 2 3 2 10 4" xfId="14208"/>
    <cellStyle name="标题 2 3 2 10 4 2" xfId="14209"/>
    <cellStyle name="标题 2 3 2 10 4 2 2" xfId="14210"/>
    <cellStyle name="标题 2 3 2 10 4 3" xfId="14211"/>
    <cellStyle name="常规 110 2" xfId="14212"/>
    <cellStyle name="常规 105 2" xfId="14213"/>
    <cellStyle name="标题 2 3 2 10 5" xfId="14214"/>
    <cellStyle name="常规 110 2 2" xfId="14215"/>
    <cellStyle name="常规 105 2 2" xfId="14216"/>
    <cellStyle name="标题 2 3 2 10 5 2" xfId="14217"/>
    <cellStyle name="常规 110 3" xfId="14218"/>
    <cellStyle name="常规 105 3" xfId="14219"/>
    <cellStyle name="标题 2 3 2 10 6" xfId="14220"/>
    <cellStyle name="常规 2 135 2 3" xfId="14221"/>
    <cellStyle name="标题 2 3 2 11" xfId="14222"/>
    <cellStyle name="常规 2 135 2 3 2" xfId="14223"/>
    <cellStyle name="标题 2 3 2 11 2" xfId="14224"/>
    <cellStyle name="强调文字颜色 3 3 3 2" xfId="14225"/>
    <cellStyle name="标题 2 3 2 11 2 2 2 2" xfId="14226"/>
    <cellStyle name="强调文字颜色 3 3 4" xfId="14227"/>
    <cellStyle name="标题 2 3 2 11 2 2 3" xfId="14228"/>
    <cellStyle name="标题 2 3 2 11 2 3" xfId="14229"/>
    <cellStyle name="差_汇总表_财力性转移支付2010年预算参考数" xfId="14230"/>
    <cellStyle name="标题 2 3 2 11 2 3 2" xfId="14231"/>
    <cellStyle name="标题 2 3 2 11 2 4" xfId="14232"/>
    <cellStyle name="常规 2 135 2 3 3" xfId="14233"/>
    <cellStyle name="标题 2 3 2 11 3" xfId="14234"/>
    <cellStyle name="标题 2 3 2 11 3 2" xfId="14235"/>
    <cellStyle name="强调文字颜色 4 3 3" xfId="14236"/>
    <cellStyle name="标题 2 3 2 11 3 2 2" xfId="14237"/>
    <cellStyle name="强调文字颜色 4 3 3 2" xfId="14238"/>
    <cellStyle name="标题 2 3 2 11 3 2 2 2" xfId="14239"/>
    <cellStyle name="标题 3 2 3 10 4 2 2 2" xfId="14240"/>
    <cellStyle name="标题 2 3 2 11 3 3" xfId="14241"/>
    <cellStyle name="标题 2 3 2 11 3 3 2" xfId="14242"/>
    <cellStyle name="标题 2 3 2 11 3 4" xfId="14243"/>
    <cellStyle name="标题 2 3 2 11 4" xfId="14244"/>
    <cellStyle name="标题 2 3 2 11 4 2" xfId="14245"/>
    <cellStyle name="强调文字颜色 5 3 3" xfId="14246"/>
    <cellStyle name="标题 2 3 2 11 4 2 2" xfId="14247"/>
    <cellStyle name="标题 2 3 2 11 4 3" xfId="14248"/>
    <cellStyle name="常规 111 2" xfId="14249"/>
    <cellStyle name="常规 106 2" xfId="14250"/>
    <cellStyle name="标题 2 3 2 11 5" xfId="14251"/>
    <cellStyle name="常规 111 2 2" xfId="14252"/>
    <cellStyle name="常规 106 2 2" xfId="14253"/>
    <cellStyle name="标题 2 3 2 11 5 2" xfId="14254"/>
    <cellStyle name="注释 2 2" xfId="14255"/>
    <cellStyle name="常规 111 3" xfId="14256"/>
    <cellStyle name="常规 106 3" xfId="14257"/>
    <cellStyle name="标题 2 3 2 11 6" xfId="14258"/>
    <cellStyle name="常规 2 135 2 4" xfId="14259"/>
    <cellStyle name="标题 2 3 2 12" xfId="14260"/>
    <cellStyle name="好_下半年禁毒办案经费分配2544.3万元" xfId="14261"/>
    <cellStyle name="标题 2 3 2 12 2" xfId="14262"/>
    <cellStyle name="标题 2 3 2 12 2 2" xfId="14263"/>
    <cellStyle name="常规 146 2" xfId="14264"/>
    <cellStyle name="标题 2 3 2 12 2 2 2 2" xfId="14265"/>
    <cellStyle name="常规 5 7" xfId="14266"/>
    <cellStyle name="常规 152" xfId="14267"/>
    <cellStyle name="常规 147" xfId="14268"/>
    <cellStyle name="标题 3 3 3 4 2 2 2 2" xfId="14269"/>
    <cellStyle name="标题 2 3 2 12 2 2 3" xfId="14270"/>
    <cellStyle name="标题 2 3 2 12 2 3" xfId="14271"/>
    <cellStyle name="差_2009年一般性转移支付标准工资_奖励补助测算7.25_Book1" xfId="14272"/>
    <cellStyle name="标题 2 3 2 12 2 3 2" xfId="14273"/>
    <cellStyle name="标题 2 3 2 12 2 4" xfId="14274"/>
    <cellStyle name="标题 2 3 2 12 3" xfId="14275"/>
    <cellStyle name="标题 2 3 2 12 3 2" xfId="14276"/>
    <cellStyle name="标题 3 2 2 2 14 3" xfId="14277"/>
    <cellStyle name="标题 2 3 2 12 3 2 2" xfId="14278"/>
    <cellStyle name="标题 3 2 2 2 14 3 2" xfId="14279"/>
    <cellStyle name="标题 2 3 2 12 3 2 2 2" xfId="14280"/>
    <cellStyle name="标题 3 3 3 4 2 3 2 2" xfId="14281"/>
    <cellStyle name="标题 3 2 2 2 14 4" xfId="14282"/>
    <cellStyle name="标题 2 3 2 12 3 2 3" xfId="14283"/>
    <cellStyle name="标题 3 2 3 2 8 4 2 2 2" xfId="14284"/>
    <cellStyle name="标题 2 3 2 12 3 3" xfId="14285"/>
    <cellStyle name="标题 3 2 2 2 20 3" xfId="14286"/>
    <cellStyle name="标题 3 2 2 2 15 3" xfId="14287"/>
    <cellStyle name="标题 2 3 2 12 3 3 2" xfId="14288"/>
    <cellStyle name="标题 2 3 2 12 3 4" xfId="14289"/>
    <cellStyle name="标题 2 3 2 12 4" xfId="14290"/>
    <cellStyle name="标题 2 3 2 12 4 2" xfId="14291"/>
    <cellStyle name="标题 2 3 2 12 4 2 2" xfId="14292"/>
    <cellStyle name="标题 2 3 2 12 4 3" xfId="14293"/>
    <cellStyle name="常规 2 135 2 5" xfId="14294"/>
    <cellStyle name="标题 2 3 2 13" xfId="14295"/>
    <cellStyle name="标题 2 3 2 13 2" xfId="14296"/>
    <cellStyle name="标题 2 3 2 13 2 2" xfId="14297"/>
    <cellStyle name="标题 3 3 3 4 3 2 2 2" xfId="14298"/>
    <cellStyle name="标题 2 3 2 13 2 2 3" xfId="14299"/>
    <cellStyle name="标题 2 3 2 13 2 3" xfId="14300"/>
    <cellStyle name="标题 2 3 2 13 2 3 2" xfId="14301"/>
    <cellStyle name="标题 2 3 2 13 2 4" xfId="14302"/>
    <cellStyle name="标题 2 3 2 13 3" xfId="14303"/>
    <cellStyle name="标题 2 3 2 13 3 2" xfId="14304"/>
    <cellStyle name="标题 2 3 2 13 3 2 2" xfId="14305"/>
    <cellStyle name="标题 2 3 2 13 3 2 2 2" xfId="14306"/>
    <cellStyle name="标题 3 3 3 4 3 3 2 2" xfId="14307"/>
    <cellStyle name="标题 3 2 2 3 4 2 2 3 2" xfId="14308"/>
    <cellStyle name="标题 2 3 2 13 3 2 3" xfId="14309"/>
    <cellStyle name="标题 2 3 2 13 3 3" xfId="14310"/>
    <cellStyle name="标题 2 3 2 13 3 3 2" xfId="14311"/>
    <cellStyle name="标题 2 3 2 13 4 2 2" xfId="14312"/>
    <cellStyle name="标题 2 3 2 14" xfId="14313"/>
    <cellStyle name="标题 2 3 2 14 2" xfId="14314"/>
    <cellStyle name="标题 2 3 2 14 2 2" xfId="14315"/>
    <cellStyle name="标题 3 3 3 4 4 2 2 2" xfId="14316"/>
    <cellStyle name="标题 2 3 2 14 2 2 3" xfId="14317"/>
    <cellStyle name="好_总人口" xfId="14318"/>
    <cellStyle name="标题 2 3 2 14 2 3" xfId="14319"/>
    <cellStyle name="好_总人口 2" xfId="14320"/>
    <cellStyle name="标题 2 3 2 14 2 3 2" xfId="14321"/>
    <cellStyle name="标题 2 3 2 14 3" xfId="14322"/>
    <cellStyle name="标题 2 3 2 14 3 2" xfId="14323"/>
    <cellStyle name="标题 2 3 2 14 3 2 2" xfId="14324"/>
    <cellStyle name="标题 2 3 2 14 3 2 2 2" xfId="14325"/>
    <cellStyle name="标题 3 2 2 3 4 3 2 3 2" xfId="14326"/>
    <cellStyle name="标题 2 3 2 14 3 2 3" xfId="14327"/>
    <cellStyle name="标题 2 3 2 14 3 3" xfId="14328"/>
    <cellStyle name="标题 3 2 3 2 5 2 2 2 3" xfId="14329"/>
    <cellStyle name="标题 2 3 2 14 3 3 2" xfId="14330"/>
    <cellStyle name="标题 2 3 2 14 4 2" xfId="14331"/>
    <cellStyle name="标题 2 3 2 14 4 2 2" xfId="14332"/>
    <cellStyle name="标题 2 3 2 14 4 3" xfId="14333"/>
    <cellStyle name="标题 2 3 2 20" xfId="14334"/>
    <cellStyle name="标题 2 3 2 15" xfId="14335"/>
    <cellStyle name="标题 2 3 2 20 2" xfId="14336"/>
    <cellStyle name="标题 2 3 2 15 2" xfId="14337"/>
    <cellStyle name="标题 2 3 2 15 2 2" xfId="14338"/>
    <cellStyle name="常规 113 2 2 3" xfId="14339"/>
    <cellStyle name="常规 108 2 2 3" xfId="14340"/>
    <cellStyle name="标题 2 3 2 15 2 2 2 2" xfId="14341"/>
    <cellStyle name="标题 2 3 2 15 2 3" xfId="14342"/>
    <cellStyle name="标题 2 3 2 15 2 3 2" xfId="14343"/>
    <cellStyle name="标题 2 3 2 15 3" xfId="14344"/>
    <cellStyle name="标题 2 3 2 15 3 2" xfId="14345"/>
    <cellStyle name="标题 2 3 2 15 3 2 2" xfId="14346"/>
    <cellStyle name="常规 114 2 2 3" xfId="14347"/>
    <cellStyle name="常规 109 2 2 3" xfId="14348"/>
    <cellStyle name="标题 2 3 2 15 3 2 2 2" xfId="14349"/>
    <cellStyle name="标题 2 3 2 15 3 3" xfId="14350"/>
    <cellStyle name="标题 3 2 3 2 5 3 2 2 3" xfId="14351"/>
    <cellStyle name="标题 2 3 2 15 3 3 2" xfId="14352"/>
    <cellStyle name="标题 2 3 2 15 3 4" xfId="14353"/>
    <cellStyle name="标题 2 3 2 15 4" xfId="14354"/>
    <cellStyle name="标题 2 3 2 15 4 2" xfId="14355"/>
    <cellStyle name="标题 2 3 2 15 4 2 2" xfId="14356"/>
    <cellStyle name="标题 2 3 2 15 4 3" xfId="14357"/>
    <cellStyle name="常规 120 2 2" xfId="14358"/>
    <cellStyle name="常规 115 2 2" xfId="14359"/>
    <cellStyle name="标题 2 3 2 15 5 2" xfId="14360"/>
    <cellStyle name="注释 6 2" xfId="14361"/>
    <cellStyle name="常规 120 3" xfId="14362"/>
    <cellStyle name="常规 115 3" xfId="14363"/>
    <cellStyle name="标题 2 3 2 15 6" xfId="14364"/>
    <cellStyle name="标题 2 3 2 21" xfId="14365"/>
    <cellStyle name="标题 2 3 2 16" xfId="14366"/>
    <cellStyle name="标题 2 3 2 16 2" xfId="14367"/>
    <cellStyle name="标题 2 3 2 16 2 2" xfId="14368"/>
    <cellStyle name="标题 2 3 2 16 2 2 2 2" xfId="14369"/>
    <cellStyle name="标题 2 3 2 16 2 2 3" xfId="14370"/>
    <cellStyle name="标题 2 3 2 16 2 3" xfId="14371"/>
    <cellStyle name="标题 2 3 2 16 2 3 2" xfId="14372"/>
    <cellStyle name="标题 2 3 2 16 2 4" xfId="14373"/>
    <cellStyle name="标题 2 3 2 16 3" xfId="14374"/>
    <cellStyle name="标题 2 3 2 16 3 2" xfId="14375"/>
    <cellStyle name="标题 2 3 2 16 3 2 2" xfId="14376"/>
    <cellStyle name="标题 2 3 2 16 3 2 2 2" xfId="14377"/>
    <cellStyle name="标题 2 3 2 16 3 2 3" xfId="14378"/>
    <cellStyle name="标题 2 3 2 16 3 3" xfId="14379"/>
    <cellStyle name="标题 2 3 2 16 3 3 2" xfId="14380"/>
    <cellStyle name="标题 2 3 2 16 3 4" xfId="14381"/>
    <cellStyle name="标题 2 3 2 16 4" xfId="14382"/>
    <cellStyle name="标题 2 3 2 16 4 2" xfId="14383"/>
    <cellStyle name="标题 2 3 2 16 4 3" xfId="14384"/>
    <cellStyle name="常规 121 2" xfId="14385"/>
    <cellStyle name="常规 116 2" xfId="14386"/>
    <cellStyle name="标题 2 3 2 16 5" xfId="14387"/>
    <cellStyle name="常规 121 2 2" xfId="14388"/>
    <cellStyle name="常规 116 2 2" xfId="14389"/>
    <cellStyle name="标题 2 3 2 16 5 2" xfId="14390"/>
    <cellStyle name="注释 7 2" xfId="14391"/>
    <cellStyle name="常规 121 3" xfId="14392"/>
    <cellStyle name="常规 116 3" xfId="14393"/>
    <cellStyle name="标题 2 3 2 16 6" xfId="14394"/>
    <cellStyle name="标题 2 3 2 17" xfId="14395"/>
    <cellStyle name="标题 2 3 2 18" xfId="14396"/>
    <cellStyle name="标题 2 3 2 18 2" xfId="14397"/>
    <cellStyle name="标题 2 3 2 18 2 2" xfId="14398"/>
    <cellStyle name="标题 2 3 2 18 2 3" xfId="14399"/>
    <cellStyle name="标题 2 3 2 18 3" xfId="14400"/>
    <cellStyle name="标题 2 3 2 18 3 2" xfId="14401"/>
    <cellStyle name="标题 3 2 4 6 3 2 2 2" xfId="14402"/>
    <cellStyle name="标题 2 3 2 18 4" xfId="14403"/>
    <cellStyle name="差_2006年在职人员情况_Book1 2" xfId="14404"/>
    <cellStyle name="标题 2 3 2 19 2" xfId="14405"/>
    <cellStyle name="标题 2 3 2 19 2 2" xfId="14406"/>
    <cellStyle name="标题 2 3 2 19 3" xfId="14407"/>
    <cellStyle name="注释 2 5 3" xfId="14408"/>
    <cellStyle name="标题 2 3 2 2" xfId="14409"/>
    <cellStyle name="注释 2 5 2 3 3" xfId="14410"/>
    <cellStyle name="标题 2 3 2 2 10 2 2 2 2" xfId="14411"/>
    <cellStyle name="常规 99 2 2 2" xfId="14412"/>
    <cellStyle name="标题 2 3 2 2 10 2 2 3" xfId="14413"/>
    <cellStyle name="标题 2 3 2 2 10 2 3 2" xfId="14414"/>
    <cellStyle name="差_生态建设表4.6 4 2" xfId="14415"/>
    <cellStyle name="标题 2 3 2 2 10 2 4" xfId="14416"/>
    <cellStyle name="标题 2 3 2 2 10 3 2 2 2" xfId="14417"/>
    <cellStyle name="常规 99 3 2 2" xfId="14418"/>
    <cellStyle name="标题 2 3 2 2 10 3 2 3" xfId="14419"/>
    <cellStyle name="标题 2 3 2 2 10 3 3 2" xfId="14420"/>
    <cellStyle name="差_生态建设表4.6 5 2" xfId="14421"/>
    <cellStyle name="标题 2 3 2 2 10 3 4" xfId="14422"/>
    <cellStyle name="标题 2 3 2 2 10 4 3" xfId="14423"/>
    <cellStyle name="标题 2 3 2 2 10 5 2" xfId="14424"/>
    <cellStyle name="标题 2 3 2 2 10 6" xfId="14425"/>
    <cellStyle name="标题 3 2 3 2 14 4 2 2" xfId="14426"/>
    <cellStyle name="标题 2 3 2 2 11 2 2 2 2" xfId="14427"/>
    <cellStyle name="标题 3 2 3 2 14 4 3" xfId="14428"/>
    <cellStyle name="标题 2 3 2 2 11 2 2 3" xfId="14429"/>
    <cellStyle name="检查单元格 8" xfId="14430"/>
    <cellStyle name="标题 3 2 3 2 14 5 2" xfId="14431"/>
    <cellStyle name="标题 2 3 2 2 11 2 3 2" xfId="14432"/>
    <cellStyle name="标题 3 2 3 2 14 6" xfId="14433"/>
    <cellStyle name="标题 2 3 2 2 11 2 4" xfId="14434"/>
    <cellStyle name="标题 3 2 3 2 15 4 2 2" xfId="14435"/>
    <cellStyle name="标题 2 3 2 2 11 3 2 2 2" xfId="14436"/>
    <cellStyle name="标题 3 2 3 2 15 4 3" xfId="14437"/>
    <cellStyle name="标题 2 3 2 2 11 3 2 3" xfId="14438"/>
    <cellStyle name="标题 3 2 3 2 15 5 2" xfId="14439"/>
    <cellStyle name="标题 2 3 2 2 11 3 3 2" xfId="14440"/>
    <cellStyle name="标题 3 2 3 2 15 6" xfId="14441"/>
    <cellStyle name="标题 2 3 2 2 11 3 4" xfId="14442"/>
    <cellStyle name="标题 3 2 3 2 16 4 2" xfId="14443"/>
    <cellStyle name="标题 2 3 2 2 11 4 2 2" xfId="14444"/>
    <cellStyle name="标题 3 2 3 2 16 5" xfId="14445"/>
    <cellStyle name="标题 2 3 2 2 11 4 3" xfId="14446"/>
    <cellStyle name="标题 3 2 3 2 17 4" xfId="14447"/>
    <cellStyle name="标题 3 2 2 2 16 2 2 2 2 2" xfId="14448"/>
    <cellStyle name="标题 2 3 2 2 11 5 2" xfId="14449"/>
    <cellStyle name="标题 3 2 2 2 16 2 2 2 3" xfId="14450"/>
    <cellStyle name="标题 2 3 2 2 11 6" xfId="14451"/>
    <cellStyle name="标题 2 3 2 2 12" xfId="14452"/>
    <cellStyle name="标题 2 3 2 2 12 2 2 2 2" xfId="14453"/>
    <cellStyle name="标题 2 3 2 2 12 2 2 3" xfId="14454"/>
    <cellStyle name="标题 2 3 2 2 12 2 3 2" xfId="14455"/>
    <cellStyle name="标题 2 3 2 2 12 2 4" xfId="14456"/>
    <cellStyle name="好_2009年一般性转移支付标准工资_~5676413_Book1 2" xfId="14457"/>
    <cellStyle name="常规 31" xfId="14458"/>
    <cellStyle name="常规 26" xfId="14459"/>
    <cellStyle name="标题 2 3 2 2 12 3 2 2 2" xfId="14460"/>
    <cellStyle name="标题 2 3 2 2 12 3 2 3" xfId="14461"/>
    <cellStyle name="常规 2 2 2 2 2 2 2" xfId="14462"/>
    <cellStyle name="差_巴中表1-4 6" xfId="14463"/>
    <cellStyle name="标题 2 3 2 2 12 3 4" xfId="14464"/>
    <cellStyle name="标题 2 3 2 2 12 4 2 2" xfId="14465"/>
    <cellStyle name="标题 2 3 2 2 12 4 3" xfId="14466"/>
    <cellStyle name="标题 2 3 2 2 12 5 2" xfId="14467"/>
    <cellStyle name="标题 3 2 2 2 16 2 2 3 3" xfId="14468"/>
    <cellStyle name="标题 2 3 2 2 12 6" xfId="14469"/>
    <cellStyle name="常规 120 3 2" xfId="14470"/>
    <cellStyle name="常规 115 3 2" xfId="14471"/>
    <cellStyle name="标题 2 3 2 2 13" xfId="14472"/>
    <cellStyle name="标题 2 3 2 2 13 2 2 2 2" xfId="14473"/>
    <cellStyle name="标题 2 3 2 2 13 2 2 3" xfId="14474"/>
    <cellStyle name="标题 2 3 2 2 13 2 3 2" xfId="14475"/>
    <cellStyle name="标题 2 3 2 2 13 2 4" xfId="14476"/>
    <cellStyle name="标题 2 3 2 2 13 3 2 2 2" xfId="14477"/>
    <cellStyle name="标题 2 3 2 2 13 3 2 3" xfId="14478"/>
    <cellStyle name="标题 2 3 2 2 13 3 3 2" xfId="14479"/>
    <cellStyle name="标题 2 3 2 2 13 3 4" xfId="14480"/>
    <cellStyle name="常规 120 3 3" xfId="14481"/>
    <cellStyle name="常规 115 3 3" xfId="14482"/>
    <cellStyle name="标题 2 3 2 2 14" xfId="14483"/>
    <cellStyle name="常规 21" xfId="14484"/>
    <cellStyle name="常规 16" xfId="14485"/>
    <cellStyle name="标题 2 3 2 2 14 2" xfId="14486"/>
    <cellStyle name="标题 2 3 2 2 14 2 2 2 2" xfId="14487"/>
    <cellStyle name="标题 9" xfId="14488"/>
    <cellStyle name="标题 2 3 2 2 14 2 2 3" xfId="14489"/>
    <cellStyle name="标题 3 3 3 17 2 2" xfId="14490"/>
    <cellStyle name="标题 3 2 2 14 2 2 2 3" xfId="14491"/>
    <cellStyle name="标题 2 3 2 2 14 2 3 2" xfId="14492"/>
    <cellStyle name="标题 3 3 3 17 3" xfId="14493"/>
    <cellStyle name="标题 2 3 2 2 14 2 4" xfId="14494"/>
    <cellStyle name="常规 22" xfId="14495"/>
    <cellStyle name="常规 17" xfId="14496"/>
    <cellStyle name="标题 2 3 2 2 14 3" xfId="14497"/>
    <cellStyle name="标题 2 3 2 2 14 3 2 2 2" xfId="14498"/>
    <cellStyle name="标题 2 3 2 2 14 3 2 3" xfId="14499"/>
    <cellStyle name="标题 3 3 3 18 2 2" xfId="14500"/>
    <cellStyle name="标题 3 3 3 14 2 2 2 2" xfId="14501"/>
    <cellStyle name="标题 3 2 2 14 2 3 2 3" xfId="14502"/>
    <cellStyle name="标题 2 3 2 2 14 3 3 2" xfId="14503"/>
    <cellStyle name="标题 3 3 3 18 3" xfId="14504"/>
    <cellStyle name="标题 3 3 3 14 2 2 3" xfId="14505"/>
    <cellStyle name="标题 2 3 2 2 14 3 4" xfId="14506"/>
    <cellStyle name="常规 120 3 4" xfId="14507"/>
    <cellStyle name="常规 115 3 4" xfId="14508"/>
    <cellStyle name="标题 2 3 2 2 20" xfId="14509"/>
    <cellStyle name="标题 2 3 2 2 15" xfId="14510"/>
    <cellStyle name="常规 71" xfId="14511"/>
    <cellStyle name="常规 66" xfId="14512"/>
    <cellStyle name="标题 2 3 2 2 15 2" xfId="14513"/>
    <cellStyle name="常规 71 2 2 2" xfId="14514"/>
    <cellStyle name="常规 66 2 2 2" xfId="14515"/>
    <cellStyle name="标题 2 3 2 2 15 2 2 2 2" xfId="14516"/>
    <cellStyle name="警告文本 2 4" xfId="14517"/>
    <cellStyle name="常规 71 3 2" xfId="14518"/>
    <cellStyle name="常规 66 3 2" xfId="14519"/>
    <cellStyle name="标题 3 2 2 2 13 2 3 2 2" xfId="14520"/>
    <cellStyle name="标题 3 2 2 14 3 2 2 3" xfId="14521"/>
    <cellStyle name="标题 2 3 2 2 15 2 3 2" xfId="14522"/>
    <cellStyle name="常规 71 4" xfId="14523"/>
    <cellStyle name="常规 66 4" xfId="14524"/>
    <cellStyle name="标题 3 2 2 2 13 2 3 3" xfId="14525"/>
    <cellStyle name="标题 2 3 2 2 15 2 4" xfId="14526"/>
    <cellStyle name="常规 72 2 2 2" xfId="14527"/>
    <cellStyle name="常规 67 2 2 2" xfId="14528"/>
    <cellStyle name="差_20河南_财力性转移支付2010年预算参考数 2" xfId="14529"/>
    <cellStyle name="标题 2 3 2 2 15 3 2 2 2" xfId="14530"/>
    <cellStyle name="常规 72 2 3" xfId="14531"/>
    <cellStyle name="常规 67 2 3" xfId="14532"/>
    <cellStyle name="标题 2 3 2 2 15 3 2 3" xfId="14533"/>
    <cellStyle name="常规 72 3 2" xfId="14534"/>
    <cellStyle name="常规 67 3 2" xfId="14535"/>
    <cellStyle name="标题 3 3 3 14 3 2 2 2" xfId="14536"/>
    <cellStyle name="标题 3 2 2 14 3 3 2 3" xfId="14537"/>
    <cellStyle name="标题 2 3 2 2 15 3 3 2" xfId="14538"/>
    <cellStyle name="常规 72 4" xfId="14539"/>
    <cellStyle name="常规 67 4" xfId="14540"/>
    <cellStyle name="标题 3 3 3 14 3 2 3" xfId="14541"/>
    <cellStyle name="标题 2 3 2 2 15 3 4" xfId="14542"/>
    <cellStyle name="常规 73 2 2" xfId="14543"/>
    <cellStyle name="常规 68 2 2" xfId="14544"/>
    <cellStyle name="标题 2 3 2 2 15 4 2 2" xfId="14545"/>
    <cellStyle name="常规 73 3" xfId="14546"/>
    <cellStyle name="常规 68 3" xfId="14547"/>
    <cellStyle name="标题 3 3 3 14 3 3 2" xfId="14548"/>
    <cellStyle name="标题 3 3 3 12 2 3 2 3" xfId="14549"/>
    <cellStyle name="标题 2 3 2 2 15 4 3" xfId="14550"/>
    <cellStyle name="常规 74 2" xfId="14551"/>
    <cellStyle name="常规 69 2" xfId="14552"/>
    <cellStyle name="标题 2 3 2 2 15 5 2" xfId="14553"/>
    <cellStyle name="常规 80" xfId="14554"/>
    <cellStyle name="常规 75" xfId="14555"/>
    <cellStyle name="标题 2 3 2 2 15 6" xfId="14556"/>
    <cellStyle name="标题 2 3 2 2 16" xfId="14557"/>
    <cellStyle name="标题 2 3 2 2 16 2" xfId="14558"/>
    <cellStyle name="标题 2 3 2 2 16 2 2 2 2" xfId="14559"/>
    <cellStyle name="标题 3 2 2 2 13 3 3 2 2" xfId="14560"/>
    <cellStyle name="标题 3 2 2 14 4 2 2 3" xfId="14561"/>
    <cellStyle name="标题 2 3 2 2 16 2 3 2" xfId="14562"/>
    <cellStyle name="标题 3 2 2 2 13 3 3 3" xfId="14563"/>
    <cellStyle name="标题 2 3 2 2 16 2 4" xfId="14564"/>
    <cellStyle name="标题 2 3 2 2 16 3 2 2 2" xfId="14565"/>
    <cellStyle name="标题 3 3 3 14 4 2 2 2" xfId="14566"/>
    <cellStyle name="标题 2 3 2 2 16 3 3 2" xfId="14567"/>
    <cellStyle name="标题 3 3 3 14 4 2 3" xfId="14568"/>
    <cellStyle name="标题 2 3 2 2 16 3 4" xfId="14569"/>
    <cellStyle name="注释 2 4 4 2 2" xfId="14570"/>
    <cellStyle name="好_Book1_表6—特大项目" xfId="14571"/>
    <cellStyle name="标题 2 3 2 2 17" xfId="14572"/>
    <cellStyle name="注释 2 4 4 2 2 2" xfId="14573"/>
    <cellStyle name="标题 2 3 2 2 17 2" xfId="14574"/>
    <cellStyle name="标题 2 3 2 2 17 2 2 2" xfId="14575"/>
    <cellStyle name="标题 3 2 2 2 13 4 3 2" xfId="14576"/>
    <cellStyle name="标题 2 3 2 2 17 2 3" xfId="14577"/>
    <cellStyle name="注释 2 4 4 2 2 3" xfId="14578"/>
    <cellStyle name="标题 2 3 2 2 17 3" xfId="14579"/>
    <cellStyle name="标题 2 3 2 2 17 3 2" xfId="14580"/>
    <cellStyle name="注释 2 4 4 2 3" xfId="14581"/>
    <cellStyle name="标题 2 3 2 2 18" xfId="14582"/>
    <cellStyle name="注释 2 4 4 2 3 2" xfId="14583"/>
    <cellStyle name="标题 2 3 2 2 18 2" xfId="14584"/>
    <cellStyle name="标题 2 3 2 2 18 2 2" xfId="14585"/>
    <cellStyle name="标题 2 3 2 2 18 3" xfId="14586"/>
    <cellStyle name="注释 2 4 4 2 4" xfId="14587"/>
    <cellStyle name="标题 2 3 2 2 19" xfId="14588"/>
    <cellStyle name="标题 3 2 2 2 2 2 4" xfId="14589"/>
    <cellStyle name="标题 2 3 2 2 19 2" xfId="14590"/>
    <cellStyle name="注释 2 5 3 2" xfId="14591"/>
    <cellStyle name="标题 2 3 2 2 2" xfId="14592"/>
    <cellStyle name="注释 2 5 3 2 2" xfId="14593"/>
    <cellStyle name="标题 2 3 2 2 2 2" xfId="14594"/>
    <cellStyle name="注释 2 5 3 2 2 2" xfId="14595"/>
    <cellStyle name="标题 2 3 2 2 2 2 2" xfId="14596"/>
    <cellStyle name="注释 2 5 3 2 2 2 2" xfId="14597"/>
    <cellStyle name="标题 2 3 2 2 2 2 2 2" xfId="14598"/>
    <cellStyle name="标题 2 3 2 2 2 2 2 2 2" xfId="14599"/>
    <cellStyle name="注释 2 3 4 2" xfId="14600"/>
    <cellStyle name="标题 2 3 2 2 2 2 2 3" xfId="14601"/>
    <cellStyle name="注释 2 5 3 2 2 3" xfId="14602"/>
    <cellStyle name="标题 2 3 2 2 2 2 3" xfId="14603"/>
    <cellStyle name="标题 3 3 21 2 3" xfId="14604"/>
    <cellStyle name="标题 3 3 16 2 3" xfId="14605"/>
    <cellStyle name="标题 2 3 2 2 2 2 3 2" xfId="14606"/>
    <cellStyle name="标题 2 3 2 2 2 2 4" xfId="14607"/>
    <cellStyle name="注释 2 5 3 2 3" xfId="14608"/>
    <cellStyle name="标题 2 3 2 2 2 3" xfId="14609"/>
    <cellStyle name="标题 2 3 2 2 2 3 2 2" xfId="14610"/>
    <cellStyle name="标题 2 3 2 2 2 3 2 2 2" xfId="14611"/>
    <cellStyle name="注释 2 4 4 2" xfId="14612"/>
    <cellStyle name="标题 2 3 2 2 2 3 2 3" xfId="14613"/>
    <cellStyle name="标题 2 3 2 2 2 3 3" xfId="14614"/>
    <cellStyle name="标题 3 3 17 2 3" xfId="14615"/>
    <cellStyle name="标题 3 2 2 2 7 2 2 2 2 3" xfId="14616"/>
    <cellStyle name="标题 2 3 2 2 2 3 3 2" xfId="14617"/>
    <cellStyle name="标题 2 3 2 2 2 3 4" xfId="14618"/>
    <cellStyle name="标题 2 3 2 2 2 4 2" xfId="14619"/>
    <cellStyle name="标题 2 3 2 2 2 4 2 2" xfId="14620"/>
    <cellStyle name="标题 2 3 2 2 2 5" xfId="14621"/>
    <cellStyle name="标题 2 3 2 2 2 5 2" xfId="14622"/>
    <cellStyle name="标题 3 2 2 2 2 6 2 2 2 2" xfId="14623"/>
    <cellStyle name="标题 2 3 2 2 2 6" xfId="14624"/>
    <cellStyle name="注释 2 5 3 3" xfId="14625"/>
    <cellStyle name="标题 2 3 2 2 3" xfId="14626"/>
    <cellStyle name="注释 2 5 3 3 2" xfId="14627"/>
    <cellStyle name="标题 2 3 2 2 3 2" xfId="14628"/>
    <cellStyle name="注释 2 5 3 3 2 2" xfId="14629"/>
    <cellStyle name="标题 2 3 2 2 3 2 2" xfId="14630"/>
    <cellStyle name="注释 2 5 3 3 2 2 2" xfId="14631"/>
    <cellStyle name="标题 2 3 2 2 3 2 2 2" xfId="14632"/>
    <cellStyle name="标题 2 3 2 2 3 2 2 2 2" xfId="14633"/>
    <cellStyle name="注释 2 5 3 3 2 3" xfId="14634"/>
    <cellStyle name="标题 2 3 2 2 3 2 3" xfId="14635"/>
    <cellStyle name="货币 10 2 3" xfId="14636"/>
    <cellStyle name="标题 2 3 2 2 3 2 3 2" xfId="14637"/>
    <cellStyle name="标题 2 3 2 2 3 2 4" xfId="14638"/>
    <cellStyle name="注释 2 5 3 3 3" xfId="14639"/>
    <cellStyle name="标题 2 3 2 2 3 3" xfId="14640"/>
    <cellStyle name="标题 3 2 2 3 16 2" xfId="14641"/>
    <cellStyle name="标题 2 3 2 2 3 3 2 2" xfId="14642"/>
    <cellStyle name="标题 3 2 2 3 16 2 2" xfId="14643"/>
    <cellStyle name="标题 2 3 2 2 3 3 2 2 2" xfId="14644"/>
    <cellStyle name="注释 3 4 4 2" xfId="14645"/>
    <cellStyle name="标题 3 2 7 2 2 2 2" xfId="14646"/>
    <cellStyle name="标题 3 2 2 3 16 3" xfId="14647"/>
    <cellStyle name="标题 2 3 2 2 3 3 2 3" xfId="14648"/>
    <cellStyle name="标题 3 2 2 3 17" xfId="14649"/>
    <cellStyle name="标题 2 3 2 2 3 3 3" xfId="14650"/>
    <cellStyle name="货币 11 2 3" xfId="14651"/>
    <cellStyle name="标题 3 2 2 3 17 2" xfId="14652"/>
    <cellStyle name="标题 2 3 2 2 3 3 3 2" xfId="14653"/>
    <cellStyle name="标题 3 2 2 3 18" xfId="14654"/>
    <cellStyle name="标题 2 3 2 2 3 3 4" xfId="14655"/>
    <cellStyle name="注释 2 5 3 3 4" xfId="14656"/>
    <cellStyle name="标题 2 3 2 2 3 4" xfId="14657"/>
    <cellStyle name="标题 2 3 2 2 3 4 2" xfId="14658"/>
    <cellStyle name="标题 3 3 2 2 2 2 2 4" xfId="14659"/>
    <cellStyle name="标题 2 3 2 2 3 4 2 2" xfId="14660"/>
    <cellStyle name="标题 2 3 2 2 3 5" xfId="14661"/>
    <cellStyle name="标题 2 3 2 2 3 5 2" xfId="14662"/>
    <cellStyle name="标题 3 2 2 2 2 6 2 2 3 2" xfId="14663"/>
    <cellStyle name="标题 2 3 2 2 3 6" xfId="14664"/>
    <cellStyle name="注释 2 5 3 4" xfId="14665"/>
    <cellStyle name="标题 2 3 2 2 4" xfId="14666"/>
    <cellStyle name="注释 2 5 3 4 2" xfId="14667"/>
    <cellStyle name="标题 3 2 15 2 2 4" xfId="14668"/>
    <cellStyle name="标题 2 3 2 2 4 2" xfId="14669"/>
    <cellStyle name="注释 2 5 3 4 2 2" xfId="14670"/>
    <cellStyle name="标题 2 3 2 2 4 2 2" xfId="14671"/>
    <cellStyle name="标题 2 3 2 2 4 2 2 2" xfId="14672"/>
    <cellStyle name="差_产业发展表4.2-12.26改 5" xfId="14673"/>
    <cellStyle name="标题 2 3 2 2 4 2 2 2 2" xfId="14674"/>
    <cellStyle name="标题 2 3 2 2 4 2 2 3" xfId="14675"/>
    <cellStyle name="标题 2 3 2 2 4 2 3" xfId="14676"/>
    <cellStyle name="标题 2 3 2 2 4 2 3 2" xfId="14677"/>
    <cellStyle name="标题 2 3 2 2 4 2 4" xfId="14678"/>
    <cellStyle name="注释 2 5 3 4 3" xfId="14679"/>
    <cellStyle name="标题 2 3 2 2 4 3" xfId="14680"/>
    <cellStyle name="标题 2 3 2 2 4 3 2" xfId="14681"/>
    <cellStyle name="标题 2 3 2 2 4 3 2 2" xfId="14682"/>
    <cellStyle name="标题 2 3 2 2 4 3 2 2 2" xfId="14683"/>
    <cellStyle name="标题 3 2 7 3 2 2 2" xfId="14684"/>
    <cellStyle name="标题 2 3 2 2 4 3 2 3" xfId="14685"/>
    <cellStyle name="标题 2 3 2 2 4 3 3" xfId="14686"/>
    <cellStyle name="标题 2 3 2 2 4 3 3 2" xfId="14687"/>
    <cellStyle name="标题 2 3 2 2 4 3 4" xfId="14688"/>
    <cellStyle name="标题 2 3 2 2 4 4" xfId="14689"/>
    <cellStyle name="标题 3 3 2 2 3 2 2 4" xfId="14690"/>
    <cellStyle name="标题 2 3 2 2 4 4 2 2" xfId="14691"/>
    <cellStyle name="标题 2 3 2 2 4 5" xfId="14692"/>
    <cellStyle name="标题 2 3 2 2 4 6" xfId="14693"/>
    <cellStyle name="注释 2 5 3 5" xfId="14694"/>
    <cellStyle name="标题 2 3 2 2 5" xfId="14695"/>
    <cellStyle name="注释 2 5 3 5 2" xfId="14696"/>
    <cellStyle name="标题 2 3 2 2 5 2" xfId="14697"/>
    <cellStyle name="标题 2 3 2 2 5 2 2" xfId="14698"/>
    <cellStyle name="标题 2 3 2 2 5 2 2 2" xfId="14699"/>
    <cellStyle name="标题 2 3 2 2 5 2 2 2 2" xfId="14700"/>
    <cellStyle name="标题 2 3 2 2 5 2 2 3" xfId="14701"/>
    <cellStyle name="标题 2 3 2 2 5 2 3" xfId="14702"/>
    <cellStyle name="标题 2 3 2 2 5 2 3 2" xfId="14703"/>
    <cellStyle name="标题 2 3 2 2 5 2 4" xfId="14704"/>
    <cellStyle name="标题 2 3 2 2 5 3" xfId="14705"/>
    <cellStyle name="差_2006年22湖南_财力性转移支付2010年预算参考数" xfId="14706"/>
    <cellStyle name="标题 2 3 2 2 5 3 2" xfId="14707"/>
    <cellStyle name="差_2006年22湖南_财力性转移支付2010年预算参考数 2" xfId="14708"/>
    <cellStyle name="标题 2 3 2 2 5 3 2 2" xfId="14709"/>
    <cellStyle name="差_人力资源表4.5 2 2" xfId="14710"/>
    <cellStyle name="标题 3 2 7 4 2 2 2" xfId="14711"/>
    <cellStyle name="标题 3 2 14 2 2 2 2" xfId="14712"/>
    <cellStyle name="标题 2 3 2 2 5 3 2 3" xfId="14713"/>
    <cellStyle name="标题 2 3 2 2 5 3 3" xfId="14714"/>
    <cellStyle name="标题 2 3 2 2 5 3 3 2" xfId="14715"/>
    <cellStyle name="标题 2 3 2 2 5 3 4" xfId="14716"/>
    <cellStyle name="标题 2 3 2 2 5 4" xfId="14717"/>
    <cellStyle name="标题 3 3 2 2 4 2 2 4" xfId="14718"/>
    <cellStyle name="标题 2 3 2 2 5 4 2 2" xfId="14719"/>
    <cellStyle name="标题 2 3 2 2 5 4 3" xfId="14720"/>
    <cellStyle name="标题 2 3 2 2 5 5" xfId="14721"/>
    <cellStyle name="标题 2 3 2 2 5 5 2" xfId="14722"/>
    <cellStyle name="标题 2 3 2 2 5 6" xfId="14723"/>
    <cellStyle name="注释 2 5 3 6" xfId="14724"/>
    <cellStyle name="标题 2 3 2 2 6" xfId="14725"/>
    <cellStyle name="标题 2 3 2 2 6 2" xfId="14726"/>
    <cellStyle name="标题 2 3 2 2 6 2 2" xfId="14727"/>
    <cellStyle name="标题 2 3 2 2 6 2 2 2" xfId="14728"/>
    <cellStyle name="标题 2 3 2 2 6 2 2 2 2" xfId="14729"/>
    <cellStyle name="标题 2 3 2 2 6 2 2 3" xfId="14730"/>
    <cellStyle name="标题 3 2 2 2 9 4 2 2 2" xfId="14731"/>
    <cellStyle name="标题 2 3 2 2 6 2 3" xfId="14732"/>
    <cellStyle name="标题 2 3 2 2 6 2 3 2" xfId="14733"/>
    <cellStyle name="标题 3 2 2 2 11 3 2 2 2 2" xfId="14734"/>
    <cellStyle name="标题 2 3 2 2 6 3" xfId="14735"/>
    <cellStyle name="标题 2 3 2 2 6 3 2" xfId="14736"/>
    <cellStyle name="标题 2 3 2 2 6 3 2 2" xfId="14737"/>
    <cellStyle name="标题 2 3 2 2 6 3 2 2 2" xfId="14738"/>
    <cellStyle name="标题 3 2 14 3 2 2 2" xfId="14739"/>
    <cellStyle name="标题 2 3 2 2 6 3 2 3" xfId="14740"/>
    <cellStyle name="标题 2 3 2 2 6 3 3" xfId="14741"/>
    <cellStyle name="标题 2 3 2 2 6 3 3 2" xfId="14742"/>
    <cellStyle name="标题 2 3 2 2 6 3 4" xfId="14743"/>
    <cellStyle name="好_Book1_财力性转移支付2010年预算参考数 2" xfId="14744"/>
    <cellStyle name="标题 3 2 2 2 11 3 2 2 2 3" xfId="14745"/>
    <cellStyle name="标题 2 3 2 2 6 4" xfId="14746"/>
    <cellStyle name="标题 2 3 2 2 6 4 2" xfId="14747"/>
    <cellStyle name="标题 3 3 2 2 5 2 2 4" xfId="14748"/>
    <cellStyle name="标题 2 3 2 2 6 4 2 2" xfId="14749"/>
    <cellStyle name="标题 2 3 2 2 6 4 3" xfId="14750"/>
    <cellStyle name="标题 2 3 2 2 6 5" xfId="14751"/>
    <cellStyle name="标题 2 3 2 2 6 5 2" xfId="14752"/>
    <cellStyle name="标题 2 3 2 2 6 6" xfId="14753"/>
    <cellStyle name="好_文体广播事业(按照总人口测算）—20080416_财力性转移支付2010年预算参考数" xfId="14754"/>
    <cellStyle name="好_市辖区测算-新科目（20080626）_不含人员经费系数 2" xfId="14755"/>
    <cellStyle name="标题 2 3 2 2 7" xfId="14756"/>
    <cellStyle name="好_文体广播事业(按照总人口测算）—20080416_财力性转移支付2010年预算参考数 2" xfId="14757"/>
    <cellStyle name="标题 2 3 2 2 7 2" xfId="14758"/>
    <cellStyle name="标题 3 2 2 2 2 8 2 2 2 3" xfId="14759"/>
    <cellStyle name="标题 2 3 2 2 7 2 2" xfId="14760"/>
    <cellStyle name="标题 2 3 2 2 7 2 2 2" xfId="14761"/>
    <cellStyle name="标题 2 3 2 2 7 2 2 2 2" xfId="14762"/>
    <cellStyle name="标题 2 3 2 2 7 2 2 3" xfId="14763"/>
    <cellStyle name="标题 2 3 2 2 7 2 3" xfId="14764"/>
    <cellStyle name="标题 2 3 2 2 7 2 3 2" xfId="14765"/>
    <cellStyle name="标题 2 3 2 2 7 2 4" xfId="14766"/>
    <cellStyle name="标题 2 3 2 2 7 3 2 2" xfId="14767"/>
    <cellStyle name="差_宜宾市屏山县乌蒙山区规划表20111219修订1 4" xfId="14768"/>
    <cellStyle name="标题 2 3 2 2 7 3 2 2 2" xfId="14769"/>
    <cellStyle name="标题 3 2 14 4 2 2 2" xfId="14770"/>
    <cellStyle name="标题 2 3 2 2 7 3 2 3" xfId="14771"/>
    <cellStyle name="标题 2 3 2 2 7 3 3" xfId="14772"/>
    <cellStyle name="标题 2 3 2 2 7 3 3 2" xfId="14773"/>
    <cellStyle name="标题 2 3 2 2 7 4 2" xfId="14774"/>
    <cellStyle name="标题 3 3 2 2 6 2 2 4" xfId="14775"/>
    <cellStyle name="标题 2 3 2 2 7 4 2 2" xfId="14776"/>
    <cellStyle name="标题 2 3 2 2 7 4 3" xfId="14777"/>
    <cellStyle name="货币 10 2 2 3" xfId="14778"/>
    <cellStyle name="标题 2 3 2 2 7 5" xfId="14779"/>
    <cellStyle name="货币 10 2 2 3 2" xfId="14780"/>
    <cellStyle name="标题 2 3 2 2 7 5 2" xfId="14781"/>
    <cellStyle name="货币 10 2 2 4" xfId="14782"/>
    <cellStyle name="好_2009年一般性转移支付标准工资_奖励补助测算7.25 (version 1) (version 1)_Book1 2" xfId="14783"/>
    <cellStyle name="标题 2 3 2 2 7 6" xfId="14784"/>
    <cellStyle name="标题 2 3 2 2 8" xfId="14785"/>
    <cellStyle name="标题 2 3 2 2 8 2" xfId="14786"/>
    <cellStyle name="标题 3 3 2 2 9 3 2 2 3" xfId="14787"/>
    <cellStyle name="标题 3 2 2 2 2 8 2 3 2 3" xfId="14788"/>
    <cellStyle name="标题 2 3 2 2 8 2 2" xfId="14789"/>
    <cellStyle name="标题 2 3 2 2 8 2 2 2" xfId="14790"/>
    <cellStyle name="标题 2 3 2 2 8 2 2 2 2" xfId="14791"/>
    <cellStyle name="标题 2 3 2 2 8 2 3" xfId="14792"/>
    <cellStyle name="标题 2 3 2 2 8 2 3 2" xfId="14793"/>
    <cellStyle name="标题 2 3 2 2 8 2 4" xfId="14794"/>
    <cellStyle name="标题 3 3 2 2 9 3 2 3 3" xfId="14795"/>
    <cellStyle name="标题 2 3 2 2 8 3 2" xfId="14796"/>
    <cellStyle name="标题 2 3 2 2 8 3 2 2" xfId="14797"/>
    <cellStyle name="标题 2 3 2 2 8 3 2 2 2" xfId="14798"/>
    <cellStyle name="标题 2 3 2 2 8 3 3" xfId="14799"/>
    <cellStyle name="标题 2 3 2 2 8 3 3 2" xfId="14800"/>
    <cellStyle name="标题 2 3 2 2 8 4" xfId="14801"/>
    <cellStyle name="标题 2 3 2 2 8 4 2" xfId="14802"/>
    <cellStyle name="标题 3 3 2 2 7 2 2 4" xfId="14803"/>
    <cellStyle name="标题 2 3 2 2 8 4 2 2" xfId="14804"/>
    <cellStyle name="差_永善县上报" xfId="14805"/>
    <cellStyle name="差_分县成本差异系数_不含人员经费系数_财力性转移支付2010年预算参考数 2" xfId="14806"/>
    <cellStyle name="标题 2 3 2 2 8 4 3" xfId="14807"/>
    <cellStyle name="标题 2 3 2 2 8 5" xfId="14808"/>
    <cellStyle name="标题 2 3 2 2 8 6" xfId="14809"/>
    <cellStyle name="标题 2 3 5 3 3 2" xfId="14810"/>
    <cellStyle name="标题 2 3 2 2 9" xfId="14811"/>
    <cellStyle name="标题 2 3 2 2 9 2" xfId="14812"/>
    <cellStyle name="标题 3 3 2 2 9 3 3 2 3" xfId="14813"/>
    <cellStyle name="标题 2 3 2 2 9 2 2" xfId="14814"/>
    <cellStyle name="标题 2 3 2 2 9 2 2 2" xfId="14815"/>
    <cellStyle name="标题 2 3 2 2 9 2 2 2 2" xfId="14816"/>
    <cellStyle name="标题 2 3 2 2 9 2 2 3" xfId="14817"/>
    <cellStyle name="标题 2 3 2 2 9 2 3" xfId="14818"/>
    <cellStyle name="标题 2 3 2 2 9 2 3 2" xfId="14819"/>
    <cellStyle name="注释 2 3 2 2 2 2 2 2" xfId="14820"/>
    <cellStyle name="标题 2 3 2 2 9 2 4" xfId="14821"/>
    <cellStyle name="标题 2 3 2 2 9 3" xfId="14822"/>
    <cellStyle name="标题 2 3 2 2 9 3 2" xfId="14823"/>
    <cellStyle name="标题 2 3 2 2 9 3 2 2" xfId="14824"/>
    <cellStyle name="标题 2 3 2 2 9 3 2 2 2" xfId="14825"/>
    <cellStyle name="标题 2 3 2 2 9 3 2 3" xfId="14826"/>
    <cellStyle name="标题 2 3 2 2 9 3 3" xfId="14827"/>
    <cellStyle name="标题 2 3 2 2 9 3 3 2" xfId="14828"/>
    <cellStyle name="标题 2 3 2 2 9 3 4" xfId="14829"/>
    <cellStyle name="注释 3 3 5 2 2" xfId="14830"/>
    <cellStyle name="货币 10 2 4 2" xfId="14831"/>
    <cellStyle name="标题 2 3 2 2 9 4" xfId="14832"/>
    <cellStyle name="注释 3 3 5 2 2 2" xfId="14833"/>
    <cellStyle name="标题 2 3 2 2 9 4 2" xfId="14834"/>
    <cellStyle name="标题 2 3 2 2 9 4 3" xfId="14835"/>
    <cellStyle name="注释 3 3 5 2 3" xfId="14836"/>
    <cellStyle name="标题 2 3 3 9 2 2 2" xfId="14837"/>
    <cellStyle name="标题 2 3 2 2 9 5" xfId="14838"/>
    <cellStyle name="标题 2 3 3 9 2 2 2 2" xfId="14839"/>
    <cellStyle name="标题 2 3 2 2 9 5 2" xfId="14840"/>
    <cellStyle name="标题 2 3 3 9 2 2 3" xfId="14841"/>
    <cellStyle name="标题 2 3 2 2 9 6" xfId="14842"/>
    <cellStyle name="注释 2 5 4" xfId="14843"/>
    <cellStyle name="标题 2 3 2 3" xfId="14844"/>
    <cellStyle name="注释 2 5 4 2" xfId="14845"/>
    <cellStyle name="标题 2 3 2 3 2" xfId="14846"/>
    <cellStyle name="注释 2 5 4 2 2" xfId="14847"/>
    <cellStyle name="标题 2 3 2 3 2 2" xfId="14848"/>
    <cellStyle name="注释 2 5 4 2 2 2" xfId="14849"/>
    <cellStyle name="标题 2 3 2 3 2 2 2" xfId="14850"/>
    <cellStyle name="标题 2 3 2 3 2 2 2 2" xfId="14851"/>
    <cellStyle name="标题 2 3 2 3 2 2 3" xfId="14852"/>
    <cellStyle name="注释 2 5 4 2 3" xfId="14853"/>
    <cellStyle name="标题 2 3 2 3 2 3" xfId="14854"/>
    <cellStyle name="标题 2 3 2 3 2 4" xfId="14855"/>
    <cellStyle name="注释 2 5 4 3" xfId="14856"/>
    <cellStyle name="标题 2 3 2 3 3" xfId="14857"/>
    <cellStyle name="注释 2 5 4 3 2" xfId="14858"/>
    <cellStyle name="标题 2 3 2 3 3 2" xfId="14859"/>
    <cellStyle name="标题 2 3 2 3 3 2 2" xfId="14860"/>
    <cellStyle name="标题 2 3 2 3 3 2 2 2" xfId="14861"/>
    <cellStyle name="差_检验表" xfId="14862"/>
    <cellStyle name="标题 2 3 2 3 3 2 3" xfId="14863"/>
    <cellStyle name="표준_0N-HANDLING " xfId="14864"/>
    <cellStyle name="标题 2 3 2 3 3 3" xfId="14865"/>
    <cellStyle name="标题 2 3 2 3 3 4" xfId="14866"/>
    <cellStyle name="注释 2 5 4 4" xfId="14867"/>
    <cellStyle name="标题 2 3 2 3 4" xfId="14868"/>
    <cellStyle name="标题 3 2 15 3 2 4" xfId="14869"/>
    <cellStyle name="标题 2 3 2 3 4 2" xfId="14870"/>
    <cellStyle name="常规 42 3" xfId="14871"/>
    <cellStyle name="常规 37 3" xfId="14872"/>
    <cellStyle name="标题 2 3 2 3 4 2 2" xfId="14873"/>
    <cellStyle name="标题 2 3 2 3 4 3" xfId="14874"/>
    <cellStyle name="标题 2 3 2 3 5" xfId="14875"/>
    <cellStyle name="标题 2 3 2 3 5 2" xfId="14876"/>
    <cellStyle name="注释 2 5 5" xfId="14877"/>
    <cellStyle name="标题 2 3 2 4" xfId="14878"/>
    <cellStyle name="注释 2 5 5 2 2" xfId="14879"/>
    <cellStyle name="差_南充表1-4 7" xfId="14880"/>
    <cellStyle name="标题 2 3 2 4 2 2" xfId="14881"/>
    <cellStyle name="注释 2 5 5 2 2 2" xfId="14882"/>
    <cellStyle name="差_南充表1-4 7 2" xfId="14883"/>
    <cellStyle name="标题 2 3 2 4 2 2 2" xfId="14884"/>
    <cellStyle name="标题 2 3 2 4 2 2 3" xfId="14885"/>
    <cellStyle name="注释 2 5 5 2 3" xfId="14886"/>
    <cellStyle name="好_1 2" xfId="14887"/>
    <cellStyle name="差_南充表1-4 8" xfId="14888"/>
    <cellStyle name="标题 2 3 2 4 2 3" xfId="14889"/>
    <cellStyle name="标题 2 3 2 4 2 4" xfId="14890"/>
    <cellStyle name="注释 2 5 5 3" xfId="14891"/>
    <cellStyle name="标题 2 3 2 4 3" xfId="14892"/>
    <cellStyle name="注释 2 5 5 3 2" xfId="14893"/>
    <cellStyle name="标题 2 3 2 4 3 2" xfId="14894"/>
    <cellStyle name="标题 2 3 2 4 3 2 2" xfId="14895"/>
    <cellStyle name="标题 2 3 2 4 3 2 2 2" xfId="14896"/>
    <cellStyle name="标题 2 3 2 4 3 2 3" xfId="14897"/>
    <cellStyle name="好_2 2" xfId="14898"/>
    <cellStyle name="标题 2 3 2 4 3 3" xfId="14899"/>
    <cellStyle name="标题 2 3 2 4 3 4" xfId="14900"/>
    <cellStyle name="注释 2 5 5 4" xfId="14901"/>
    <cellStyle name="标题 2 3 2 4 4" xfId="14902"/>
    <cellStyle name="标题 2 3 2 4 4 2" xfId="14903"/>
    <cellStyle name="好_同德 2" xfId="14904"/>
    <cellStyle name="标题 2 3 2 4 4 3" xfId="14905"/>
    <cellStyle name="检查单元格 2 2 2 2 2" xfId="14906"/>
    <cellStyle name="标题 3 2 3 7 3 2 2 2" xfId="14907"/>
    <cellStyle name="标题 2 3 2 4 5" xfId="14908"/>
    <cellStyle name="标题 3 2 3 7 3 2 2 2 2" xfId="14909"/>
    <cellStyle name="标题 2 3 2 4 5 2" xfId="14910"/>
    <cellStyle name="差_卫生(按照总人口测算）—20080416_民生政策最低支出需求_财力性转移支付2010年预算参考数" xfId="14911"/>
    <cellStyle name="标题 3 2 3 7 3 2 2 3" xfId="14912"/>
    <cellStyle name="标题 2 3 2 4 6" xfId="14913"/>
    <cellStyle name="注释 2 5 6 2" xfId="14914"/>
    <cellStyle name="标题 3 3 18 3 4" xfId="14915"/>
    <cellStyle name="标题 2 3 2 5 2" xfId="14916"/>
    <cellStyle name="标题 2 3 2 5 2 2" xfId="14917"/>
    <cellStyle name="标题 2 3 2 5 2 2 3" xfId="14918"/>
    <cellStyle name="标题 2 3 2 5 2 3" xfId="14919"/>
    <cellStyle name="标题 2 3 2 5 2 4" xfId="14920"/>
    <cellStyle name="标题 2 3 2 5 3" xfId="14921"/>
    <cellStyle name="标题 2 3 2 5 3 2" xfId="14922"/>
    <cellStyle name="标题 2 3 2 5 3 2 2" xfId="14923"/>
    <cellStyle name="标题 2 3 2 5 3 2 2 2" xfId="14924"/>
    <cellStyle name="标题 2 3 2 5 3 2 3" xfId="14925"/>
    <cellStyle name="标题 2 3 2 5 3 3" xfId="14926"/>
    <cellStyle name="标题 2 3 2 5 3 3 2" xfId="14927"/>
    <cellStyle name="标题 2 3 2 5 3 4" xfId="14928"/>
    <cellStyle name="标题 2 3 2 5 4 2" xfId="14929"/>
    <cellStyle name="标题 2 3 2 5 6" xfId="14930"/>
    <cellStyle name="标题 2 3 2 6" xfId="14931"/>
    <cellStyle name="标题 3 3 18 4 4" xfId="14932"/>
    <cellStyle name="标题 2 3 2 6 2" xfId="14933"/>
    <cellStyle name="好_附表" xfId="14934"/>
    <cellStyle name="差_城建部门_Book1" xfId="14935"/>
    <cellStyle name="标题 2 3 2 6 2 2" xfId="14936"/>
    <cellStyle name="好_附表 2" xfId="14937"/>
    <cellStyle name="标题 2 3 2 6 2 2 2" xfId="14938"/>
    <cellStyle name="标题 3 2 4 4 5 3" xfId="14939"/>
    <cellStyle name="标题 2 3 2 6 2 2 2 2" xfId="14940"/>
    <cellStyle name="标题 2 3 2 6 2 2 3" xfId="14941"/>
    <cellStyle name="标题 2 3 2 6 2 3" xfId="14942"/>
    <cellStyle name="标题 2 3 2 6 2 3 2" xfId="14943"/>
    <cellStyle name="标题 2 3 2 6 2 4" xfId="14944"/>
    <cellStyle name="标题 3 3 2 8 2 2 2 2" xfId="14945"/>
    <cellStyle name="标题 2 3 2 6 3" xfId="14946"/>
    <cellStyle name="标题 3 3 2 8 2 2 2 2 2" xfId="14947"/>
    <cellStyle name="标题 2 3 2 6 3 2" xfId="14948"/>
    <cellStyle name="标题 2 3 2 6 3 2 2" xfId="14949"/>
    <cellStyle name="标题 2 3 2 6 3 2 2 2" xfId="14950"/>
    <cellStyle name="标题 3 3 2 8 2 2 2 2 3" xfId="14951"/>
    <cellStyle name="标题 2 3 2 6 3 3" xfId="14952"/>
    <cellStyle name="标题 2 3 2 6 3 3 2" xfId="14953"/>
    <cellStyle name="标题 2 3 2 6 3 4" xfId="14954"/>
    <cellStyle name="标题 3 3 2 8 2 2 2 3" xfId="14955"/>
    <cellStyle name="标题 2 3 2 6 4" xfId="14956"/>
    <cellStyle name="标题 2 3 2 6 4 2" xfId="14957"/>
    <cellStyle name="标题 2 3 2 6 4 2 2" xfId="14958"/>
    <cellStyle name="标题 2 3 2 6 4 3" xfId="14959"/>
    <cellStyle name="标题 2 3 2 6 5" xfId="14960"/>
    <cellStyle name="标题 2 3 2 6 6" xfId="14961"/>
    <cellStyle name="标题 2 3 2 7" xfId="14962"/>
    <cellStyle name="标题 2 3 2 7 2" xfId="14963"/>
    <cellStyle name="标题 2 3 2 7 2 2" xfId="14964"/>
    <cellStyle name="标题 2 3 2 7 2 2 2" xfId="14965"/>
    <cellStyle name="标题 2 3 2 7 2 2 3" xfId="14966"/>
    <cellStyle name="标题 2 3 2 7 2 3" xfId="14967"/>
    <cellStyle name="标题 2 3 2 7 2 3 2" xfId="14968"/>
    <cellStyle name="标题 2 3 2 7 2 4" xfId="14969"/>
    <cellStyle name="标题 3 3 2 8 2 2 3 2" xfId="14970"/>
    <cellStyle name="标题 2 3 2 7 3" xfId="14971"/>
    <cellStyle name="标题 2 3 2 7 3 2" xfId="14972"/>
    <cellStyle name="标题 2 3 2 7 3 2 2" xfId="14973"/>
    <cellStyle name="标题 2 3 2 7 3 2 2 2" xfId="14974"/>
    <cellStyle name="标题 2 3 2 7 3 3" xfId="14975"/>
    <cellStyle name="标题 2 3 2 7 3 3 2" xfId="14976"/>
    <cellStyle name="标题 2 3 2 7 3 4" xfId="14977"/>
    <cellStyle name="标题 3 3 2 8 2 2 3 3" xfId="14978"/>
    <cellStyle name="标题 2 3 2 7 4" xfId="14979"/>
    <cellStyle name="标题 2 3 2 7 4 2" xfId="14980"/>
    <cellStyle name="标题 2 3 2 7 4 2 2" xfId="14981"/>
    <cellStyle name="标题 2 3 2 7 4 3" xfId="14982"/>
    <cellStyle name="标题 2 3 2 7 5" xfId="14983"/>
    <cellStyle name="标题 2 3 2 7 5 2" xfId="14984"/>
    <cellStyle name="标题 2 3 2 7 6" xfId="14985"/>
    <cellStyle name="标题 2 3 2 8" xfId="14986"/>
    <cellStyle name="标题 2 3 2 8 2" xfId="14987"/>
    <cellStyle name="标题 2 3 2 8 2 2" xfId="14988"/>
    <cellStyle name="注释 2 2 5 2 3" xfId="14989"/>
    <cellStyle name="标题 2 3 2 8 2 2 2" xfId="14990"/>
    <cellStyle name="注释 2 2 5 2 3 2" xfId="14991"/>
    <cellStyle name="标题 2 3 2 8 2 2 2 2" xfId="14992"/>
    <cellStyle name="注释 2 2 5 2 4" xfId="14993"/>
    <cellStyle name="标题 2 3 2 8 2 2 3" xfId="14994"/>
    <cellStyle name="注释 2 2 5 3 3" xfId="14995"/>
    <cellStyle name="标题 2 3 2 8 2 3 2" xfId="14996"/>
    <cellStyle name="标题 2 3 2 8 3" xfId="14997"/>
    <cellStyle name="标题 3 2 2 2 2 11 4 2 2 3" xfId="14998"/>
    <cellStyle name="标题 2 3 2 8 3 2" xfId="14999"/>
    <cellStyle name="注释 2 2 6 2 3" xfId="15000"/>
    <cellStyle name="标题 2 3 2 8 3 2 2" xfId="15001"/>
    <cellStyle name="标题 2 3 2 8 3 2 2 2" xfId="15002"/>
    <cellStyle name="标题 3 2 4 10 2 2 3 2" xfId="15003"/>
    <cellStyle name="标题 2 3 2 8 3 2 3" xfId="15004"/>
    <cellStyle name="标题 2 3 2 8 3 3" xfId="15005"/>
    <cellStyle name="标题 2 3 2 8 3 3 2" xfId="15006"/>
    <cellStyle name="好_省部门反馈核对表 2" xfId="15007"/>
    <cellStyle name="标题 2 3 2 8 3 4" xfId="15008"/>
    <cellStyle name="标题 2 3 2 8 4" xfId="15009"/>
    <cellStyle name="标题 2 3 2 8 4 2" xfId="15010"/>
    <cellStyle name="注释 2 2 7 2 3" xfId="15011"/>
    <cellStyle name="标题 2 3 2 8 4 2 2" xfId="15012"/>
    <cellStyle name="标题 2 3 2 8 4 3" xfId="15013"/>
    <cellStyle name="标题 2 3 2 8 5" xfId="15014"/>
    <cellStyle name="标题 2 3 2 8 5 2" xfId="15015"/>
    <cellStyle name="标题 2 3 2 8 6" xfId="15016"/>
    <cellStyle name="标题 2 3 2 9" xfId="15017"/>
    <cellStyle name="标题 2 3 2 9 2 3 2" xfId="15018"/>
    <cellStyle name="标题 2 3 2 9 2 4" xfId="15019"/>
    <cellStyle name="标题 2 3 2 9 3 2" xfId="15020"/>
    <cellStyle name="标题 2 3 2 9 3 3" xfId="15021"/>
    <cellStyle name="标题 2 3 2 9 3 3 2" xfId="15022"/>
    <cellStyle name="标题 2 3 2 9 3 4" xfId="15023"/>
    <cellStyle name="差_民生政策最低支出需求_财力性转移支付2010年预算参考数 2" xfId="15024"/>
    <cellStyle name="标题 2 3 2 9 4 2" xfId="15025"/>
    <cellStyle name="标题 2 3 2 9 4 2 2" xfId="15026"/>
    <cellStyle name="标题 2 3 2 9 4 3" xfId="15027"/>
    <cellStyle name="标题 2 3 2 9 5 2" xfId="15028"/>
    <cellStyle name="标题 2 3 2 9 6" xfId="15029"/>
    <cellStyle name="标题 2 3 3" xfId="15030"/>
    <cellStyle name="标题 3 2 3 13 3 2 2" xfId="15031"/>
    <cellStyle name="标题 2 3 3 12 2 2 2 2" xfId="15032"/>
    <cellStyle name="标题 3 3 3 9 2 2 2 2" xfId="15033"/>
    <cellStyle name="标题 3 2 3 13 3 3" xfId="15034"/>
    <cellStyle name="标题 2 3 3 12 2 2 3" xfId="15035"/>
    <cellStyle name="标题 3 2 3 13 4 2" xfId="15036"/>
    <cellStyle name="标题 2 3 3 12 2 3 2" xfId="15037"/>
    <cellStyle name="标题 3 2 3 13 5" xfId="15038"/>
    <cellStyle name="标题 2 3 3 12 2 4" xfId="15039"/>
    <cellStyle name="标题 3 3 2 2 14 3" xfId="15040"/>
    <cellStyle name="标题 3 2 3 14 3 2" xfId="15041"/>
    <cellStyle name="标题 2 3 3 12 3 2 2" xfId="15042"/>
    <cellStyle name="标题 3 3 3 9 2 3 2 2" xfId="15043"/>
    <cellStyle name="标题 3 3 2 2 14 4" xfId="15044"/>
    <cellStyle name="标题 3 2 3 14 3 3" xfId="15045"/>
    <cellStyle name="标题 2 3 3 12 3 2 3" xfId="15046"/>
    <cellStyle name="标题 3 2 3 14 4" xfId="15047"/>
    <cellStyle name="标题 2 3 3 12 3 3" xfId="15048"/>
    <cellStyle name="标题 3 3 2 2 15 3" xfId="15049"/>
    <cellStyle name="标题 3 2 3 14 4 2" xfId="15050"/>
    <cellStyle name="标题 2 3 3 12 3 3 2" xfId="15051"/>
    <cellStyle name="标题 3 2 3 14 5" xfId="15052"/>
    <cellStyle name="标题 2 3 3 12 3 4" xfId="15053"/>
    <cellStyle name="标题 3 2 3 20 3" xfId="15054"/>
    <cellStyle name="标题 3 2 3 15 3" xfId="15055"/>
    <cellStyle name="标题 2 3 3 12 4 2" xfId="15056"/>
    <cellStyle name="标题 3 2 3 15 3 2" xfId="15057"/>
    <cellStyle name="标题 2 3 3 12 4 2 2" xfId="15058"/>
    <cellStyle name="差_Book1_2_Book1_1" xfId="15059"/>
    <cellStyle name="标题 3 2 3 15 4" xfId="15060"/>
    <cellStyle name="标题 2 3 3 12 4 3" xfId="15061"/>
    <cellStyle name="标题 2 3 3 12 5" xfId="15062"/>
    <cellStyle name="标题 3 2 3 16 3" xfId="15063"/>
    <cellStyle name="标题 2 3 3 12 5 2" xfId="15064"/>
    <cellStyle name="标题 2 3 3 12 6" xfId="15065"/>
    <cellStyle name="标题 2 3 3 13" xfId="15066"/>
    <cellStyle name="标题 3 2 3 2 14 3 4" xfId="15067"/>
    <cellStyle name="标题 2 3 3 13 2" xfId="15068"/>
    <cellStyle name="标题 2 3 3 13 2 2" xfId="15069"/>
    <cellStyle name="标题 2 3 3 13 2 2 2" xfId="15070"/>
    <cellStyle name="标题 2 3 3 13 2 2 2 2" xfId="15071"/>
    <cellStyle name="标题 2 3 3 13 2 3" xfId="15072"/>
    <cellStyle name="标题 2 3 3 13 2 3 2" xfId="15073"/>
    <cellStyle name="标题 2 3 3 13 2 4" xfId="15074"/>
    <cellStyle name="标题 2 3 3 13 3" xfId="15075"/>
    <cellStyle name="标题 2 3 3 13 3 2" xfId="15076"/>
    <cellStyle name="标题 2 3 3 13 3 2 2" xfId="15077"/>
    <cellStyle name="标题 2 3 3 13 3 2 2 2" xfId="15078"/>
    <cellStyle name="标题 3 3 3 9 3 3 2 2" xfId="15079"/>
    <cellStyle name="标题 3 2 2 3 9 2 2 3 2" xfId="15080"/>
    <cellStyle name="标题 2 3 3 13 3 2 3" xfId="15081"/>
    <cellStyle name="标题 2 3 3 13 3 3" xfId="15082"/>
    <cellStyle name="标题 2 3 3 13 3 3 2" xfId="15083"/>
    <cellStyle name="标题 2 3 3 13 3 4" xfId="15084"/>
    <cellStyle name="差_2008年预计支出与2007年对比 2" xfId="15085"/>
    <cellStyle name="标题 2 3 3 13 4" xfId="15086"/>
    <cellStyle name="标题 2 3 3 13 4 2" xfId="15087"/>
    <cellStyle name="标题 2 3 3 13 4 2 2" xfId="15088"/>
    <cellStyle name="标题 2 3 3 13 4 3" xfId="15089"/>
    <cellStyle name="输出 3 2 2 2 2" xfId="15090"/>
    <cellStyle name="标题 2 3 3 13 5" xfId="15091"/>
    <cellStyle name="输出 3 2 2 2 2 2" xfId="15092"/>
    <cellStyle name="标题 2 3 3 13 5 2" xfId="15093"/>
    <cellStyle name="输出 3 2 2 2 3" xfId="15094"/>
    <cellStyle name="标题 2 3 3 13 6" xfId="15095"/>
    <cellStyle name="标题 2 3 3 14" xfId="15096"/>
    <cellStyle name="标题 3 2 3 2 14 4 4" xfId="15097"/>
    <cellStyle name="标题 2 3 3 14 2" xfId="15098"/>
    <cellStyle name="输出 3" xfId="15099"/>
    <cellStyle name="标题 3 2 2 3 10 6" xfId="15100"/>
    <cellStyle name="标题 2 3 3 14 2 2" xfId="15101"/>
    <cellStyle name="输出 4" xfId="15102"/>
    <cellStyle name="标题 2 3 3 14 2 3" xfId="15103"/>
    <cellStyle name="输出 5" xfId="15104"/>
    <cellStyle name="标题 2 3 3 14 2 4" xfId="15105"/>
    <cellStyle name="输入 2 2 2 2 3 2 2" xfId="15106"/>
    <cellStyle name="标题 2 3 3 14 3" xfId="15107"/>
    <cellStyle name="标题 3 2 2 3 11 6" xfId="15108"/>
    <cellStyle name="标题 2 3 3 14 3 2" xfId="15109"/>
    <cellStyle name="标题 2 3 3 14 3 3" xfId="15110"/>
    <cellStyle name="标题 2 3 3 14 3 4" xfId="15111"/>
    <cellStyle name="标题 3 2 2 3 12 6" xfId="15112"/>
    <cellStyle name="标题 2 3 3 14 4 2" xfId="15113"/>
    <cellStyle name="标题 2 3 3 14 4 3" xfId="15114"/>
    <cellStyle name="输出 3 2 2 3 2" xfId="15115"/>
    <cellStyle name="标题 2 3 3 14 5" xfId="15116"/>
    <cellStyle name="输出 3 2 2 3 2 2" xfId="15117"/>
    <cellStyle name="差_产业发展表4.2-12.26改 4" xfId="15118"/>
    <cellStyle name="标题 3 2 2 3 13 6" xfId="15119"/>
    <cellStyle name="标题 2 3 3 14 5 2" xfId="15120"/>
    <cellStyle name="输出 3 2 2 3 3" xfId="15121"/>
    <cellStyle name="标题 2 3 3 14 6" xfId="15122"/>
    <cellStyle name="标题 2 3 3 20" xfId="15123"/>
    <cellStyle name="标题 2 3 3 15" xfId="15124"/>
    <cellStyle name="标题 2 3 3 15 2" xfId="15125"/>
    <cellStyle name="标题 2 3 3 15 2 2" xfId="15126"/>
    <cellStyle name="标题 2 3 3 15 2 2 2" xfId="15127"/>
    <cellStyle name="标题 2 3 3 15 2 2 2 2" xfId="15128"/>
    <cellStyle name="标题 3 2 2 3 11 2 3 2" xfId="15129"/>
    <cellStyle name="标题 2 3 3 15 2 3" xfId="15130"/>
    <cellStyle name="标题 3 2 3 12 3 2 2 3" xfId="15131"/>
    <cellStyle name="标题 3 2 2 3 11 2 3 2 2" xfId="15132"/>
    <cellStyle name="标题 2 3 3 15 2 3 2" xfId="15133"/>
    <cellStyle name="标题 3 2 2 3 11 2 3 3" xfId="15134"/>
    <cellStyle name="标题 2 3 3 15 2 4" xfId="15135"/>
    <cellStyle name="标题 3 2 2 2 11 4 2 2 2" xfId="15136"/>
    <cellStyle name="标题 2 3 3 15 3" xfId="15137"/>
    <cellStyle name="标题 2 3 3 15 3 2" xfId="15138"/>
    <cellStyle name="标题 2 3 3 15 3 2 2" xfId="15139"/>
    <cellStyle name="标题 2 3 3 15 3 2 2 2" xfId="15140"/>
    <cellStyle name="标题 2 3 3 15 3 3" xfId="15141"/>
    <cellStyle name="标题 2 3 3 15 3 3 2" xfId="15142"/>
    <cellStyle name="差_2007年一般预算支出剔除 2" xfId="15143"/>
    <cellStyle name="标题 2 3 3 15 3 4" xfId="15144"/>
    <cellStyle name="标题 3 2 2 2 11 4 2 2 3" xfId="15145"/>
    <cellStyle name="标题 2 3 3 15 4" xfId="15146"/>
    <cellStyle name="标题 3 2 3 13" xfId="15147"/>
    <cellStyle name="标题 2 3 3 15 4 2" xfId="15148"/>
    <cellStyle name="标题 3 2 3 13 2" xfId="15149"/>
    <cellStyle name="标题 2 3 3 15 4 2 2" xfId="15150"/>
    <cellStyle name="标题 3 2 3 14" xfId="15151"/>
    <cellStyle name="标题 2 3 3 15 4 3" xfId="15152"/>
    <cellStyle name="输出 3 2 2 4 2" xfId="15153"/>
    <cellStyle name="标题 2 3 3 15 5" xfId="15154"/>
    <cellStyle name="标题 2 3 3 15 5 2" xfId="15155"/>
    <cellStyle name="标题 2 3 3 15 6" xfId="15156"/>
    <cellStyle name="标题 2 3 3 16" xfId="15157"/>
    <cellStyle name="标题 2 3 3 16 3" xfId="15158"/>
    <cellStyle name="标题 2 3 3 16 3 2" xfId="15159"/>
    <cellStyle name="标题 2 3 3 16 3 2 2" xfId="15160"/>
    <cellStyle name="货币 8 2 2 3" xfId="15161"/>
    <cellStyle name="标题 2 3 3 16 3 2 2 2" xfId="15162"/>
    <cellStyle name="标题 2 3 3 16 3 2 3" xfId="15163"/>
    <cellStyle name="好_市辖区测算-新科目（20080626）_县市旗测算-新科目（含人口规模效应） 2" xfId="15164"/>
    <cellStyle name="标题 2 3 3 16 3 3 2" xfId="15165"/>
    <cellStyle name="标题 2 3 3 16 3 4" xfId="15166"/>
    <cellStyle name="标题 2 3 3 16 4" xfId="15167"/>
    <cellStyle name="标题 3 2 19 3 2 2 3" xfId="15168"/>
    <cellStyle name="标题 2 3 3 16 4 2" xfId="15169"/>
    <cellStyle name="常规 2 2 6 4" xfId="15170"/>
    <cellStyle name="标题 2 3 3 16 4 2 2" xfId="15171"/>
    <cellStyle name="标题 2 3 3 16 5" xfId="15172"/>
    <cellStyle name="标题 2 3 3 16 5 2" xfId="15173"/>
    <cellStyle name="标题 2 3 3 16 6" xfId="15174"/>
    <cellStyle name="标题 2 3 3 17" xfId="15175"/>
    <cellStyle name="标题 2 3 3 17 2" xfId="15176"/>
    <cellStyle name="标题 3 2 4 13 3" xfId="15177"/>
    <cellStyle name="标题 2 3 3 17 2 2" xfId="15178"/>
    <cellStyle name="标题 3 2 4 13 3 2" xfId="15179"/>
    <cellStyle name="标题 2 3 3 17 2 2 2" xfId="15180"/>
    <cellStyle name="标题 3 2 4 13 4" xfId="15181"/>
    <cellStyle name="标题 3 2 2 3 11 4 3 2" xfId="15182"/>
    <cellStyle name="标题 2 3 3 17 2 3" xfId="15183"/>
    <cellStyle name="标题 2 3 3 17 3" xfId="15184"/>
    <cellStyle name="标题 3 2 4 14 3" xfId="15185"/>
    <cellStyle name="标题 2 3 3 17 3 2" xfId="15186"/>
    <cellStyle name="标题 2 3 3 17 4" xfId="15187"/>
    <cellStyle name="标题 3 3 2 14 2 3 2" xfId="15188"/>
    <cellStyle name="标题 2 3 3 19 2" xfId="15189"/>
    <cellStyle name="注释 2 6 3" xfId="15190"/>
    <cellStyle name="标题 2 3 3 2" xfId="15191"/>
    <cellStyle name="注释 2 6 3 2 2 2" xfId="15192"/>
    <cellStyle name="好_县市旗测算20080508_不含人员经费系数_财力性转移支付2010年预算参考数 2" xfId="15193"/>
    <cellStyle name="标题 2 3 3 2 2 2 2" xfId="15194"/>
    <cellStyle name="标题 2 3 3 2 2 2 2 2" xfId="15195"/>
    <cellStyle name="标题 2 3 3 2 2 2 3" xfId="15196"/>
    <cellStyle name="标题 2 3 3 2 2 3 2" xfId="15197"/>
    <cellStyle name="差_达州表1-4 (1) 5 2" xfId="15198"/>
    <cellStyle name="标题 2 3 3 2 3 2 2" xfId="15199"/>
    <cellStyle name="标题 2 3 3 2 3 2 2 2" xfId="15200"/>
    <cellStyle name="标题 2 3 3 2 3 2 3" xfId="15201"/>
    <cellStyle name="差_达州表1-4 (1) 6" xfId="15202"/>
    <cellStyle name="标题 2 3 3 2 3 3" xfId="15203"/>
    <cellStyle name="差_达州表1-4 (1) 6 2" xfId="15204"/>
    <cellStyle name="标题 2 3 3 2 3 3 2" xfId="15205"/>
    <cellStyle name="差_达州表1-4 (1) 7" xfId="15206"/>
    <cellStyle name="标题 2 3 3 2 3 4" xfId="15207"/>
    <cellStyle name="标题 2 3 3 2 4 2 2" xfId="15208"/>
    <cellStyle name="标题 2 3 3 2 4 3" xfId="15209"/>
    <cellStyle name="注释 2 6 4" xfId="15210"/>
    <cellStyle name="标题 2 3 3 3" xfId="15211"/>
    <cellStyle name="注释 2 6 4 2" xfId="15212"/>
    <cellStyle name="标题 2 3 3 3 2" xfId="15213"/>
    <cellStyle name="注释 2 6 4 2 2" xfId="15214"/>
    <cellStyle name="标题 2 3 3 3 2 2" xfId="15215"/>
    <cellStyle name="标题 2 3 3 3 2 4" xfId="15216"/>
    <cellStyle name="注释 2 6 4 3" xfId="15217"/>
    <cellStyle name="标题 2 3 3 3 3" xfId="15218"/>
    <cellStyle name="标题 2 3 3 3 3 2" xfId="15219"/>
    <cellStyle name="标题 2 3 3 3 3 2 2" xfId="15220"/>
    <cellStyle name="标题 2 3 3 3 3 2 2 2" xfId="15221"/>
    <cellStyle name="标题 2 3 3 3 3 2 3" xfId="15222"/>
    <cellStyle name="标题 2 3 3 3 3 3" xfId="15223"/>
    <cellStyle name="标题 2 3 3 3 3 3 2" xfId="15224"/>
    <cellStyle name="标题 2 3 3 3 3 4" xfId="15225"/>
    <cellStyle name="标题 2 3 3 3 4" xfId="15226"/>
    <cellStyle name="标题 3 2 16 3 2 4" xfId="15227"/>
    <cellStyle name="标题 2 3 3 3 4 2" xfId="15228"/>
    <cellStyle name="标题 2 3 3 3 4 2 2" xfId="15229"/>
    <cellStyle name="标题 2 3 3 3 4 3" xfId="15230"/>
    <cellStyle name="标题 2 3 3 3 5" xfId="15231"/>
    <cellStyle name="标题 2 3 3 3 5 2" xfId="15232"/>
    <cellStyle name="标题 2 3 3 3 6" xfId="15233"/>
    <cellStyle name="注释 2 6 5" xfId="15234"/>
    <cellStyle name="标题 3 2 3 2 9 2 3 2 2" xfId="15235"/>
    <cellStyle name="标题 2 3 3 4" xfId="15236"/>
    <cellStyle name="注释 2 6 5 2" xfId="15237"/>
    <cellStyle name="标题 3 3 19 2 4" xfId="15238"/>
    <cellStyle name="标题 2 3 3 4 2" xfId="15239"/>
    <cellStyle name="标题 2 3 3 4 2 2" xfId="15240"/>
    <cellStyle name="标题 2 3 3 4 2 2 2" xfId="15241"/>
    <cellStyle name="标题 2 3 3 4 2 2 2 2" xfId="15242"/>
    <cellStyle name="标题 2 3 3 4 2 2 3" xfId="15243"/>
    <cellStyle name="标题 2 3 3 4 2 3" xfId="15244"/>
    <cellStyle name="标题 2 3 3 4 2 4" xfId="15245"/>
    <cellStyle name="标题 3 3 2 2 12 2 2 2 2 2" xfId="15246"/>
    <cellStyle name="标题 2 3 3 4 3" xfId="15247"/>
    <cellStyle name="标题 2 3 3 4 3 2" xfId="15248"/>
    <cellStyle name="标题 2 3 3 4 3 2 2 2" xfId="15249"/>
    <cellStyle name="标题 2 3 3 4 3 2 3" xfId="15250"/>
    <cellStyle name="标题 2 3 3 4 3 3" xfId="15251"/>
    <cellStyle name="标题 2 3 3 4 3 4" xfId="15252"/>
    <cellStyle name="标题 3 3 2 2 12 2 2 2 2 3" xfId="15253"/>
    <cellStyle name="标题 2 3 3 4 4" xfId="15254"/>
    <cellStyle name="标题 2 3 3 4 4 2" xfId="15255"/>
    <cellStyle name="标题 2 3 3 4 4 3" xfId="15256"/>
    <cellStyle name="标题 3 2 3 7 3 3 2 2" xfId="15257"/>
    <cellStyle name="标题 2 3 3 4 5" xfId="15258"/>
    <cellStyle name="差_县市旗测算-新科目（20080627）_民生政策最低支出需求" xfId="15259"/>
    <cellStyle name="标题 2 3 3 4 5 2" xfId="15260"/>
    <cellStyle name="好_农林水和城市维护标准支出20080505－县区合计_县市旗测算-新科目（含人口规模效应）_财力性转移支付2010年预算参考数 2" xfId="15261"/>
    <cellStyle name="标题 2 3 3 4 6" xfId="15262"/>
    <cellStyle name="注释 2 6 6" xfId="15263"/>
    <cellStyle name="标题 2 3 3 5" xfId="15264"/>
    <cellStyle name="标题 2 3 3 5 2" xfId="15265"/>
    <cellStyle name="标题 2 3 3 5 2 2" xfId="15266"/>
    <cellStyle name="标题 3 2 2 2 17 3 3" xfId="15267"/>
    <cellStyle name="标题 2 3 3 5 2 2 2" xfId="15268"/>
    <cellStyle name="标题 3 2 2 2 17 3 3 2" xfId="15269"/>
    <cellStyle name="标题 2 3 3 5 2 2 2 2" xfId="15270"/>
    <cellStyle name="标题 3 2 2 2 17 3 4" xfId="15271"/>
    <cellStyle name="标题 2 3 3 5 2 2 3" xfId="15272"/>
    <cellStyle name="标题 2 3 3 5 2 3" xfId="15273"/>
    <cellStyle name="标题 3 2 2 2 17 4 3" xfId="15274"/>
    <cellStyle name="标题 2 3 3 5 2 3 2" xfId="15275"/>
    <cellStyle name="标题 2 3 3 5 2 4" xfId="15276"/>
    <cellStyle name="标题 2 3 3 5 3" xfId="15277"/>
    <cellStyle name="标题 2 3 3 5 3 2" xfId="15278"/>
    <cellStyle name="标题 3 2 2 2 18 3 3" xfId="15279"/>
    <cellStyle name="标题 2 3 3 5 3 2 2" xfId="15280"/>
    <cellStyle name="标题 2 3 3 5 3 2 2 2" xfId="15281"/>
    <cellStyle name="标题 2 3 3 5 3 2 3" xfId="15282"/>
    <cellStyle name="标题 2 3 3 5 3 3" xfId="15283"/>
    <cellStyle name="标题 2 3 3 5 3 3 2" xfId="15284"/>
    <cellStyle name="标题 2 3 3 5 3 4" xfId="15285"/>
    <cellStyle name="标题 2 3 3 5 4 2" xfId="15286"/>
    <cellStyle name="标题 2 3 3 5 4 3" xfId="15287"/>
    <cellStyle name="标题 2 3 3 5 6" xfId="15288"/>
    <cellStyle name="标题 2 3 3 6" xfId="15289"/>
    <cellStyle name="标题 2 3 3 6 2" xfId="15290"/>
    <cellStyle name="标题 2 3 3 6 2 2" xfId="15291"/>
    <cellStyle name="标题 2 3 3 6 2 2 2" xfId="15292"/>
    <cellStyle name="好_2008云南省分县市中小学教职工统计表（教育厅提供）_Book1" xfId="15293"/>
    <cellStyle name="标题 2 3 3 6 2 2 2 2" xfId="15294"/>
    <cellStyle name="标题 2 3 3 6 2 2 3" xfId="15295"/>
    <cellStyle name="标题 2 3 3 6 2 3" xfId="15296"/>
    <cellStyle name="标题 2 3 3 6 2 3 2" xfId="15297"/>
    <cellStyle name="标题 3 3 2 8 2 3 2 2" xfId="15298"/>
    <cellStyle name="标题 2 3 3 6 3" xfId="15299"/>
    <cellStyle name="标题 3 3 2 8 2 3 2 3" xfId="15300"/>
    <cellStyle name="标题 2 3 3 6 4" xfId="15301"/>
    <cellStyle name="差_2006年22湖南" xfId="15302"/>
    <cellStyle name="标题 2 3 3 6 5" xfId="15303"/>
    <cellStyle name="标题 2 3 3 6 6" xfId="15304"/>
    <cellStyle name="标题 2 3 3 7" xfId="15305"/>
    <cellStyle name="标题 2 3 3 7 2" xfId="15306"/>
    <cellStyle name="标题 2 3 3 7 2 2" xfId="15307"/>
    <cellStyle name="标题 2 3 3 7 2 2 2" xfId="15308"/>
    <cellStyle name="标题 2 3 3 7 2 2 2 2" xfId="15309"/>
    <cellStyle name="标题 2 3 3 7 2 2 3" xfId="15310"/>
    <cellStyle name="标题 2 3 3 7 2 3" xfId="15311"/>
    <cellStyle name="标题 2 3 3 7 2 4" xfId="15312"/>
    <cellStyle name="标题 2 3 3 7 3 2" xfId="15313"/>
    <cellStyle name="标题 2 3 3 7 3 2 2" xfId="15314"/>
    <cellStyle name="标题 2 3 3 7 3 2 2 2" xfId="15315"/>
    <cellStyle name="标题 2 3 3 7 3 3" xfId="15316"/>
    <cellStyle name="标题 2 3 3 7 3 3 2" xfId="15317"/>
    <cellStyle name="标题 2 3 3 7 3 4" xfId="15318"/>
    <cellStyle name="标题 2 3 3 7 4" xfId="15319"/>
    <cellStyle name="标题 2 3 3 7 4 2" xfId="15320"/>
    <cellStyle name="标题 2 3 3 7 4 2 2" xfId="15321"/>
    <cellStyle name="标题 2 3 3 7 4 3" xfId="15322"/>
    <cellStyle name="标题 2 3 3 7 5" xfId="15323"/>
    <cellStyle name="标题 2 3 3 7 5 2" xfId="15324"/>
    <cellStyle name="标题 2 3 3 7 6" xfId="15325"/>
    <cellStyle name="好_2006年基础数据_Book1" xfId="15326"/>
    <cellStyle name="标题 2 3 3 8" xfId="15327"/>
    <cellStyle name="标题 2 3 3 8 2" xfId="15328"/>
    <cellStyle name="标题 2 3 3 8 2 2" xfId="15329"/>
    <cellStyle name="注释 3 2 5 2 3" xfId="15330"/>
    <cellStyle name="标题 2 3 3 8 2 2 2" xfId="15331"/>
    <cellStyle name="标题 2 3 3 8 2 2 2 2" xfId="15332"/>
    <cellStyle name="标题 2 3 3 8 2 2 3" xfId="15333"/>
    <cellStyle name="标题 2 3 3 8 3" xfId="15334"/>
    <cellStyle name="标题 2 3 3 8 3 2" xfId="15335"/>
    <cellStyle name="注释 3 2 6 2 3" xfId="15336"/>
    <cellStyle name="标题 2 3 3 8 3 2 2" xfId="15337"/>
    <cellStyle name="好_农林水和城市维护标准支出20080505－县区合计_不含人员经费系数_财力性转移支付2010年预算参考数" xfId="15338"/>
    <cellStyle name="标题 3 2 2 2 9 3 4" xfId="15339"/>
    <cellStyle name="标题 2 3 3 8 3 2 2 2" xfId="15340"/>
    <cellStyle name="标题 3 2 4 11 2 2 3 2" xfId="15341"/>
    <cellStyle name="标题 2 3 3 8 3 2 3" xfId="15342"/>
    <cellStyle name="标题 2 3 3 8 3 3" xfId="15343"/>
    <cellStyle name="标题 2 3 3 8 3 3 2" xfId="15344"/>
    <cellStyle name="标题 2 3 3 8 3 4" xfId="15345"/>
    <cellStyle name="标题 2 3 3 8 4" xfId="15346"/>
    <cellStyle name="标题 2 3 3 8 4 2" xfId="15347"/>
    <cellStyle name="标题 2 3 3 8 4 2 2" xfId="15348"/>
    <cellStyle name="标题 2 3 3 8 4 3" xfId="15349"/>
    <cellStyle name="标题 2 3 3 8 5" xfId="15350"/>
    <cellStyle name="标题 2 3 3 8 5 2" xfId="15351"/>
    <cellStyle name="标题 2 3 3 8 6" xfId="15352"/>
    <cellStyle name="标题 2 3 3 9" xfId="15353"/>
    <cellStyle name="标题 2 3 3 9 2" xfId="15354"/>
    <cellStyle name="标题 2 3 3 9 2 2" xfId="15355"/>
    <cellStyle name="标题 2 3 3 9 2 3" xfId="15356"/>
    <cellStyle name="标题 2 3 3 9 2 3 2" xfId="15357"/>
    <cellStyle name="标题 2 3 3 9 2 4" xfId="15358"/>
    <cellStyle name="标题 2 3 3 9 3" xfId="15359"/>
    <cellStyle name="标题 2 3 3 9 3 2" xfId="15360"/>
    <cellStyle name="标题 3 3 13 6" xfId="15361"/>
    <cellStyle name="标题 2 3 3 9 3 2 2" xfId="15362"/>
    <cellStyle name="标题 3 2 3 2 9 3 4" xfId="15363"/>
    <cellStyle name="标题 2 3 3 9 3 2 2 2" xfId="15364"/>
    <cellStyle name="标题 3 2 4 11 3 2 3 2" xfId="15365"/>
    <cellStyle name="标题 2 3 3 9 3 2 3" xfId="15366"/>
    <cellStyle name="标题 2 3 3 9 3 3" xfId="15367"/>
    <cellStyle name="标题 3 3 14 6" xfId="15368"/>
    <cellStyle name="标题 2 3 3 9 3 3 2" xfId="15369"/>
    <cellStyle name="标题 2 3 3 9 3 4" xfId="15370"/>
    <cellStyle name="标题 2 3 3 9 4" xfId="15371"/>
    <cellStyle name="标题 2 3 3 9 4 2" xfId="15372"/>
    <cellStyle name="标题 2 3 3 9 4 2 2" xfId="15373"/>
    <cellStyle name="标题 2 3 3 9 4 3" xfId="15374"/>
    <cellStyle name="标题 2 3 3 9 5" xfId="15375"/>
    <cellStyle name="标题 2 3 3 9 5 2" xfId="15376"/>
    <cellStyle name="标题 2 3 3 9 6" xfId="15377"/>
    <cellStyle name="标题 2 3 4" xfId="15378"/>
    <cellStyle name="注释 2 7 3" xfId="15379"/>
    <cellStyle name="标题 2 3 4 2" xfId="15380"/>
    <cellStyle name="注释 2 7 3 2" xfId="15381"/>
    <cellStyle name="标题 2 3 4 2 2" xfId="15382"/>
    <cellStyle name="注释 2 7 3 2 2" xfId="15383"/>
    <cellStyle name="货币 7 7" xfId="15384"/>
    <cellStyle name="标题 2 3 4 2 2 2" xfId="15385"/>
    <cellStyle name="注释 2 7 3 2 2 2" xfId="15386"/>
    <cellStyle name="货币 7 7 2" xfId="15387"/>
    <cellStyle name="标题 2 3 4 2 2 2 2" xfId="15388"/>
    <cellStyle name="注释 2 7 3 2 3" xfId="15389"/>
    <cellStyle name="标题 2 3 4 2 2 3" xfId="15390"/>
    <cellStyle name="注释 2 7 3 3" xfId="15391"/>
    <cellStyle name="标题 2 3 4 2 3" xfId="15392"/>
    <cellStyle name="注释 2 7 3 3 2" xfId="15393"/>
    <cellStyle name="货币 8 7" xfId="15394"/>
    <cellStyle name="标题 2 3 4 2 3 2" xfId="15395"/>
    <cellStyle name="注释 2 7 3 4" xfId="15396"/>
    <cellStyle name="标题 2 3 4 2 4" xfId="15397"/>
    <cellStyle name="注释 2 7 4" xfId="15398"/>
    <cellStyle name="标题 2 3 4 3" xfId="15399"/>
    <cellStyle name="注释 2 7 4 2" xfId="15400"/>
    <cellStyle name="标题 2 3 4 3 2" xfId="15401"/>
    <cellStyle name="注释 2 7 4 2 2" xfId="15402"/>
    <cellStyle name="标题 2 3 4 3 2 2" xfId="15403"/>
    <cellStyle name="标题 2 3 4 3 2 2 2" xfId="15404"/>
    <cellStyle name="标题 2 3 4 3 2 3" xfId="15405"/>
    <cellStyle name="注释 2 7 4 3" xfId="15406"/>
    <cellStyle name="标题 2 3 4 3 3" xfId="15407"/>
    <cellStyle name="好_测算结果_财力性转移支付2010年预算参考数 2" xfId="15408"/>
    <cellStyle name="标题 2 3 4 3 4" xfId="15409"/>
    <cellStyle name="注释 2 7 5" xfId="15410"/>
    <cellStyle name="标题 2 3 4 4" xfId="15411"/>
    <cellStyle name="注释 2 7 5 2" xfId="15412"/>
    <cellStyle name="标题 2 3 4 4 2" xfId="15413"/>
    <cellStyle name="标题 2 3 4 4 2 2" xfId="15414"/>
    <cellStyle name="好_县市旗测算-新科目（20080627）_民生政策最低支出需求_财力性转移支付2010年预算参考数 2" xfId="15415"/>
    <cellStyle name="标题 2 3 4 4 3" xfId="15416"/>
    <cellStyle name="注释 2 7 6" xfId="15417"/>
    <cellStyle name="好_其他部门(按照总人口测算）—20080416_县市旗测算-新科目（含人口规模效应）_财力性转移支付2010年预算参考数 2" xfId="15418"/>
    <cellStyle name="标题 2 3 4 5" xfId="15419"/>
    <cellStyle name="归盒啦_95" xfId="15420"/>
    <cellStyle name="标题 2 3 4 5 2" xfId="15421"/>
    <cellStyle name="标题 2 3 4 6" xfId="15422"/>
    <cellStyle name="标题 2 3 5 2 2 2 2" xfId="15423"/>
    <cellStyle name="标题 3 2 9 3 2 2 2 2" xfId="15424"/>
    <cellStyle name="标题 2 3 5 2 2 3" xfId="15425"/>
    <cellStyle name="标题 2 3 5 2 3 2" xfId="15426"/>
    <cellStyle name="标题 2 3 5 3 2 2 2" xfId="15427"/>
    <cellStyle name="标题 2 3 5 3 2 3" xfId="15428"/>
    <cellStyle name="标题 2 3 5 4 2 2" xfId="15429"/>
    <cellStyle name="寘嬫愗傝_PRODUCT DETAIL Q1" xfId="15430"/>
    <cellStyle name="标题 3 3 3 5 3 2 2 2 2" xfId="15431"/>
    <cellStyle name="标题 2 3 5 4 3" xfId="15432"/>
    <cellStyle name="标题 2 3 5 5 2" xfId="15433"/>
    <cellStyle name="标题 2 3 5 6" xfId="15434"/>
    <cellStyle name="注释 2 4 2 4" xfId="15435"/>
    <cellStyle name="标题 2 3 6 2 2 2 2" xfId="15436"/>
    <cellStyle name="标题 2 3 6 2 2 3" xfId="15437"/>
    <cellStyle name="常规 27 2 2 2 2" xfId="15438"/>
    <cellStyle name="标题 2 3 6 2 3 2" xfId="15439"/>
    <cellStyle name="标题 2 3 6 3 2 2" xfId="15440"/>
    <cellStyle name="注释 3 4 2 4" xfId="15441"/>
    <cellStyle name="标题 3 2 2 3 14 5" xfId="15442"/>
    <cellStyle name="标题 2 3 6 3 2 2 2" xfId="15443"/>
    <cellStyle name="标题 2 3 6 3 2 3" xfId="15444"/>
    <cellStyle name="常规 27 2 3 2" xfId="15445"/>
    <cellStyle name="标题 2 3 6 3 3" xfId="15446"/>
    <cellStyle name="标题 2 3 6 3 3 2" xfId="15447"/>
    <cellStyle name="常规 27 2 3 3" xfId="15448"/>
    <cellStyle name="标题 2 3 6 3 4" xfId="15449"/>
    <cellStyle name="标题 2 3 6 4 2" xfId="15450"/>
    <cellStyle name="标题 2 3 6 4 2 2" xfId="15451"/>
    <cellStyle name="标题 2 3 6 4 3" xfId="15452"/>
    <cellStyle name="标题 2 3 6 5" xfId="15453"/>
    <cellStyle name="标题 2 3 6 5 2" xfId="15454"/>
    <cellStyle name="标题 2 3 6 6" xfId="15455"/>
    <cellStyle name="标题 3 3 2 2 9 2 2 2 2" xfId="15456"/>
    <cellStyle name="标题 2 3 7 2 2 3" xfId="15457"/>
    <cellStyle name="标题 2 3 7 2 3 2" xfId="15458"/>
    <cellStyle name="常规 32 3 2 3" xfId="15459"/>
    <cellStyle name="常规 27 3 2 3" xfId="15460"/>
    <cellStyle name="标题 2 3 7 2 4" xfId="15461"/>
    <cellStyle name="标题 2 3 7 3 2" xfId="15462"/>
    <cellStyle name="标题 2 3 7 3 2 2" xfId="15463"/>
    <cellStyle name="标题 2 3 7 3 2 2 2" xfId="15464"/>
    <cellStyle name="标题 3 3 2 2 9 2 3 2 2" xfId="15465"/>
    <cellStyle name="标题 2 3 7 3 2 3" xfId="15466"/>
    <cellStyle name="标题 2 3 7 3 3" xfId="15467"/>
    <cellStyle name="标题 2 3 7 3 3 2" xfId="15468"/>
    <cellStyle name="标题 2 3 7 3 4" xfId="15469"/>
    <cellStyle name="标题 2 3 7 4" xfId="15470"/>
    <cellStyle name="标题 2 3 7 4 2" xfId="15471"/>
    <cellStyle name="标题 2 3 7 4 2 2" xfId="15472"/>
    <cellStyle name="标题 2 3 7 4 3" xfId="15473"/>
    <cellStyle name="标题 2 3 7 5 2" xfId="15474"/>
    <cellStyle name="标题 2 3 7 6" xfId="15475"/>
    <cellStyle name="标题 2 3 8 2 2 2" xfId="15476"/>
    <cellStyle name="标题 2 3 8 2 2 2 2" xfId="15477"/>
    <cellStyle name="标题 3 3 2 2 9 3 2 2 2" xfId="15478"/>
    <cellStyle name="标题 3 2 2 2 2 8 2 3 2 2" xfId="15479"/>
    <cellStyle name="标题 2 3 8 2 2 3" xfId="15480"/>
    <cellStyle name="标题 2 3 8 2 3" xfId="15481"/>
    <cellStyle name="标题 2 3 8 2 3 2" xfId="15482"/>
    <cellStyle name="标题 2 3 8 2 4" xfId="15483"/>
    <cellStyle name="标题 2 3 8 3 2" xfId="15484"/>
    <cellStyle name="标题 2 3 8 3 2 2" xfId="15485"/>
    <cellStyle name="标题 2 3 8 3 2 2 2" xfId="15486"/>
    <cellStyle name="标题 3 3 2 2 9 3 3 2 2" xfId="15487"/>
    <cellStyle name="标题 2 3 8 3 2 3" xfId="15488"/>
    <cellStyle name="标题 2 3 8 3 3" xfId="15489"/>
    <cellStyle name="标题 2 3 8 3 3 2" xfId="15490"/>
    <cellStyle name="标题 2 3 8 3 4" xfId="15491"/>
    <cellStyle name="标题 2 3 8 4" xfId="15492"/>
    <cellStyle name="标题 2 3 8 4 2" xfId="15493"/>
    <cellStyle name="标题 2 3 8 4 2 2" xfId="15494"/>
    <cellStyle name="标题 2 3 8 4 3" xfId="15495"/>
    <cellStyle name="标题 3 3 5 3 2 2" xfId="15496"/>
    <cellStyle name="标题 2 3 8 5" xfId="15497"/>
    <cellStyle name="标题 3 3 5 3 2 2 2" xfId="15498"/>
    <cellStyle name="标题 2 3 8 5 2" xfId="15499"/>
    <cellStyle name="标题 3 3 5 3 2 3" xfId="15500"/>
    <cellStyle name="标题 2 3 8 6" xfId="15501"/>
    <cellStyle name="差_产业发展表4.2 5 2" xfId="15502"/>
    <cellStyle name="标题 2 3 9 2 2 2" xfId="15503"/>
    <cellStyle name="标题 2 3 9 2 2 2 2" xfId="15504"/>
    <cellStyle name="标题 3 3 2 2 9 4 2 2 2" xfId="15505"/>
    <cellStyle name="标题 3 2 2 2 2 8 3 3 2 2" xfId="15506"/>
    <cellStyle name="标题 2 3 9 2 2 3" xfId="15507"/>
    <cellStyle name="差_产业发展表4.2 6" xfId="15508"/>
    <cellStyle name="标题 2 3 9 2 3" xfId="15509"/>
    <cellStyle name="差_产业发展表4.2 6 2" xfId="15510"/>
    <cellStyle name="标题 2 3 9 2 3 2" xfId="15511"/>
    <cellStyle name="差_产业发展表4.2 7" xfId="15512"/>
    <cellStyle name="标题 3 2 3 2 8 2" xfId="15513"/>
    <cellStyle name="标题 2 3 9 2 4" xfId="15514"/>
    <cellStyle name="标题 2 3 9 3 2" xfId="15515"/>
    <cellStyle name="标题 2 3 9 3 2 2" xfId="15516"/>
    <cellStyle name="标题 2 3 9 3 2 2 2" xfId="15517"/>
    <cellStyle name="标题 2 3 9 3 2 3" xfId="15518"/>
    <cellStyle name="标题 2 3 9 4" xfId="15519"/>
    <cellStyle name="标题 2 3 9 4 2" xfId="15520"/>
    <cellStyle name="标题 2 3 9 4 2 2" xfId="15521"/>
    <cellStyle name="标题 3 3 5 3 3 2" xfId="15522"/>
    <cellStyle name="标题 2 3 9 5" xfId="15523"/>
    <cellStyle name="标题 3 3 5 3 3 2 2" xfId="15524"/>
    <cellStyle name="标题 2 3 9 5 2" xfId="15525"/>
    <cellStyle name="标题 3 3 5 3 3 3" xfId="15526"/>
    <cellStyle name="标题 2 3 9 6" xfId="15527"/>
    <cellStyle name="标题 3 2 2 9 3 2 2" xfId="15528"/>
    <cellStyle name="标题 2 5" xfId="15529"/>
    <cellStyle name="差_农林水和城市维护标准支出20080505－县区合计_不含人员经费系数 2" xfId="15530"/>
    <cellStyle name="标题 3 2 2 9 3 2 3" xfId="15531"/>
    <cellStyle name="标题 2 6" xfId="15532"/>
    <cellStyle name="标题 3 2 3 13 2 2 2" xfId="15533"/>
    <cellStyle name="标题 2 8" xfId="15534"/>
    <cellStyle name="标题 3 2 4 3 4 3 2" xfId="15535"/>
    <cellStyle name="标题 3 2" xfId="15536"/>
    <cellStyle name="标题 3 2 3 2 9 3 2 2" xfId="15537"/>
    <cellStyle name="标题 3 2 3 11 3 3 2" xfId="15538"/>
    <cellStyle name="标题 3 2 10" xfId="15539"/>
    <cellStyle name="标题 3 2 3 4" xfId="15540"/>
    <cellStyle name="标题 3 2 3 2 9 3 2 2 2" xfId="15541"/>
    <cellStyle name="标题 3 2 3 11 3 3 2 2" xfId="15542"/>
    <cellStyle name="标题 3 2 10 2" xfId="15543"/>
    <cellStyle name="标题 3 2 3 4 2 2 2 2" xfId="15544"/>
    <cellStyle name="标题 3 2 2 6 2 3 2" xfId="15545"/>
    <cellStyle name="标题 3 2 10 2 2 2 2 2" xfId="15546"/>
    <cellStyle name="标题 3 2 3 4 2 4" xfId="15547"/>
    <cellStyle name="标题 3 2 10 2 2 4" xfId="15548"/>
    <cellStyle name="标题 3 2 3 4 3 2 2" xfId="15549"/>
    <cellStyle name="标题 3 2 2 7 2 3" xfId="15550"/>
    <cellStyle name="标题 3 2 10 2 3 2 2" xfId="15551"/>
    <cellStyle name="标题 3 2 3 4 3 3" xfId="15552"/>
    <cellStyle name="标题 3 2 10 2 3 3" xfId="15553"/>
    <cellStyle name="标题 3 2 3 6 2 3" xfId="15554"/>
    <cellStyle name="标题 3 2 3 5 2 2 2" xfId="15555"/>
    <cellStyle name="标题 3 2 10 4 2 3" xfId="15556"/>
    <cellStyle name="标题 3 2 10 3 2 2 2" xfId="15557"/>
    <cellStyle name="标题 3 2 4 6 3 3" xfId="15558"/>
    <cellStyle name="标题 3 2 3 6 2 3 2" xfId="15559"/>
    <cellStyle name="标题 3 2 3 5 2 2 2 2" xfId="15560"/>
    <cellStyle name="标题 3 2 10 3 2 2 2 2" xfId="15561"/>
    <cellStyle name="标题 3 2 3 6 2 4" xfId="15562"/>
    <cellStyle name="标题 3 2 3 5 2 2 3" xfId="15563"/>
    <cellStyle name="标题 3 2 10 3 2 2 3" xfId="15564"/>
    <cellStyle name="标题 3 2 3 6 3 3" xfId="15565"/>
    <cellStyle name="标题 3 2 3 5 2 3 2" xfId="15566"/>
    <cellStyle name="标题 3 2 10 3 2 3 2" xfId="15567"/>
    <cellStyle name="标题 3 2 3 5 2 4" xfId="15568"/>
    <cellStyle name="标题 3 2 10 3 2 4" xfId="15569"/>
    <cellStyle name="标题 3 2 3 5 3 2" xfId="15570"/>
    <cellStyle name="标题 3 2 10 3 3 2" xfId="15571"/>
    <cellStyle name="标题 3 2 3 7 2 3" xfId="15572"/>
    <cellStyle name="标题 3 2 3 5 3 2 2" xfId="15573"/>
    <cellStyle name="标题 3 2 10 3 3 2 2" xfId="15574"/>
    <cellStyle name="标题 3 2 3 5 3 3" xfId="15575"/>
    <cellStyle name="标题 3 2 10 3 3 3" xfId="15576"/>
    <cellStyle name="标题 3 2 3 6" xfId="15577"/>
    <cellStyle name="标题 3 2 10 4" xfId="15578"/>
    <cellStyle name="标题 3 2 3 6 2" xfId="15579"/>
    <cellStyle name="标题 3 2 10 4 2" xfId="15580"/>
    <cellStyle name="标题 3 2 3 6 2 2" xfId="15581"/>
    <cellStyle name="标题 3 2 10 4 2 2" xfId="15582"/>
    <cellStyle name="标题 3 2 4 6 2 3" xfId="15583"/>
    <cellStyle name="标题 3 2 3 6 2 2 2" xfId="15584"/>
    <cellStyle name="标题 3 2 11 4 2 3" xfId="15585"/>
    <cellStyle name="标题 3 2 10 4 2 2 2" xfId="15586"/>
    <cellStyle name="标题 3 2 3 6 3" xfId="15587"/>
    <cellStyle name="标题 3 2 10 4 3" xfId="15588"/>
    <cellStyle name="标题 3 2 3 6 3 2" xfId="15589"/>
    <cellStyle name="标题 3 2 10 4 3 2" xfId="15590"/>
    <cellStyle name="标题 3 2 3 6 4" xfId="15591"/>
    <cellStyle name="标题 3 2 10 4 4" xfId="15592"/>
    <cellStyle name="标题 3 2 3 7" xfId="15593"/>
    <cellStyle name="标题 3 2 10 5" xfId="15594"/>
    <cellStyle name="标题 3 2 3 7 2" xfId="15595"/>
    <cellStyle name="标题 3 2 10 5 2" xfId="15596"/>
    <cellStyle name="标题 3 2 3 7 2 2" xfId="15597"/>
    <cellStyle name="标题 3 2 10 5 2 2" xfId="15598"/>
    <cellStyle name="检查单元格 2 2" xfId="15599"/>
    <cellStyle name="标题 3 2 3 7 3" xfId="15600"/>
    <cellStyle name="标题 3 2 10 5 3" xfId="15601"/>
    <cellStyle name="标题 3 2 3 8" xfId="15602"/>
    <cellStyle name="标题 3 2 10 6" xfId="15603"/>
    <cellStyle name="标题 3 3 2 6 2 3 2" xfId="15604"/>
    <cellStyle name="标题 3 2 4 4 2 2 2 2" xfId="15605"/>
    <cellStyle name="标题 3 2 11 2 2 2 2 2" xfId="15606"/>
    <cellStyle name="标题 3 3 2 6 2 4" xfId="15607"/>
    <cellStyle name="标题 3 2 4 4 2 2 3" xfId="15608"/>
    <cellStyle name="标题 3 2 2 2 17 5 2" xfId="15609"/>
    <cellStyle name="标题 3 2 11 2 2 2 3" xfId="15610"/>
    <cellStyle name="好_核定人数对比 2" xfId="15611"/>
    <cellStyle name="标题 3 3 2 9 2 2 2 2 3" xfId="15612"/>
    <cellStyle name="标题 3 3 2 6 3 3" xfId="15613"/>
    <cellStyle name="标题 3 2 4 4 2 3 2" xfId="15614"/>
    <cellStyle name="标题 3 2 11 2 2 3 2" xfId="15615"/>
    <cellStyle name="标题 3 2 4 4 2 4" xfId="15616"/>
    <cellStyle name="标题 3 2 11 2 2 4" xfId="15617"/>
    <cellStyle name="标题 3 3 2 7 2 3" xfId="15618"/>
    <cellStyle name="标题 3 2 4 4 3 2 2" xfId="15619"/>
    <cellStyle name="标题 3 2 11 2 3 2 2" xfId="15620"/>
    <cellStyle name="标题 3 2 4 4 3 3" xfId="15621"/>
    <cellStyle name="标题 3 2 11 2 3 3" xfId="15622"/>
    <cellStyle name="标题 3 3 3 6 2 3" xfId="15623"/>
    <cellStyle name="标题 3 2 4 5 2 2 2" xfId="15624"/>
    <cellStyle name="标题 3 2 11 3 2 2 2" xfId="15625"/>
    <cellStyle name="标题 3 3 3 6 2 3 2" xfId="15626"/>
    <cellStyle name="标题 3 2 4 5 2 2 2 2" xfId="15627"/>
    <cellStyle name="标题 3 2 11 3 2 2 2 2" xfId="15628"/>
    <cellStyle name="标题 3 3 3 6 2 4" xfId="15629"/>
    <cellStyle name="标题 3 2 4 5 2 2 3" xfId="15630"/>
    <cellStyle name="标题 3 2 11 3 2 2 3" xfId="15631"/>
    <cellStyle name="标题 3 2 4 5 2 3" xfId="15632"/>
    <cellStyle name="标题 3 2 11 3 2 3" xfId="15633"/>
    <cellStyle name="标题 3 2 4 5 2 4" xfId="15634"/>
    <cellStyle name="标题 3 2 11 3 2 4" xfId="15635"/>
    <cellStyle name="标题 3 2 4 5 3 2" xfId="15636"/>
    <cellStyle name="标题 3 2 11 3 3 2" xfId="15637"/>
    <cellStyle name="标题 3 3 3 7 2 3" xfId="15638"/>
    <cellStyle name="标题 3 2 4 5 3 2 2" xfId="15639"/>
    <cellStyle name="标题 3 2 11 3 3 2 2" xfId="15640"/>
    <cellStyle name="标题 3 2 4 5 3 3" xfId="15641"/>
    <cellStyle name="标题 3 2 11 3 3 3" xfId="15642"/>
    <cellStyle name="标题 3 2 4 6 2" xfId="15643"/>
    <cellStyle name="标题 3 2 11 4 2" xfId="15644"/>
    <cellStyle name="超级链接 3" xfId="15645"/>
    <cellStyle name="标题 3 2 4 6 2 2" xfId="15646"/>
    <cellStyle name="标题 3 2 11 4 2 2" xfId="15647"/>
    <cellStyle name="标题 3 2 4 6 3" xfId="15648"/>
    <cellStyle name="标题 3 2 11 4 3" xfId="15649"/>
    <cellStyle name="标题 3 2 4 6 3 2" xfId="15650"/>
    <cellStyle name="标题 3 2 11 4 3 2" xfId="15651"/>
    <cellStyle name="标题 3 2 4 6 4" xfId="15652"/>
    <cellStyle name="标题 3 2 11 4 4" xfId="15653"/>
    <cellStyle name="标题 3 2 4 7" xfId="15654"/>
    <cellStyle name="标题 3 2 11 5" xfId="15655"/>
    <cellStyle name="标题 3 2 4 7 2" xfId="15656"/>
    <cellStyle name="标题 3 2 11 5 2" xfId="15657"/>
    <cellStyle name="标题 3 2 4 7 2 2" xfId="15658"/>
    <cellStyle name="标题 3 2 11 5 2 2" xfId="15659"/>
    <cellStyle name="标题 3 2 4 7 3" xfId="15660"/>
    <cellStyle name="标题 3 2 11 5 3" xfId="15661"/>
    <cellStyle name="标题 3 2 4 8" xfId="15662"/>
    <cellStyle name="标题 3 2 11 6" xfId="15663"/>
    <cellStyle name="标题 3 2 5 4 2 2 2" xfId="15664"/>
    <cellStyle name="标题 3 2 12 2 2 2 2" xfId="15665"/>
    <cellStyle name="常规 33 3" xfId="15666"/>
    <cellStyle name="常规 28 3" xfId="15667"/>
    <cellStyle name="标题 3 2 12 2 2 2 2 2" xfId="15668"/>
    <cellStyle name="标题 3 2 12 2 2 2 3" xfId="15669"/>
    <cellStyle name="标题 3 2 5 4 2 3" xfId="15670"/>
    <cellStyle name="标题 3 2 12 2 2 3" xfId="15671"/>
    <cellStyle name="标题 3 3 2 9 3 2 2 2 3" xfId="15672"/>
    <cellStyle name="标题 3 2 12 2 2 3 2" xfId="15673"/>
    <cellStyle name="注释 2 2 3 4 2" xfId="15674"/>
    <cellStyle name="标题 3 2 12 2 2 4" xfId="15675"/>
    <cellStyle name="标题 3 2 5 4 3 2" xfId="15676"/>
    <cellStyle name="标题 3 2 12 2 3 2" xfId="15677"/>
    <cellStyle name="标题 3 2 12 2 3 2 2" xfId="15678"/>
    <cellStyle name="标题 3 2 12 2 3 3" xfId="15679"/>
    <cellStyle name="标题 3 2 5 4 4" xfId="15680"/>
    <cellStyle name="标题 3 2 12 2 4" xfId="15681"/>
    <cellStyle name="标题 3 2 5 5 2 2" xfId="15682"/>
    <cellStyle name="标题 3 2 12 3 2 2" xfId="15683"/>
    <cellStyle name="标题 3 2 12 3 2 2 2" xfId="15684"/>
    <cellStyle name="标题 3 2 12 3 2 2 2 2" xfId="15685"/>
    <cellStyle name="差_市辖区测算-新科目（20080626）_民生政策最低支出需求 2" xfId="15686"/>
    <cellStyle name="标题 3 2 12 3 2 2 3" xfId="15687"/>
    <cellStyle name="标题 3 2 12 3 2 3" xfId="15688"/>
    <cellStyle name="注释 2 2 4 4 2" xfId="15689"/>
    <cellStyle name="标题 3 2 12 3 2 4" xfId="15690"/>
    <cellStyle name="标题 3 2 5 5 3" xfId="15691"/>
    <cellStyle name="标题 3 2 12 3 3" xfId="15692"/>
    <cellStyle name="标题 3 2 12 3 3 2" xfId="15693"/>
    <cellStyle name="标题 3 2 12 3 3 2 2" xfId="15694"/>
    <cellStyle name="标题 3 2 12 3 3 3" xfId="15695"/>
    <cellStyle name="标题 3 2 2 2 2 6 4 2 2 2" xfId="15696"/>
    <cellStyle name="标题 3 2 12 3 4" xfId="15697"/>
    <cellStyle name="标题 3 2 12 4 2" xfId="15698"/>
    <cellStyle name="标题 3 2 12 4 2 2" xfId="15699"/>
    <cellStyle name="标题 3 2 3 7 2 2 2" xfId="15700"/>
    <cellStyle name="标题 3 2 12 4 2 3" xfId="15701"/>
    <cellStyle name="标题 3 2 12 4 3" xfId="15702"/>
    <cellStyle name="标题 3 2 12 4 4" xfId="15703"/>
    <cellStyle name="标题 3 3 2 5 3 2 2 2 3" xfId="15704"/>
    <cellStyle name="标题 3 2 12 5" xfId="15705"/>
    <cellStyle name="标题 3 2 12 5 2" xfId="15706"/>
    <cellStyle name="标题 3 2 12 5 2 2" xfId="15707"/>
    <cellStyle name="标题 3 2 12 5 3" xfId="15708"/>
    <cellStyle name="标题 3 2 12 6" xfId="15709"/>
    <cellStyle name="标题 3 2 6 4 2 2" xfId="15710"/>
    <cellStyle name="标题 3 2 13 2 2 2" xfId="15711"/>
    <cellStyle name="标题 3 2 6 4 2 2 2" xfId="15712"/>
    <cellStyle name="标题 3 2 13 2 2 2 2" xfId="15713"/>
    <cellStyle name="标题 3 2 13 2 2 2 2 2" xfId="15714"/>
    <cellStyle name="标题 3 2 13 2 2 2 3" xfId="15715"/>
    <cellStyle name="标题 3 2 6 4 2 3" xfId="15716"/>
    <cellStyle name="标题 3 2 13 2 2 3" xfId="15717"/>
    <cellStyle name="标题 3 2 13 2 2 3 2" xfId="15718"/>
    <cellStyle name="注释 2 3 3 4 2" xfId="15719"/>
    <cellStyle name="标题 3 2 13 2 2 4" xfId="15720"/>
    <cellStyle name="标题 3 2 6 4 3" xfId="15721"/>
    <cellStyle name="标题 3 2 13 2 3" xfId="15722"/>
    <cellStyle name="好_城建部门_Book1" xfId="15723"/>
    <cellStyle name="标题 3 2 6 4 3 2" xfId="15724"/>
    <cellStyle name="标题 3 2 13 2 3 2" xfId="15725"/>
    <cellStyle name="标题 3 2 13 2 3 2 2" xfId="15726"/>
    <cellStyle name="标题 3 2 13 2 3 3" xfId="15727"/>
    <cellStyle name="标题 3 2 6 4 4" xfId="15728"/>
    <cellStyle name="标题 3 2 13 2 4" xfId="15729"/>
    <cellStyle name="标题 3 2 6 5 2" xfId="15730"/>
    <cellStyle name="标题 3 2 13 3 2" xfId="15731"/>
    <cellStyle name="标题 3 2 6 5 2 2" xfId="15732"/>
    <cellStyle name="标题 3 2 13 3 2 2" xfId="15733"/>
    <cellStyle name="标题 3 2 13 3 2 2 2" xfId="15734"/>
    <cellStyle name="标题 3 2 13 3 2 2 2 2" xfId="15735"/>
    <cellStyle name="标题 3 2 13 3 2 2 3" xfId="15736"/>
    <cellStyle name="标题 3 2 13 3 2 3" xfId="15737"/>
    <cellStyle name="标题 3 2 13 3 2 3 2" xfId="15738"/>
    <cellStyle name="注释 2 3 4 4 2" xfId="15739"/>
    <cellStyle name="标题 3 2 13 3 2 4" xfId="15740"/>
    <cellStyle name="好_核定人数下发表_财力性转移支付2010年预算参考数 2" xfId="15741"/>
    <cellStyle name="标题 3 2 6 5 3" xfId="15742"/>
    <cellStyle name="标题 3 2 13 3 3" xfId="15743"/>
    <cellStyle name="标题 3 2 13 3 3 2" xfId="15744"/>
    <cellStyle name="标题 3 2 13 3 3 2 2" xfId="15745"/>
    <cellStyle name="标题 3 2 13 3 3 3" xfId="15746"/>
    <cellStyle name="标题 3 2 13 3 4" xfId="15747"/>
    <cellStyle name="标题 3 2 6 6" xfId="15748"/>
    <cellStyle name="标题 3 2 13 4" xfId="15749"/>
    <cellStyle name="标题 3 2 13 4 2" xfId="15750"/>
    <cellStyle name="标题 3 2 13 4 2 2" xfId="15751"/>
    <cellStyle name="标题 3 2 2 3 5" xfId="15752"/>
    <cellStyle name="标题 3 2 13 4 2 2 2" xfId="15753"/>
    <cellStyle name="标题 3 2 3 8 2 2 2" xfId="15754"/>
    <cellStyle name="标题 3 2 13 4 2 3" xfId="15755"/>
    <cellStyle name="标题 3 2 13 4 3" xfId="15756"/>
    <cellStyle name="标题 3 2 13 4 3 2" xfId="15757"/>
    <cellStyle name="标题 3 2 13 5" xfId="15758"/>
    <cellStyle name="标题 3 2 13 5 2" xfId="15759"/>
    <cellStyle name="标题 3 2 13 5 2 2" xfId="15760"/>
    <cellStyle name="标题 3 2 13 5 3" xfId="15761"/>
    <cellStyle name="标题 3 2 13 6" xfId="15762"/>
    <cellStyle name="差_人力资源表4.5" xfId="15763"/>
    <cellStyle name="差_Book1_1 2 2" xfId="15764"/>
    <cellStyle name="标题 3 2 7 4 2" xfId="15765"/>
    <cellStyle name="标题 3 2 14 2 2" xfId="15766"/>
    <cellStyle name="差_人力资源表4.5 2" xfId="15767"/>
    <cellStyle name="标题 3 2 7 4 2 2" xfId="15768"/>
    <cellStyle name="标题 3 2 14 2 2 2" xfId="15769"/>
    <cellStyle name="标题 3 2 14 2 2 2 2 2" xfId="15770"/>
    <cellStyle name="标题 3 2 14 2 2 2 3" xfId="15771"/>
    <cellStyle name="差_人力资源表4.5 3" xfId="15772"/>
    <cellStyle name="标题 3 2 7 4 2 3" xfId="15773"/>
    <cellStyle name="标题 3 2 14 2 2 3" xfId="15774"/>
    <cellStyle name="差_人力资源表4.5 3 2" xfId="15775"/>
    <cellStyle name="标题 3 2 14 2 2 3 2" xfId="15776"/>
    <cellStyle name="注释 2 4 3 4 2" xfId="15777"/>
    <cellStyle name="差_人力资源表4.5 4" xfId="15778"/>
    <cellStyle name="标题 3 2 14 2 2 4" xfId="15779"/>
    <cellStyle name="标题 3 2 7 4 3" xfId="15780"/>
    <cellStyle name="标题 3 2 14 2 3" xfId="15781"/>
    <cellStyle name="标题 3 2 7 4 3 2" xfId="15782"/>
    <cellStyle name="标题 3 2 14 2 3 2" xfId="15783"/>
    <cellStyle name="标题 3 2 14 2 3 2 2" xfId="15784"/>
    <cellStyle name="标题 3 2 14 2 3 3" xfId="15785"/>
    <cellStyle name="标题 3 2 7 4 4" xfId="15786"/>
    <cellStyle name="标题 3 2 14 2 4" xfId="15787"/>
    <cellStyle name="差_Book1_1 3" xfId="15788"/>
    <cellStyle name="标题 3 2 7 5" xfId="15789"/>
    <cellStyle name="标题 3 2 14 3" xfId="15790"/>
    <cellStyle name="标题 3 2 7 5 2" xfId="15791"/>
    <cellStyle name="标题 3 2 14 3 2" xfId="15792"/>
    <cellStyle name="标题 3 2 7 5 2 2" xfId="15793"/>
    <cellStyle name="标题 3 2 14 3 2 2" xfId="15794"/>
    <cellStyle name="标题 3 2 14 3 2 3" xfId="15795"/>
    <cellStyle name="标题 3 2 14 3 2 3 2" xfId="15796"/>
    <cellStyle name="注释 2 4 4 4 2" xfId="15797"/>
    <cellStyle name="标题 3 2 14 3 2 4" xfId="15798"/>
    <cellStyle name="标题 3 2 7 5 3" xfId="15799"/>
    <cellStyle name="标题 3 2 14 3 3" xfId="15800"/>
    <cellStyle name="标题 3 2 14 3 3 2" xfId="15801"/>
    <cellStyle name="标题 3 2 14 3 3 2 2" xfId="15802"/>
    <cellStyle name="好_县区合并测算20080423(按照各省比重）_县市旗测算-新科目（含人口规模效应）" xfId="15803"/>
    <cellStyle name="标题 3 2 14 3 3 3" xfId="15804"/>
    <cellStyle name="标题 3 2 14 3 4" xfId="15805"/>
    <cellStyle name="差_Book1_1 4" xfId="15806"/>
    <cellStyle name="标题 3 2 7 6" xfId="15807"/>
    <cellStyle name="标题 3 2 14 4" xfId="15808"/>
    <cellStyle name="标题 3 2 14 4 2" xfId="15809"/>
    <cellStyle name="标题 3 2 14 4 2 2" xfId="15810"/>
    <cellStyle name="标题 3 2 3 9 2 2 2" xfId="15811"/>
    <cellStyle name="标题 3 2 14 4 2 3" xfId="15812"/>
    <cellStyle name="标题 3 2 14 4 3 2" xfId="15813"/>
    <cellStyle name="标题 3 2 14 4 4" xfId="15814"/>
    <cellStyle name="标题 3 2 14 5" xfId="15815"/>
    <cellStyle name="标题 3 2 14 5 2" xfId="15816"/>
    <cellStyle name="标题 3 2 14 5 3" xfId="15817"/>
    <cellStyle name="标题 3 2 3 2 12 3 2 2" xfId="15818"/>
    <cellStyle name="标题 3 2 14 6" xfId="15819"/>
    <cellStyle name="差_Book1_2 2" xfId="15820"/>
    <cellStyle name="标题 3 2 8 4" xfId="15821"/>
    <cellStyle name="标题 3 2 20 2" xfId="15822"/>
    <cellStyle name="标题 3 2 15 2" xfId="15823"/>
    <cellStyle name="差_Book1_2 2 2" xfId="15824"/>
    <cellStyle name="标题 3 2 8 4 2" xfId="15825"/>
    <cellStyle name="标题 3 2 20 2 2" xfId="15826"/>
    <cellStyle name="标题 3 2 15 2 2" xfId="15827"/>
    <cellStyle name="标题 3 2 8 4 2 2" xfId="15828"/>
    <cellStyle name="标题 3 2 20 2 2 2" xfId="15829"/>
    <cellStyle name="标题 3 2 15 2 2 2" xfId="15830"/>
    <cellStyle name="标题 3 2 15 2 2 2 2 2" xfId="15831"/>
    <cellStyle name="标题 3 2 8 4 2 3" xfId="15832"/>
    <cellStyle name="标题 3 2 20 2 2 3" xfId="15833"/>
    <cellStyle name="标题 3 2 15 2 2 3" xfId="15834"/>
    <cellStyle name="标题 3 2 8 4 3" xfId="15835"/>
    <cellStyle name="标题 3 2 20 2 3" xfId="15836"/>
    <cellStyle name="标题 3 2 15 2 3" xfId="15837"/>
    <cellStyle name="标题 3 2 8 4 3 2" xfId="15838"/>
    <cellStyle name="标题 3 2 20 2 3 2" xfId="15839"/>
    <cellStyle name="标题 3 2 15 2 3 2" xfId="15840"/>
    <cellStyle name="标题 3 2 15 2 3 3" xfId="15841"/>
    <cellStyle name="标题 3 2 8 4 4" xfId="15842"/>
    <cellStyle name="标题 3 2 20 2 4" xfId="15843"/>
    <cellStyle name="标题 3 2 15 2 4" xfId="15844"/>
    <cellStyle name="差_Book1_2 3" xfId="15845"/>
    <cellStyle name="标题 3 3 6 2 2 2" xfId="15846"/>
    <cellStyle name="标题 3 2 8 5" xfId="15847"/>
    <cellStyle name="标题 3 2 20 3" xfId="15848"/>
    <cellStyle name="标题 3 2 15 3" xfId="15849"/>
    <cellStyle name="标题 3 3 6 2 2 2 2" xfId="15850"/>
    <cellStyle name="标题 3 2 8 5 2" xfId="15851"/>
    <cellStyle name="标题 3 2 20 3 2" xfId="15852"/>
    <cellStyle name="标题 3 2 15 3 2" xfId="15853"/>
    <cellStyle name="标题 3 3 6 2 2 2 2 2" xfId="15854"/>
    <cellStyle name="标题 3 2 8 5 2 2" xfId="15855"/>
    <cellStyle name="标题 3 2 20 3 2 2" xfId="15856"/>
    <cellStyle name="标题 3 2 15 3 2 2" xfId="15857"/>
    <cellStyle name="常规 40 3" xfId="15858"/>
    <cellStyle name="常规 35 3" xfId="15859"/>
    <cellStyle name="标题 3 3 10 4 2 3" xfId="15860"/>
    <cellStyle name="标题 3 2 15 3 2 2 2" xfId="15861"/>
    <cellStyle name="常规 40 4" xfId="15862"/>
    <cellStyle name="常规 35 4" xfId="15863"/>
    <cellStyle name="标题 3 2 15 3 2 2 3" xfId="15864"/>
    <cellStyle name="标题 3 3 6 2 2 2 2 3" xfId="15865"/>
    <cellStyle name="标题 3 2 15 3 2 3" xfId="15866"/>
    <cellStyle name="常规 41 3" xfId="15867"/>
    <cellStyle name="常规 36 3" xfId="15868"/>
    <cellStyle name="标题 3 3 10 4 3 3" xfId="15869"/>
    <cellStyle name="标题 3 2 15 3 2 3 2" xfId="15870"/>
    <cellStyle name="标题 3 3 6 2 2 2 3" xfId="15871"/>
    <cellStyle name="标题 3 2 8 5 3" xfId="15872"/>
    <cellStyle name="标题 3 2 20 3 3" xfId="15873"/>
    <cellStyle name="标题 3 2 15 3 3" xfId="15874"/>
    <cellStyle name="标题 3 2 15 3 3 2" xfId="15875"/>
    <cellStyle name="常规 90 3" xfId="15876"/>
    <cellStyle name="常规 85 3" xfId="15877"/>
    <cellStyle name="标题 3 3 10 5 2 3" xfId="15878"/>
    <cellStyle name="标题 3 2 15 3 3 2 2" xfId="15879"/>
    <cellStyle name="标题 3 2 15 3 3 3" xfId="15880"/>
    <cellStyle name="标题 3 2 15 3 4" xfId="15881"/>
    <cellStyle name="标题 3 3 6 2 2 3" xfId="15882"/>
    <cellStyle name="标题 3 2 8 6" xfId="15883"/>
    <cellStyle name="标题 3 2 20 4" xfId="15884"/>
    <cellStyle name="标题 3 2 15 4" xfId="15885"/>
    <cellStyle name="差_教育(按照总人口测算）—20080416_不含人员经费系数_财力性转移支付2010年预算参考数" xfId="15886"/>
    <cellStyle name="标题 3 3 6 2 2 3 2" xfId="15887"/>
    <cellStyle name="标题 3 2 15 4 2" xfId="15888"/>
    <cellStyle name="差_教育(按照总人口测算）—20080416_不含人员经费系数_财力性转移支付2010年预算参考数 2" xfId="15889"/>
    <cellStyle name="标题 3 2 15 4 2 2" xfId="15890"/>
    <cellStyle name="标题 3 3 11 4 2 3" xfId="15891"/>
    <cellStyle name="标题 3 2 15 4 2 2 2" xfId="15892"/>
    <cellStyle name="标题 3 2 15 4 2 3" xfId="15893"/>
    <cellStyle name="标题 3 2 15 4 3 2" xfId="15894"/>
    <cellStyle name="标题 3 2 15 4 4" xfId="15895"/>
    <cellStyle name="标题 3 3 6 2 2 4" xfId="15896"/>
    <cellStyle name="标题 3 2 15 5" xfId="15897"/>
    <cellStyle name="标题 3 2 15 5 2" xfId="15898"/>
    <cellStyle name="标题 3 2 15 5 2 2" xfId="15899"/>
    <cellStyle name="标题 3 2 15 5 3" xfId="15900"/>
    <cellStyle name="标题 3 2 3 2 12 3 3 2" xfId="15901"/>
    <cellStyle name="标题 3 2 15 6" xfId="15902"/>
    <cellStyle name="标题 3 2 21" xfId="15903"/>
    <cellStyle name="标题 3 2 16" xfId="15904"/>
    <cellStyle name="标题 3 2 9 4" xfId="15905"/>
    <cellStyle name="标题 3 2 21 2" xfId="15906"/>
    <cellStyle name="标题 3 2 16 2" xfId="15907"/>
    <cellStyle name="标题 3 2 9 4 2" xfId="15908"/>
    <cellStyle name="标题 3 2 21 2 2" xfId="15909"/>
    <cellStyle name="标题 3 2 16 2 2" xfId="15910"/>
    <cellStyle name="标题 3 2 9 4 2 2" xfId="15911"/>
    <cellStyle name="标题 3 2 21 2 2 2" xfId="15912"/>
    <cellStyle name="标题 3 2 16 2 2 2" xfId="15913"/>
    <cellStyle name="标题 3 2 9 4 2 2 2" xfId="15914"/>
    <cellStyle name="标题 3 2 16 2 2 2 2" xfId="15915"/>
    <cellStyle name="标题 3 2 16 2 2 2 2 2" xfId="15916"/>
    <cellStyle name="标题 3 2 16 2 2 2 3" xfId="15917"/>
    <cellStyle name="标题 3 2 9 4 2 3" xfId="15918"/>
    <cellStyle name="标题 3 2 16 2 2 3" xfId="15919"/>
    <cellStyle name="标题 3 2 16 2 2 3 2" xfId="15920"/>
    <cellStyle name="标题 3 2 9 4 3" xfId="15921"/>
    <cellStyle name="标题 3 2 21 2 3" xfId="15922"/>
    <cellStyle name="标题 3 2 16 2 3" xfId="15923"/>
    <cellStyle name="标题 3 2 9 4 3 2" xfId="15924"/>
    <cellStyle name="标题 3 2 16 2 3 2" xfId="15925"/>
    <cellStyle name="标题 3 2 16 2 3 2 2" xfId="15926"/>
    <cellStyle name="标题 3 2 16 2 3 3" xfId="15927"/>
    <cellStyle name="差_总人口_财力性转移支付2010年预算参考数" xfId="15928"/>
    <cellStyle name="标题 3 2 9 4 4" xfId="15929"/>
    <cellStyle name="标题 3 2 16 2 4" xfId="15930"/>
    <cellStyle name="标题 3 3 6 2 3 2" xfId="15931"/>
    <cellStyle name="标题 3 2 9 5" xfId="15932"/>
    <cellStyle name="标题 3 2 21 3" xfId="15933"/>
    <cellStyle name="标题 3 2 16 3" xfId="15934"/>
    <cellStyle name="标题 3 3 6 2 3 2 2" xfId="15935"/>
    <cellStyle name="标题 3 2 9 5 2" xfId="15936"/>
    <cellStyle name="标题 3 2 21 3 2" xfId="15937"/>
    <cellStyle name="标题 3 2 16 3 2" xfId="15938"/>
    <cellStyle name="标题 3 2 9 5 2 2" xfId="15939"/>
    <cellStyle name="标题 3 2 16 3 2 2" xfId="15940"/>
    <cellStyle name="常规 71 6" xfId="15941"/>
    <cellStyle name="常规 66 6" xfId="15942"/>
    <cellStyle name="标题 3 2 16 3 2 2 2 2" xfId="15943"/>
    <cellStyle name="标题 3 2 16 3 2 2 3" xfId="15944"/>
    <cellStyle name="标题 3 2 16 3 2 3" xfId="15945"/>
    <cellStyle name="标题 3 3 6 2 3 2 3" xfId="15946"/>
    <cellStyle name="标题 3 2 9 5 3" xfId="15947"/>
    <cellStyle name="标题 3 2 16 3 3" xfId="15948"/>
    <cellStyle name="标题 3 2 16 3 3 2" xfId="15949"/>
    <cellStyle name="标题 3 2 16 3 3 3" xfId="15950"/>
    <cellStyle name="标题 3 2 16 3 4" xfId="15951"/>
    <cellStyle name="标题 3 3 6 2 3 3" xfId="15952"/>
    <cellStyle name="标题 3 2 9 6" xfId="15953"/>
    <cellStyle name="标题 3 2 21 4" xfId="15954"/>
    <cellStyle name="标题 3 2 16 4" xfId="15955"/>
    <cellStyle name="标题 3 2 2 6 2 2 2 3" xfId="15956"/>
    <cellStyle name="标题 3 2 16 4 2" xfId="15957"/>
    <cellStyle name="标题 3 2 16 4 2 2" xfId="15958"/>
    <cellStyle name="标题 3 2 16 4 2 3" xfId="15959"/>
    <cellStyle name="标题 3 3 2 2 14 2 2 2 2" xfId="15960"/>
    <cellStyle name="标题 3 2 16 4 3" xfId="15961"/>
    <cellStyle name="标题 3 3 2 2 14 2 2 2 2 2" xfId="15962"/>
    <cellStyle name="标题 3 2 16 4 3 2" xfId="15963"/>
    <cellStyle name="标题 3 3 2 2 14 2 2 2 3" xfId="15964"/>
    <cellStyle name="标题 3 2 16 4 4" xfId="15965"/>
    <cellStyle name="输出 3 2 2 2 2 2 2" xfId="15966"/>
    <cellStyle name="标题 3 2 16 5" xfId="15967"/>
    <cellStyle name="标题 3 2 2 6 2 2 3 3" xfId="15968"/>
    <cellStyle name="标题 3 2 16 5 2" xfId="15969"/>
    <cellStyle name="标题 3 2 16 5 2 2" xfId="15970"/>
    <cellStyle name="标题 3 3 2 2 14 2 2 3 2" xfId="15971"/>
    <cellStyle name="标题 3 2 2 3 13 2 2 2 2 2" xfId="15972"/>
    <cellStyle name="标题 3 2 16 5 3" xfId="15973"/>
    <cellStyle name="标题 3 2 16 6" xfId="15974"/>
    <cellStyle name="标题 3 3 9 4 2 2 2" xfId="15975"/>
    <cellStyle name="标题 3 2 22" xfId="15976"/>
    <cellStyle name="标题 3 2 17" xfId="15977"/>
    <cellStyle name="标题 3 2 22 2" xfId="15978"/>
    <cellStyle name="标题 3 2 17 2" xfId="15979"/>
    <cellStyle name="标题 3 2 22 2 2" xfId="15980"/>
    <cellStyle name="标题 3 2 17 2 2" xfId="15981"/>
    <cellStyle name="标题 3 2 17 2 2 2 2 2" xfId="15982"/>
    <cellStyle name="货币 9 6" xfId="15983"/>
    <cellStyle name="标题 3 2 2 10 2 2" xfId="15984"/>
    <cellStyle name="标题 3 2 17 2 2 3" xfId="15985"/>
    <cellStyle name="货币 9 7" xfId="15986"/>
    <cellStyle name="标题 3 2 2 10 2 3" xfId="15987"/>
    <cellStyle name="标题 3 2 17 2 2 4" xfId="15988"/>
    <cellStyle name="标题 3 2 17 2 3" xfId="15989"/>
    <cellStyle name="标题 3 2 17 2 3 2" xfId="15990"/>
    <cellStyle name="标题 3 2 2 10 3 2" xfId="15991"/>
    <cellStyle name="标题 3 2 17 2 3 3" xfId="15992"/>
    <cellStyle name="标题 3 2 17 2 4" xfId="15993"/>
    <cellStyle name="常规 82 2 2 3 2" xfId="15994"/>
    <cellStyle name="标题 3 2 22 3" xfId="15995"/>
    <cellStyle name="标题 3 2 17 3" xfId="15996"/>
    <cellStyle name="标题 3 2 17 3 2" xfId="15997"/>
    <cellStyle name="标题 3 2 17 3 3" xfId="15998"/>
    <cellStyle name="标题 3 2 17 3 3 2" xfId="15999"/>
    <cellStyle name="标题 3 2 17 3 3 2 2" xfId="16000"/>
    <cellStyle name="标题 3 2 2 11 3 2" xfId="16001"/>
    <cellStyle name="标题 3 2 17 3 3 3" xfId="16002"/>
    <cellStyle name="标题 3 2 2 3 14 3 2 2 2" xfId="16003"/>
    <cellStyle name="标题 3 2 17 3 4" xfId="16004"/>
    <cellStyle name="常规 82 2 2 3 3" xfId="16005"/>
    <cellStyle name="标题 3 3 14 4 2 2 2" xfId="16006"/>
    <cellStyle name="标题 3 2 17 4" xfId="16007"/>
    <cellStyle name="标题 3 2 2 6 2 3 2 3" xfId="16008"/>
    <cellStyle name="标题 3 2 17 4 2" xfId="16009"/>
    <cellStyle name="标题 3 2 17 4 2 2" xfId="16010"/>
    <cellStyle name="差_县区合并测算20080423(按照各省比重）_民生政策最低支出需求_财力性转移支付2010年预算参考数" xfId="16011"/>
    <cellStyle name="标题 3 2 2 12 2 2" xfId="16012"/>
    <cellStyle name="标题 3 2 17 4 2 3" xfId="16013"/>
    <cellStyle name="标题 3 3 2 2 14 2 3 2 2" xfId="16014"/>
    <cellStyle name="标题 3 2 17 4 3" xfId="16015"/>
    <cellStyle name="标题 3 2 17 4 3 2" xfId="16016"/>
    <cellStyle name="标题 3 3 2 2 14 2 3 2 3" xfId="16017"/>
    <cellStyle name="标题 3 2 2 3 14 3 2 3 2" xfId="16018"/>
    <cellStyle name="标题 3 2 17 4 4" xfId="16019"/>
    <cellStyle name="标题 3 3 14 4 2 2 3" xfId="16020"/>
    <cellStyle name="标题 3 2 17 5" xfId="16021"/>
    <cellStyle name="标题 3 2 17 5 2" xfId="16022"/>
    <cellStyle name="标题 3 2 17 5 2 2" xfId="16023"/>
    <cellStyle name="标题 3 2 2 3 7 2 2 2 2" xfId="16024"/>
    <cellStyle name="标题 3 2 17 5 3" xfId="16025"/>
    <cellStyle name="标题 3 2 17 6" xfId="16026"/>
    <cellStyle name="标题 3 3 9 4 2 2 3" xfId="16027"/>
    <cellStyle name="标题 3 2 23" xfId="16028"/>
    <cellStyle name="标题 3 2 18" xfId="16029"/>
    <cellStyle name="标题 3 2 18 2" xfId="16030"/>
    <cellStyle name="标题 3 2 18 2 2 2 2" xfId="16031"/>
    <cellStyle name="标题 3 2 2 2 2 7 3 2 2 3" xfId="16032"/>
    <cellStyle name="标题 3 2 18 2 2 2 2 2" xfId="16033"/>
    <cellStyle name="标题 3 2 18 2 2 3" xfId="16034"/>
    <cellStyle name="好 2 2 2 3" xfId="16035"/>
    <cellStyle name="标题 3 2 18 2 2 3 2" xfId="16036"/>
    <cellStyle name="标题 3 2 18 2 3 2" xfId="16037"/>
    <cellStyle name="标题 3 2 18 2 3 2 2" xfId="16038"/>
    <cellStyle name="标题 3 2 18 2 3 3" xfId="16039"/>
    <cellStyle name="标题 3 2 18 2 4" xfId="16040"/>
    <cellStyle name="标题 3 2 18 3" xfId="16041"/>
    <cellStyle name="标题 3 2 18 3 2 2" xfId="16042"/>
    <cellStyle name="标题 3 3 11 3" xfId="16043"/>
    <cellStyle name="标题 3 2 18 3 2 2 2" xfId="16044"/>
    <cellStyle name="标题 3 3 11 3 2" xfId="16045"/>
    <cellStyle name="标题 3 2 2 2 2 8 3 2 2 3" xfId="16046"/>
    <cellStyle name="标题 3 2 18 3 2 2 2 2" xfId="16047"/>
    <cellStyle name="标题 3 2 18 3 2 3" xfId="16048"/>
    <cellStyle name="标题 3 3 12 3" xfId="16049"/>
    <cellStyle name="标题 3 2 18 3 2 3 2" xfId="16050"/>
    <cellStyle name="标题 3 2 3 15 4 2 2 2" xfId="16051"/>
    <cellStyle name="标题 3 2 18 3 3" xfId="16052"/>
    <cellStyle name="标题 3 2 18 3 3 2" xfId="16053"/>
    <cellStyle name="标题 3 2 18 3 3 2 2" xfId="16054"/>
    <cellStyle name="好_2009年一般性转移支付标准工资_奖励补助测算5.22测试_Book1" xfId="16055"/>
    <cellStyle name="标题 3 2 18 3 3 3" xfId="16056"/>
    <cellStyle name="标题 3 2 2 3 14 3 3 2 2" xfId="16057"/>
    <cellStyle name="标题 3 2 18 3 4" xfId="16058"/>
    <cellStyle name="标题 3 2 18 4" xfId="16059"/>
    <cellStyle name="标题 3 2 18 4 2" xfId="16060"/>
    <cellStyle name="好_12滨州_财力性转移支付2010年预算参考数" xfId="16061"/>
    <cellStyle name="标题 3 2 18 4 2 2" xfId="16062"/>
    <cellStyle name="好_12滨州_财力性转移支付2010年预算参考数 2" xfId="16063"/>
    <cellStyle name="标题 3 2 18 4 2 2 2" xfId="16064"/>
    <cellStyle name="标题 3 2 18 4 2 3" xfId="16065"/>
    <cellStyle name="标题 3 2 18 4 3" xfId="16066"/>
    <cellStyle name="标题 3 2 18 4 3 2" xfId="16067"/>
    <cellStyle name="标题 3 2 18 4 4" xfId="16068"/>
    <cellStyle name="标题 3 2 18 5" xfId="16069"/>
    <cellStyle name="标题 3 2 18 6" xfId="16070"/>
    <cellStyle name="好_34青海_财力性转移支付2010年预算参考数 2" xfId="16071"/>
    <cellStyle name="标题 3 2 19" xfId="16072"/>
    <cellStyle name="标题 3 2 19 2" xfId="16073"/>
    <cellStyle name="标题 3 2 19 2 2 3" xfId="16074"/>
    <cellStyle name="标题 3 2 19 2 2 4" xfId="16075"/>
    <cellStyle name="标题 3 2 19 2 3" xfId="16076"/>
    <cellStyle name="标题 3 2 19 2 3 2" xfId="16077"/>
    <cellStyle name="标题 3 2 19 2 3 2 2" xfId="16078"/>
    <cellStyle name="标题 3 2 19 2 4" xfId="16079"/>
    <cellStyle name="标题 3 2 19 3" xfId="16080"/>
    <cellStyle name="标题 3 2 19 3 2" xfId="16081"/>
    <cellStyle name="标题 3 2 19 3 2 2" xfId="16082"/>
    <cellStyle name="标题 3 2 19 3 2 2 2" xfId="16083"/>
    <cellStyle name="常规 2 2 5 4" xfId="16084"/>
    <cellStyle name="标题 3 2 19 3 2 2 2 2" xfId="16085"/>
    <cellStyle name="标题 3 2 19 3 2 3" xfId="16086"/>
    <cellStyle name="标题 3 2 19 3 2 3 2" xfId="16087"/>
    <cellStyle name="标题 3 2 19 3 2 4" xfId="16088"/>
    <cellStyle name="标题 3 2 19 3 3" xfId="16089"/>
    <cellStyle name="标题 3 2 4 20" xfId="16090"/>
    <cellStyle name="标题 3 2 4 15" xfId="16091"/>
    <cellStyle name="标题 3 2 19 3 3 2" xfId="16092"/>
    <cellStyle name="标题 3 2 4 15 2" xfId="16093"/>
    <cellStyle name="标题 3 2 19 3 3 2 2" xfId="16094"/>
    <cellStyle name="标题 3 2 19 4" xfId="16095"/>
    <cellStyle name="标题 3 2 19 4 2" xfId="16096"/>
    <cellStyle name="标题 3 2 19 4 2 2" xfId="16097"/>
    <cellStyle name="标题 3 2 19 4 2 2 2" xfId="16098"/>
    <cellStyle name="标题 3 2 19 4 2 3" xfId="16099"/>
    <cellStyle name="好_缺口县区测算(按2007支出增长25%测算)_财力性转移支付2010年预算参考数 2" xfId="16100"/>
    <cellStyle name="标题 3 2 19 4 3" xfId="16101"/>
    <cellStyle name="标题 3 2 19 4 3 2" xfId="16102"/>
    <cellStyle name="标题 3 2 19 4 4" xfId="16103"/>
    <cellStyle name="标题 3 2 19 5" xfId="16104"/>
    <cellStyle name="标题 3 2 19 5 2" xfId="16105"/>
    <cellStyle name="标题 3 2 19 5 2 2" xfId="16106"/>
    <cellStyle name="差_11大理_财力性转移支付2010年预算参考数" xfId="16107"/>
    <cellStyle name="标题 3 2 19 6" xfId="16108"/>
    <cellStyle name="标题 3 2 2 3 11 3 2 3 3" xfId="16109"/>
    <cellStyle name="标题 3 2 2" xfId="16110"/>
    <cellStyle name="标题 3 2 2 10" xfId="16111"/>
    <cellStyle name="标题 3 2 2 10 2" xfId="16112"/>
    <cellStyle name="注释 2 2 4 5" xfId="16113"/>
    <cellStyle name="标题 3 2 2 10 2 2 2 2" xfId="16114"/>
    <cellStyle name="注释 2 2 4 5 2" xfId="16115"/>
    <cellStyle name="标题 3 2 2 10 2 2 2 2 2" xfId="16116"/>
    <cellStyle name="标题 3 2 2 10 2 2 2 2 3" xfId="16117"/>
    <cellStyle name="注释 2 2 4 6" xfId="16118"/>
    <cellStyle name="标题 3 2 2 10 2 2 2 3" xfId="16119"/>
    <cellStyle name="注释 2 2 5 5" xfId="16120"/>
    <cellStyle name="标题 3 2 2 10 2 2 3 2" xfId="16121"/>
    <cellStyle name="注释 2 2 5 6" xfId="16122"/>
    <cellStyle name="标题 3 2 2 10 2 2 3 3" xfId="16123"/>
    <cellStyle name="货币 9 7 2" xfId="16124"/>
    <cellStyle name="标题 3 2 2 10 2 3 2" xfId="16125"/>
    <cellStyle name="注释 2 3 4 5" xfId="16126"/>
    <cellStyle name="标题 3 2 2 10 2 3 2 2" xfId="16127"/>
    <cellStyle name="标题 3 2 2 10 2 3 3" xfId="16128"/>
    <cellStyle name="差_人员工资和公用经费3 2" xfId="16129"/>
    <cellStyle name="标题 3 2 2 10 2 4" xfId="16130"/>
    <cellStyle name="标题 3 2 2 10 3" xfId="16131"/>
    <cellStyle name="标题 3 2 2 10 3 2 2" xfId="16132"/>
    <cellStyle name="注释 3 2 4 5" xfId="16133"/>
    <cellStyle name="差_2009年一般性转移支付标准工资_奖励补助测算7.25 (version 1) (version 1)_Book1" xfId="16134"/>
    <cellStyle name="标题 3 2 3 19 3" xfId="16135"/>
    <cellStyle name="标题 3 2 2 10 3 2 2 2" xfId="16136"/>
    <cellStyle name="注释 3 2 4 5 2" xfId="16137"/>
    <cellStyle name="差_2009年一般性转移支付标准工资_奖励补助测算7.25 (version 1) (version 1)_Book1 2" xfId="16138"/>
    <cellStyle name="标题 3 2 3 19 3 2" xfId="16139"/>
    <cellStyle name="标题 3 2 2 10 3 2 2 2 2" xfId="16140"/>
    <cellStyle name="注释 3 2 4 6" xfId="16141"/>
    <cellStyle name="标题 3 2 3 19 4" xfId="16142"/>
    <cellStyle name="标题 3 2 2 10 3 2 2 3" xfId="16143"/>
    <cellStyle name="标题 3 2 2 10 3 2 3" xfId="16144"/>
    <cellStyle name="好_县级基础数据_Book1" xfId="16145"/>
    <cellStyle name="标题 3 2 2 10 3 2 3 2" xfId="16146"/>
    <cellStyle name="标题 3 2 2 10 3 2 3 3" xfId="16147"/>
    <cellStyle name="标题 3 3 15 4 3 2" xfId="16148"/>
    <cellStyle name="标题 3 2 2 10 3 2 4" xfId="16149"/>
    <cellStyle name="标题 3 2 2 10 3 3" xfId="16150"/>
    <cellStyle name="标题 3 2 2 10 3 3 2" xfId="16151"/>
    <cellStyle name="差_附件3 经济社会发展目标表 3" xfId="16152"/>
    <cellStyle name="标题 3 2 2 10 3 3 2 2" xfId="16153"/>
    <cellStyle name="标题 3 2 2 10 3 3 3" xfId="16154"/>
    <cellStyle name="货币 17 3 2 4 2" xfId="16155"/>
    <cellStyle name="标题 3 2 2 10 4" xfId="16156"/>
    <cellStyle name="标题 3 2 2 10 4 2" xfId="16157"/>
    <cellStyle name="标题 3 2 2 10 4 2 2" xfId="16158"/>
    <cellStyle name="标题 3 2 2 10 4 2 3" xfId="16159"/>
    <cellStyle name="标题 3 2 2 10 4 3" xfId="16160"/>
    <cellStyle name="标题 3 2 2 10 4 3 2" xfId="16161"/>
    <cellStyle name="标题 3 2 2 10 4 3 3" xfId="16162"/>
    <cellStyle name="标题 3 2 2 10 5" xfId="16163"/>
    <cellStyle name="标题 3 2 2 10 5 2" xfId="16164"/>
    <cellStyle name="标题 3 2 2 10 5 2 2" xfId="16165"/>
    <cellStyle name="标题 3 2 2 10 5 2 3" xfId="16166"/>
    <cellStyle name="标题 3 2 2 10 5 3" xfId="16167"/>
    <cellStyle name="标题 3 2 2 10 6" xfId="16168"/>
    <cellStyle name="标题 3 2 2 11 2" xfId="16169"/>
    <cellStyle name="标题 3 2 2 11 2 4" xfId="16170"/>
    <cellStyle name="标题 3 2 2 11 3" xfId="16171"/>
    <cellStyle name="标题 3 2 2 11 3 2 2" xfId="16172"/>
    <cellStyle name="标题 3 2 2 11 3 2 2 2" xfId="16173"/>
    <cellStyle name="标题 3 2 2 11 3 2 2 2 2" xfId="16174"/>
    <cellStyle name="好_地方配套按人均增幅控制8.31（调整结案率后）xl_Book1" xfId="16175"/>
    <cellStyle name="标题 3 2 2 11 3 2 2 2 3" xfId="16176"/>
    <cellStyle name="标题 3 2 2 2 10 2 3 2 2" xfId="16177"/>
    <cellStyle name="标题 3 2 2 11 3 2 2 3" xfId="16178"/>
    <cellStyle name="标题 3 2 2 11 3 2 3" xfId="16179"/>
    <cellStyle name="常规 123" xfId="16180"/>
    <cellStyle name="常规 118" xfId="16181"/>
    <cellStyle name="标题 3 2 2 11 3 2 3 2" xfId="16182"/>
    <cellStyle name="常规 124" xfId="16183"/>
    <cellStyle name="常规 119" xfId="16184"/>
    <cellStyle name="标题 3 2 2 11 3 2 3 3" xfId="16185"/>
    <cellStyle name="标题 3 3 16 4 3 2" xfId="16186"/>
    <cellStyle name="标题 3 2 2 11 3 2 4" xfId="16187"/>
    <cellStyle name="好_2008年县级公安保障标准落实奖励经费分配测算" xfId="16188"/>
    <cellStyle name="标题 3 2 2 11 3 3" xfId="16189"/>
    <cellStyle name="标题 3 2 2 11 3 3 2" xfId="16190"/>
    <cellStyle name="好_汇总-县级财政报表附表_Book1" xfId="16191"/>
    <cellStyle name="标题 3 2 2 11 3 3 2 2" xfId="16192"/>
    <cellStyle name="标题 3 3 3 11 3 2 2 2" xfId="16193"/>
    <cellStyle name="标题 3 2 2 11 3 3 2 3" xfId="16194"/>
    <cellStyle name="标题 3 2 2 11 3 3 3" xfId="16195"/>
    <cellStyle name="标题 3 2 2 11 4" xfId="16196"/>
    <cellStyle name="标题 3 2 2 3 14 3 2 2 2 3" xfId="16197"/>
    <cellStyle name="标题 3 2 2 11 4 2" xfId="16198"/>
    <cellStyle name="标题 3 2 2 11 4 2 2" xfId="16199"/>
    <cellStyle name="标题 3 2 2 11 4 2 2 2" xfId="16200"/>
    <cellStyle name="标题 3 2 2 2 10 3 3 2 2" xfId="16201"/>
    <cellStyle name="标题 3 2 2 11 4 2 2 3" xfId="16202"/>
    <cellStyle name="标题 3 2 2 11 4 2 3" xfId="16203"/>
    <cellStyle name="标题 3 2 2 11 4 3 2" xfId="16204"/>
    <cellStyle name="标题 3 2 2 11 4 3 3" xfId="16205"/>
    <cellStyle name="标题 3 2 2 11 5" xfId="16206"/>
    <cellStyle name="标题 3 2 2 11 5 2" xfId="16207"/>
    <cellStyle name="标题 3 2 2 11 5 2 2" xfId="16208"/>
    <cellStyle name="标题 3 2 2 11 5 2 3" xfId="16209"/>
    <cellStyle name="标题 3 2 2 11 6" xfId="16210"/>
    <cellStyle name="注释 3 5 3 2 2" xfId="16211"/>
    <cellStyle name="标题 3 2 2 12" xfId="16212"/>
    <cellStyle name="注释 3 5 3 2 2 2" xfId="16213"/>
    <cellStyle name="标题 3 2 2 12 2" xfId="16214"/>
    <cellStyle name="标题 3 2 2 12 2 3" xfId="16215"/>
    <cellStyle name="标题 3 2 2 12 2 4" xfId="16216"/>
    <cellStyle name="标题 3 2 2 12 3" xfId="16217"/>
    <cellStyle name="标题 3 2 2 12 3 2" xfId="16218"/>
    <cellStyle name="常规 123 2 4" xfId="16219"/>
    <cellStyle name="常规 118 2 4" xfId="16220"/>
    <cellStyle name="标题 3 2 2 12 3 2 2" xfId="16221"/>
    <cellStyle name="标题 3 3 2 18 2 4" xfId="16222"/>
    <cellStyle name="标题 3 2 2 12 3 2 2 2" xfId="16223"/>
    <cellStyle name="好_省部门反馈核对表_表4-2项目汇总一览表2012 2" xfId="16224"/>
    <cellStyle name="标题 3 2 2 12 3 2 2 2 3" xfId="16225"/>
    <cellStyle name="标题 3 2 2 2 11 2 3 2 2" xfId="16226"/>
    <cellStyle name="标题 3 2 2 12 3 2 2 3" xfId="16227"/>
    <cellStyle name="标题 3 2 2 12 3 2 3" xfId="16228"/>
    <cellStyle name="标题 3 2 2 12 3 2 3 2" xfId="16229"/>
    <cellStyle name="标题 3 2 2 12 3 2 3 3" xfId="16230"/>
    <cellStyle name="标题 3 3 17 4 3 2" xfId="16231"/>
    <cellStyle name="标题 3 2 2 12 3 2 4" xfId="16232"/>
    <cellStyle name="标题 3 2 2 12 3 3" xfId="16233"/>
    <cellStyle name="标题 3 2 2 12 3 3 2 2" xfId="16234"/>
    <cellStyle name="标题 3 3 3 12 3 2 2 2" xfId="16235"/>
    <cellStyle name="标题 3 2 2 12 3 3 2 3" xfId="16236"/>
    <cellStyle name="标题 3 2 2 12 3 3 3" xfId="16237"/>
    <cellStyle name="标题 3 2 2 12 4" xfId="16238"/>
    <cellStyle name="标题 3 2 2 12 4 2" xfId="16239"/>
    <cellStyle name="常规 124 2 4" xfId="16240"/>
    <cellStyle name="常规 119 2 4" xfId="16241"/>
    <cellStyle name="标题 3 2 2 12 4 2 2" xfId="16242"/>
    <cellStyle name="标题 3 2 2 12 4 2 2 2" xfId="16243"/>
    <cellStyle name="标题 3 2 2 2 11 3 3 2 2" xfId="16244"/>
    <cellStyle name="标题 3 2 2 12 4 2 2 3" xfId="16245"/>
    <cellStyle name="标题 3 2 2 12 4 2 3" xfId="16246"/>
    <cellStyle name="标题 3 2 2 12 4 3" xfId="16247"/>
    <cellStyle name="标题 3 2 2 12 5" xfId="16248"/>
    <cellStyle name="标题 3 2 2 12 5 2" xfId="16249"/>
    <cellStyle name="常规 130 2 4" xfId="16250"/>
    <cellStyle name="常规 125 2 4" xfId="16251"/>
    <cellStyle name="标题 3 2 2 12 5 2 2" xfId="16252"/>
    <cellStyle name="常规 130 2 5" xfId="16253"/>
    <cellStyle name="标题 3 2 2 12 5 2 3" xfId="16254"/>
    <cellStyle name="标题 3 2 2 12 6" xfId="16255"/>
    <cellStyle name="注释 3 5 3 2 3" xfId="16256"/>
    <cellStyle name="检查单元格 7 2" xfId="16257"/>
    <cellStyle name="标题 3 2 2 13" xfId="16258"/>
    <cellStyle name="标题 3 2 2 13 2" xfId="16259"/>
    <cellStyle name="标题 3 2 2 13 2 2" xfId="16260"/>
    <cellStyle name="标题 3 2 2 13 2 2 2" xfId="16261"/>
    <cellStyle name="标题 3 2 2 13 2 2 2 2" xfId="16262"/>
    <cellStyle name="标题 3 2 2 13 2 2 2 2 2" xfId="16263"/>
    <cellStyle name="标题 3 2 2 13 2 2 2 2 3" xfId="16264"/>
    <cellStyle name="标题 3 2 2 13 2 2 2 3" xfId="16265"/>
    <cellStyle name="标题 3 2 2 13 2 2 3" xfId="16266"/>
    <cellStyle name="标题 3 2 2 13 2 2 3 2" xfId="16267"/>
    <cellStyle name="标题 3 2 2 13 2 2 3 3" xfId="16268"/>
    <cellStyle name="标题 3 3 18 3 3 2" xfId="16269"/>
    <cellStyle name="标题 3 2 2 13 2 2 4" xfId="16270"/>
    <cellStyle name="标题 3 2 2 13 2 3" xfId="16271"/>
    <cellStyle name="标题 3 3 12 2 2 3" xfId="16272"/>
    <cellStyle name="标题 3 2 2 13 2 3 2 2" xfId="16273"/>
    <cellStyle name="标题 3 3 3 13 2 2 2 2" xfId="16274"/>
    <cellStyle name="标题 3 3 12 2 2 4" xfId="16275"/>
    <cellStyle name="标题 3 2 2 13 2 3 2 3" xfId="16276"/>
    <cellStyle name="标题 3 2 2 13 2 3 3" xfId="16277"/>
    <cellStyle name="标题 3 2 2 13 2 4" xfId="16278"/>
    <cellStyle name="标题 3 2 2 13 3 2 2 2" xfId="16279"/>
    <cellStyle name="标题 3 2 3 2 5 3" xfId="16280"/>
    <cellStyle name="标题 3 2 2 13 3 2 2 2 2" xfId="16281"/>
    <cellStyle name="标题 3 2 3 2 5 4" xfId="16282"/>
    <cellStyle name="标题 3 2 2 13 3 2 2 2 3" xfId="16283"/>
    <cellStyle name="标题 3 2 2 13 3 2 3" xfId="16284"/>
    <cellStyle name="标题 3 2 2 13 3 2 3 2" xfId="16285"/>
    <cellStyle name="标题 3 2 2 13 3 2 3 3" xfId="16286"/>
    <cellStyle name="标题 3 3 18 4 3 2" xfId="16287"/>
    <cellStyle name="标题 3 2 2 13 3 2 4" xfId="16288"/>
    <cellStyle name="标题 3 3 13 2 2 3" xfId="16289"/>
    <cellStyle name="标题 3 2 2 13 3 3 2 2" xfId="16290"/>
    <cellStyle name="标题 3 3 3 13 3 2 2 2" xfId="16291"/>
    <cellStyle name="标题 3 3 13 2 2 4" xfId="16292"/>
    <cellStyle name="标题 3 2 2 13 3 3 2 3" xfId="16293"/>
    <cellStyle name="标题 3 2 2 13 3 3 3" xfId="16294"/>
    <cellStyle name="标题 3 3 2 13 4 2 2 2" xfId="16295"/>
    <cellStyle name="标题 3 2 2 13 3 4" xfId="16296"/>
    <cellStyle name="标题 3 2 2 13 4 2 2" xfId="16297"/>
    <cellStyle name="标题 3 2 2 13 4 2 2 2" xfId="16298"/>
    <cellStyle name="标题 3 2 2 2 12 3 3 2 2" xfId="16299"/>
    <cellStyle name="标题 3 2 2 13 4 2 2 3" xfId="16300"/>
    <cellStyle name="标题 3 2 2 13 4 2 3" xfId="16301"/>
    <cellStyle name="标题 3 2 2 13 4 3" xfId="16302"/>
    <cellStyle name="标题 3 2 2 13 4 3 2" xfId="16303"/>
    <cellStyle name="标题 3 2 2 13 4 3 3" xfId="16304"/>
    <cellStyle name="标题 3 2 2 13 4 4" xfId="16305"/>
    <cellStyle name="标题 3 2 2 13 5 2" xfId="16306"/>
    <cellStyle name="标题 3 2 2 13 5 2 2" xfId="16307"/>
    <cellStyle name="标题 3 2 2 13 5 2 3" xfId="16308"/>
    <cellStyle name="标题 3 2 2 13 5 3" xfId="16309"/>
    <cellStyle name="标题 3 2 2 13 6" xfId="16310"/>
    <cellStyle name="标题 3 2 2 14 2 2" xfId="16311"/>
    <cellStyle name="标题 3 2 2 14 2 2 2" xfId="16312"/>
    <cellStyle name="标题 3 2 2 14 2 2 2 2" xfId="16313"/>
    <cellStyle name="标题 3 2 2 14 2 2 2 2 2" xfId="16314"/>
    <cellStyle name="标题 3 2 2 14 2 2 3" xfId="16315"/>
    <cellStyle name="标题 3 2 2 2 16 2 3" xfId="16316"/>
    <cellStyle name="标题 3 2 2 14 2 2 3 2" xfId="16317"/>
    <cellStyle name="标题 3 3 3 17 3 2" xfId="16318"/>
    <cellStyle name="标题 3 2 2 2 16 2 4" xfId="16319"/>
    <cellStyle name="标题 3 2 2 14 2 2 3 3" xfId="16320"/>
    <cellStyle name="标题 3 2 2 14 2 2 4" xfId="16321"/>
    <cellStyle name="标题 3 2 2 14 2 3" xfId="16322"/>
    <cellStyle name="标题 3 2 2 14 2 3 2" xfId="16323"/>
    <cellStyle name="标题 3 2 2 14 2 3 2 2" xfId="16324"/>
    <cellStyle name="标题 3 2 2 14 2 3 3" xfId="16325"/>
    <cellStyle name="标题 3 2 2 6 2 2 3 2" xfId="16326"/>
    <cellStyle name="标题 3 2 2 14 2 4" xfId="16327"/>
    <cellStyle name="警告文本 2 3" xfId="16328"/>
    <cellStyle name="标题 3 2 2 14 3 2 2 2" xfId="16329"/>
    <cellStyle name="警告文本 2 3 2" xfId="16330"/>
    <cellStyle name="标题 3 2 2 14 3 2 2 2 2" xfId="16331"/>
    <cellStyle name="标题 3 2 2 14 3 2 3" xfId="16332"/>
    <cellStyle name="标题 3 2 2 14 3 2 3 2" xfId="16333"/>
    <cellStyle name="常规 71 4 2" xfId="16334"/>
    <cellStyle name="常规 66 4 2" xfId="16335"/>
    <cellStyle name="标题 3 2 2 14 3 2 3 3" xfId="16336"/>
    <cellStyle name="标题 3 2 2 14 3 2 4" xfId="16337"/>
    <cellStyle name="标题 3 2 2 14 3 3 2" xfId="16338"/>
    <cellStyle name="标题 3 2 2 14 3 3 2 2" xfId="16339"/>
    <cellStyle name="标题 3 2 2 14 3 3 3" xfId="16340"/>
    <cellStyle name="标题 3 2 2 14 3 4" xfId="16341"/>
    <cellStyle name="标题 3 2 2 14 4 2 2" xfId="16342"/>
    <cellStyle name="标题 3 2 2 14 4 2 2 2" xfId="16343"/>
    <cellStyle name="标题 3 2 2 14 4 2 3" xfId="16344"/>
    <cellStyle name="标题 3 2 2 14 4 3" xfId="16345"/>
    <cellStyle name="标题 3 2 2 14 4 3 2" xfId="16346"/>
    <cellStyle name="标题 3 2 2 14 4 3 3" xfId="16347"/>
    <cellStyle name="标题 3 2 2 14 4 4" xfId="16348"/>
    <cellStyle name="标题 3 2 2 14 5 2" xfId="16349"/>
    <cellStyle name="标题 3 2 2 14 5 2 2" xfId="16350"/>
    <cellStyle name="标题 3 2 2 14 5 2 3" xfId="16351"/>
    <cellStyle name="差_03昭通" xfId="16352"/>
    <cellStyle name="标题 3 2 2 14 5 3" xfId="16353"/>
    <cellStyle name="标题 3 2 2 14 6" xfId="16354"/>
    <cellStyle name="标题 3 2 2 20 2 2" xfId="16355"/>
    <cellStyle name="标题 3 2 2 15 2 2" xfId="16356"/>
    <cellStyle name="标题 3 2 2 20 2 2 2" xfId="16357"/>
    <cellStyle name="标题 3 2 2 15 2 2 2" xfId="16358"/>
    <cellStyle name="标题 3 2 2 15 2 2 2 2" xfId="16359"/>
    <cellStyle name="常规 84 3 3" xfId="16360"/>
    <cellStyle name="常规 79 3 3" xfId="16361"/>
    <cellStyle name="标题 3 2 2 15 2 2 2 2 2" xfId="16362"/>
    <cellStyle name="常规 79 3 4" xfId="16363"/>
    <cellStyle name="标题 3 2 2 15 2 2 2 2 3" xfId="16364"/>
    <cellStyle name="好_检验表（调整后）_Book1" xfId="16365"/>
    <cellStyle name="标题 3 2 2 15 2 2 2 3" xfId="16366"/>
    <cellStyle name="标题 3 2 2 20 2 2 3" xfId="16367"/>
    <cellStyle name="标题 3 2 2 15 2 2 3" xfId="16368"/>
    <cellStyle name="标题 3 2 2 15 2 2 3 2" xfId="16369"/>
    <cellStyle name="标题 3 2 2 15 2 2 3 3" xfId="16370"/>
    <cellStyle name="标题 3 2 2 15 2 2 4" xfId="16371"/>
    <cellStyle name="标题 3 2 2 20 2 3" xfId="16372"/>
    <cellStyle name="标题 3 2 2 15 2 3" xfId="16373"/>
    <cellStyle name="标题 3 2 2 15 2 3 2" xfId="16374"/>
    <cellStyle name="标题 3 2 2 15 2 3 2 2" xfId="16375"/>
    <cellStyle name="标题 3 2 2 15 2 3 3" xfId="16376"/>
    <cellStyle name="标题 3 2 2 15 2 4" xfId="16377"/>
    <cellStyle name="标题 3 2 2 15 3 2 2" xfId="16378"/>
    <cellStyle name="标题 3 2 2 15 3 2 2 2" xfId="16379"/>
    <cellStyle name="标题 3 2 2 15 3 2 2 2 2" xfId="16380"/>
    <cellStyle name="标题 3 2 3 2 13 5 2" xfId="16381"/>
    <cellStyle name="标题 3 2 2 15 3 2 2 2 3" xfId="16382"/>
    <cellStyle name="标题 3 2 2 2 14 2 3 2 2" xfId="16383"/>
    <cellStyle name="标题 3 2 2 15 3 2 2 3" xfId="16384"/>
    <cellStyle name="标题 3 2 2 15 3 2 3" xfId="16385"/>
    <cellStyle name="标题 3 2 2 15 3 2 3 2" xfId="16386"/>
    <cellStyle name="标题 3 2 2 15 3 2 3 3" xfId="16387"/>
    <cellStyle name="标题 3 2 2 15 3 2 4" xfId="16388"/>
    <cellStyle name="标题 3 2 2 20 3 3" xfId="16389"/>
    <cellStyle name="标题 3 2 2 15 3 3" xfId="16390"/>
    <cellStyle name="标题 3 2 2 15 3 3 2" xfId="16391"/>
    <cellStyle name="标题 3 2 2 15 3 3 2 2" xfId="16392"/>
    <cellStyle name="标题 3 2 2 15 3 3 3" xfId="16393"/>
    <cellStyle name="标题 3 2 2 15 3 4" xfId="16394"/>
    <cellStyle name="差_1110洱源县_财力性转移支付2010年预算参考数 2" xfId="16395"/>
    <cellStyle name="标题 3 2 2 15 4 2" xfId="16396"/>
    <cellStyle name="标题 3 2 2 15 4 2 2" xfId="16397"/>
    <cellStyle name="货币 5 5" xfId="16398"/>
    <cellStyle name="标题 3 2 2 15 4 2 2 2" xfId="16399"/>
    <cellStyle name="货币 5 6" xfId="16400"/>
    <cellStyle name="标题 3 2 2 2 14 3 3 2 2" xfId="16401"/>
    <cellStyle name="标题 3 2 2 15 4 2 2 3" xfId="16402"/>
    <cellStyle name="差_卫生(按照总人口测算）—20080416_不含人员经费系数_财力性转移支付2010年预算参考数 2" xfId="16403"/>
    <cellStyle name="标题 3 2 2 15 4 2 3" xfId="16404"/>
    <cellStyle name="标题 3 2 2 15 4 3" xfId="16405"/>
    <cellStyle name="标题 3 2 2 15 4 3 2" xfId="16406"/>
    <cellStyle name="标题 3 2 2 15 4 3 3" xfId="16407"/>
    <cellStyle name="标题 3 2 2 15 4 4" xfId="16408"/>
    <cellStyle name="标题 3 2 2 15 5" xfId="16409"/>
    <cellStyle name="标题 3 2 2 15 5 2" xfId="16410"/>
    <cellStyle name="标题 3 2 2 15 5 2 2" xfId="16411"/>
    <cellStyle name="标题 3 2 2 15 5 2 3" xfId="16412"/>
    <cellStyle name="标题 3 2 2 15 5 3" xfId="16413"/>
    <cellStyle name="标题 3 2 2 15 6" xfId="16414"/>
    <cellStyle name="标题 3 2 2 21" xfId="16415"/>
    <cellStyle name="标题 3 2 2 2 2 7 2 2 2 2" xfId="16416"/>
    <cellStyle name="标题 3 2 2 16" xfId="16417"/>
    <cellStyle name="标题 3 2 2 21 2" xfId="16418"/>
    <cellStyle name="标题 3 2 2 2 2 7 2 2 2 2 2" xfId="16419"/>
    <cellStyle name="标题 3 2 2 16 2" xfId="16420"/>
    <cellStyle name="标题 3 2 2 21 2 2" xfId="16421"/>
    <cellStyle name="标题 3 2 2 16 2 2" xfId="16422"/>
    <cellStyle name="标题 3 2 2 16 2 2 2" xfId="16423"/>
    <cellStyle name="标题 3 2 2 16 2 2 2 2" xfId="16424"/>
    <cellStyle name="标题 3 2 2 16 2 2 2 2 2" xfId="16425"/>
    <cellStyle name="标题 3 2 2 16 2 2 2 2 3" xfId="16426"/>
    <cellStyle name="标题 3 2 4 12 2 3 2 2" xfId="16427"/>
    <cellStyle name="标题 3 2 2 16 2 2 3" xfId="16428"/>
    <cellStyle name="标题 3 2 2 16 2 2 3 2" xfId="16429"/>
    <cellStyle name="标题 3 2 2 16 2 2 4" xfId="16430"/>
    <cellStyle name="标题 3 2 2 21 2 3" xfId="16431"/>
    <cellStyle name="标题 3 2 2 16 2 3" xfId="16432"/>
    <cellStyle name="注释 2 4 2 2 3 2 3" xfId="16433"/>
    <cellStyle name="标题 3 2 2 16 2 3 2" xfId="16434"/>
    <cellStyle name="标题 3 2 2 16 2 3 2 2" xfId="16435"/>
    <cellStyle name="标题 3 2 2 16 2 3 3" xfId="16436"/>
    <cellStyle name="标题 3 2 2 16 3 2" xfId="16437"/>
    <cellStyle name="输出 2 6 3" xfId="16438"/>
    <cellStyle name="标题 3 2 2 16 3 2 2" xfId="16439"/>
    <cellStyle name="标题 3 2 2 16 3 2 2 2" xfId="16440"/>
    <cellStyle name="标题 3 2 2 16 3 2 2 2 2" xfId="16441"/>
    <cellStyle name="标题 3 2 2 16 3 2 2 2 3" xfId="16442"/>
    <cellStyle name="标题 3 2 2 2 15 2 3 2 2" xfId="16443"/>
    <cellStyle name="标题 3 2 2 16 3 2 2 3" xfId="16444"/>
    <cellStyle name="常规 2 5 2" xfId="16445"/>
    <cellStyle name="标题 3 2 2 16 3 2 3" xfId="16446"/>
    <cellStyle name="常规 2 5 2 2" xfId="16447"/>
    <cellStyle name="标题 3 2 2 16 3 2 3 2" xfId="16448"/>
    <cellStyle name="常规 2 5 2 3" xfId="16449"/>
    <cellStyle name="标题 3 2 2 16 3 2 3 3" xfId="16450"/>
    <cellStyle name="常规 2 5 3" xfId="16451"/>
    <cellStyle name="标题 3 2 2 16 3 2 4" xfId="16452"/>
    <cellStyle name="标题 3 2 2 16 3 3" xfId="16453"/>
    <cellStyle name="标题 3 2 2 16 3 3 2" xfId="16454"/>
    <cellStyle name="标题 3 2 2 16 3 3 2 2" xfId="16455"/>
    <cellStyle name="常规 2 6 2" xfId="16456"/>
    <cellStyle name="标题 3 2 2 16 3 3 3" xfId="16457"/>
    <cellStyle name="标题 3 2 2 16 3 4" xfId="16458"/>
    <cellStyle name="差_M03" xfId="16459"/>
    <cellStyle name="标题 3 2 2 16 4" xfId="16460"/>
    <cellStyle name="标题 3 2 2 16 4 2" xfId="16461"/>
    <cellStyle name="好_2009年一般性转移支付标准工资_地方配套按人均增幅控制8.30一般预算平均增幅、人均可用财力平均增幅两次控制、社会治安系数调整、案件数调整xl" xfId="16462"/>
    <cellStyle name="标题 3 2 2 16 4 2 2 2" xfId="16463"/>
    <cellStyle name="标题 3 2 2 2 15 3 3 2 2" xfId="16464"/>
    <cellStyle name="标题 3 2 2 16 4 2 2 3" xfId="16465"/>
    <cellStyle name="标题 3 2 2 16 4 3" xfId="16466"/>
    <cellStyle name="常规 3 6 2" xfId="16467"/>
    <cellStyle name="标题 3 2 2 16 4 3 3" xfId="16468"/>
    <cellStyle name="标题 3 2 2 16 4 4" xfId="16469"/>
    <cellStyle name="标题 3 2 2 16 5" xfId="16470"/>
    <cellStyle name="标题 3 2 2 16 5 2" xfId="16471"/>
    <cellStyle name="常规 100 2" xfId="16472"/>
    <cellStyle name="标题 3 2 2 16 5 2 3" xfId="16473"/>
    <cellStyle name="标题 3 2 2 16 5 3" xfId="16474"/>
    <cellStyle name="标题 3 2 2 16 6" xfId="16475"/>
    <cellStyle name="标题 3 2 2 22" xfId="16476"/>
    <cellStyle name="标题 3 2 2 2 2 7 2 2 2 3" xfId="16477"/>
    <cellStyle name="标题 3 2 2 17" xfId="16478"/>
    <cellStyle name="标题 3 2 2 17 2" xfId="16479"/>
    <cellStyle name="标题 3 2 2 17 2 2" xfId="16480"/>
    <cellStyle name="标题 3 2 4 16 5" xfId="16481"/>
    <cellStyle name="标题 3 2 2 17 2 2 2" xfId="16482"/>
    <cellStyle name="标题 3 2 4 16 5 2" xfId="16483"/>
    <cellStyle name="标题 3 2 2 17 2 2 2 2" xfId="16484"/>
    <cellStyle name="标题 3 2 4 16 5 2 2" xfId="16485"/>
    <cellStyle name="标题 3 2 2 17 2 2 2 2 2" xfId="16486"/>
    <cellStyle name="标题 3 2 2 17 2 2 2 2 3" xfId="16487"/>
    <cellStyle name="标题 3 2 4 16 5 3" xfId="16488"/>
    <cellStyle name="标题 3 2 2 17 2 2 2 3" xfId="16489"/>
    <cellStyle name="标题 3 2 4 16 6" xfId="16490"/>
    <cellStyle name="标题 3 2 4 12 3 3 2 2" xfId="16491"/>
    <cellStyle name="标题 3 2 2 2 10 2 2" xfId="16492"/>
    <cellStyle name="标题 3 2 2 17 2 2 3" xfId="16493"/>
    <cellStyle name="标题 3 2 2 2 10 2 2 2" xfId="16494"/>
    <cellStyle name="标题 3 2 2 17 2 2 3 2" xfId="16495"/>
    <cellStyle name="标题 3 2 2 2 10 2 2 3" xfId="16496"/>
    <cellStyle name="标题 3 2 2 17 2 2 3 3" xfId="16497"/>
    <cellStyle name="标题 3 2 2 2 10 2 3" xfId="16498"/>
    <cellStyle name="标题 3 2 2 17 2 2 4" xfId="16499"/>
    <cellStyle name="标题 3 2 2 17 2 3 2 2" xfId="16500"/>
    <cellStyle name="标题 3 3 3 17 2 2 2 2" xfId="16501"/>
    <cellStyle name="标题 3 2 2 17 2 3 2 3" xfId="16502"/>
    <cellStyle name="标题 3 2 2 2 10 3 2" xfId="16503"/>
    <cellStyle name="标题 3 2 2 17 2 3 3" xfId="16504"/>
    <cellStyle name="标题 3 2 2 17 3" xfId="16505"/>
    <cellStyle name="标题 3 2 2 17 3 2" xfId="16506"/>
    <cellStyle name="标题 3 2 2 17 3 2 2" xfId="16507"/>
    <cellStyle name="标题 3 2 2 17 3 2 2 2" xfId="16508"/>
    <cellStyle name="标题 3 2 2 17 3 2 2 2 2" xfId="16509"/>
    <cellStyle name="标题 3 2 2 17 3 2 2 2 3" xfId="16510"/>
    <cellStyle name="标题 3 2 2 2 16 2 3 2 2" xfId="16511"/>
    <cellStyle name="标题 3 2 2 17 3 2 2 3" xfId="16512"/>
    <cellStyle name="标题 3 2 2 2 11 2 2" xfId="16513"/>
    <cellStyle name="标题 3 2 2 17 3 2 3" xfId="16514"/>
    <cellStyle name="标题 3 2 2 2 11 2 2 2" xfId="16515"/>
    <cellStyle name="标题 3 2 2 17 3 2 3 2" xfId="16516"/>
    <cellStyle name="标题 3 2 2 2 11 2 2 3" xfId="16517"/>
    <cellStyle name="标题 3 2 2 17 3 2 3 3" xfId="16518"/>
    <cellStyle name="标题 3 2 2 2 11 2 3" xfId="16519"/>
    <cellStyle name="标题 3 2 2 17 3 2 4" xfId="16520"/>
    <cellStyle name="标题 3 2 2 17 3 3 2" xfId="16521"/>
    <cellStyle name="标题 3 2 2 17 3 3 2 2" xfId="16522"/>
    <cellStyle name="标题 3 2 2 2 11 3 2" xfId="16523"/>
    <cellStyle name="标题 3 2 2 17 3 3 3" xfId="16524"/>
    <cellStyle name="标题 3 2 2 17 3 4" xfId="16525"/>
    <cellStyle name="标题 3 3 9 2 2 2 2" xfId="16526"/>
    <cellStyle name="标题 3 2 2 17 4" xfId="16527"/>
    <cellStyle name="强调文字颜色 6 2 2 2 3" xfId="16528"/>
    <cellStyle name="标题 3 3 9 2 2 2 2 2" xfId="16529"/>
    <cellStyle name="标题 3 2 2 17 4 2" xfId="16530"/>
    <cellStyle name="标题 3 2 2 17 4 2 2" xfId="16531"/>
    <cellStyle name="标题 3 2 2 17 4 2 2 2" xfId="16532"/>
    <cellStyle name="标题 3 2 2 2 16 3 3 2 2" xfId="16533"/>
    <cellStyle name="标题 3 2 2 17 4 2 2 3" xfId="16534"/>
    <cellStyle name="标题 3 2 2 2 12 2 2" xfId="16535"/>
    <cellStyle name="标题 3 2 2 17 4 2 3" xfId="16536"/>
    <cellStyle name="常规 80 2 2 3 2" xfId="16537"/>
    <cellStyle name="标题 3 3 9 2 2 2 2 3" xfId="16538"/>
    <cellStyle name="标题 3 2 2 17 4 3" xfId="16539"/>
    <cellStyle name="标题 3 2 2 17 4 3 2" xfId="16540"/>
    <cellStyle name="标题 3 2 2 2 12 3 2" xfId="16541"/>
    <cellStyle name="标题 3 2 2 17 4 3 3" xfId="16542"/>
    <cellStyle name="常规 80 2 2 3 3" xfId="16543"/>
    <cellStyle name="标题 3 3 12 4 2 2 2" xfId="16544"/>
    <cellStyle name="标题 3 2 2 17 4 4" xfId="16545"/>
    <cellStyle name="标题 3 3 9 2 2 2 3" xfId="16546"/>
    <cellStyle name="标题 3 2 2 17 5" xfId="16547"/>
    <cellStyle name="标题 3 2 2 17 5 2" xfId="16548"/>
    <cellStyle name="标题 3 2 2 17 5 2 2" xfId="16549"/>
    <cellStyle name="标题 3 2 2 2 13 2 2" xfId="16550"/>
    <cellStyle name="标题 3 2 2 17 5 2 3" xfId="16551"/>
    <cellStyle name="标题 3 2 2 17 5 3" xfId="16552"/>
    <cellStyle name="标题 3 2 2 17 6" xfId="16553"/>
    <cellStyle name="标题 3 2 2 18" xfId="16554"/>
    <cellStyle name="差_2006年全省财力计算表（中央、决算）_Book1" xfId="16555"/>
    <cellStyle name="标题 3 2 2 18 2" xfId="16556"/>
    <cellStyle name="标题 3 2 2 2 9 6" xfId="16557"/>
    <cellStyle name="标题 3 2 2 18 2 2" xfId="16558"/>
    <cellStyle name="标题 3 2 2 18 2 2 2" xfId="16559"/>
    <cellStyle name="标题 3 2 2 18 2 2 2 2" xfId="16560"/>
    <cellStyle name="标题 3 2 2 18 2 2 2 2 2" xfId="16561"/>
    <cellStyle name="标题 3 2 2 18 2 2 2 2 3" xfId="16562"/>
    <cellStyle name="标题 3 2 2 18 2 2 2 3" xfId="16563"/>
    <cellStyle name="标题 3 2 2 18 2 2 3" xfId="16564"/>
    <cellStyle name="标题 3 2 2 18 2 2 3 2" xfId="16565"/>
    <cellStyle name="标题 3 2 2 18 2 2 3 3" xfId="16566"/>
    <cellStyle name="标题 3 2 2 18 2 2 4" xfId="16567"/>
    <cellStyle name="标题 3 2 2 18 2 3 2" xfId="16568"/>
    <cellStyle name="差_同德_财力性转移支付2010年预算参考数" xfId="16569"/>
    <cellStyle name="标题 3 2 2 18 2 3 2 2" xfId="16570"/>
    <cellStyle name="标题 3 2 2 18 2 3 2 3" xfId="16571"/>
    <cellStyle name="标题 3 2 2 18 2 3 3" xfId="16572"/>
    <cellStyle name="标题 3 2 2 18 2 4" xfId="16573"/>
    <cellStyle name="标题 3 2 2 18 3" xfId="16574"/>
    <cellStyle name="标题 3 2 2 18 3 2" xfId="16575"/>
    <cellStyle name="标题 3 2 2 18 3 2 2" xfId="16576"/>
    <cellStyle name="标题 3 2 2 18 3 2 2 2" xfId="16577"/>
    <cellStyle name="好_巴中国表定表(12.25改)" xfId="16578"/>
    <cellStyle name="标题 3 2 2 18 3 2 2 2 2" xfId="16579"/>
    <cellStyle name="标题 3 2 2 18 3 2 2 2 3" xfId="16580"/>
    <cellStyle name="标题 3 2 2 2 17 2 3 2 2" xfId="16581"/>
    <cellStyle name="标题 3 2 2 18 3 2 2 3" xfId="16582"/>
    <cellStyle name="标题 3 2 2 18 3 2 3" xfId="16583"/>
    <cellStyle name="标题 3 2 2 18 3 2 3 2" xfId="16584"/>
    <cellStyle name="标题 3 2 2 2 2 10 3 2 2" xfId="16585"/>
    <cellStyle name="标题 3 2 2 18 3 2 3 3" xfId="16586"/>
    <cellStyle name="标题 3 2 2 18 3 2 4" xfId="16587"/>
    <cellStyle name="标题 3 2 2 18 3 3" xfId="16588"/>
    <cellStyle name="标题 3 2 2 18 3 3 2" xfId="16589"/>
    <cellStyle name="常规 31 5" xfId="16590"/>
    <cellStyle name="常规 26 5" xfId="16591"/>
    <cellStyle name="标题 3 2 2 18 3 3 2 2" xfId="16592"/>
    <cellStyle name="常规 31 6" xfId="16593"/>
    <cellStyle name="常规 26 6" xfId="16594"/>
    <cellStyle name="标题 3 2 2 18 3 3 2 3" xfId="16595"/>
    <cellStyle name="标题 3 2 2 18 3 3 3" xfId="16596"/>
    <cellStyle name="标题 3 2 2 18 3 4" xfId="16597"/>
    <cellStyle name="标题 3 3 9 2 2 3 2" xfId="16598"/>
    <cellStyle name="标题 3 2 2 18 4" xfId="16599"/>
    <cellStyle name="标题 3 2 2 18 4 2" xfId="16600"/>
    <cellStyle name="标题 3 2 2 18 4 2 2" xfId="16601"/>
    <cellStyle name="标题 3 2 2 18 4 2 2 2" xfId="16602"/>
    <cellStyle name="标题 3 2 2 2 17 3 3 2 2" xfId="16603"/>
    <cellStyle name="标题 3 2 2 18 4 2 2 3" xfId="16604"/>
    <cellStyle name="标题 3 2 2 18 4 2 3" xfId="16605"/>
    <cellStyle name="标题 3 2 2 18 4 3" xfId="16606"/>
    <cellStyle name="标题 3 2 2 18 4 3 2" xfId="16607"/>
    <cellStyle name="好_Book1_表4—3项目分度一览表" xfId="16608"/>
    <cellStyle name="标题 3 2 2 18 4 3 3" xfId="16609"/>
    <cellStyle name="标题 3 2 2 18 4 4" xfId="16610"/>
    <cellStyle name="标题 3 3 9 2 2 3 3" xfId="16611"/>
    <cellStyle name="标题 3 2 2 18 5" xfId="16612"/>
    <cellStyle name="标题 3 2 2 18 5 2" xfId="16613"/>
    <cellStyle name="标题 3 2 2 18 5 2 2" xfId="16614"/>
    <cellStyle name="标题 3 2 2 18 5 2 3" xfId="16615"/>
    <cellStyle name="好_测算结果汇总" xfId="16616"/>
    <cellStyle name="标题 3 2 2 18 5 3" xfId="16617"/>
    <cellStyle name="好_汇总表 2" xfId="16618"/>
    <cellStyle name="标题 3 2 2 19" xfId="16619"/>
    <cellStyle name="标题 3 2 2 19 2" xfId="16620"/>
    <cellStyle name="标题 3 2 2 3 9 6" xfId="16621"/>
    <cellStyle name="标题 3 2 2 19 2 2" xfId="16622"/>
    <cellStyle name="标题 3 2 2 19 2 3" xfId="16623"/>
    <cellStyle name="标题 3 2 2 19 2 4" xfId="16624"/>
    <cellStyle name="标题 3 2 2 19 3" xfId="16625"/>
    <cellStyle name="标题 3 2 2 19 3 2" xfId="16626"/>
    <cellStyle name="标题 3 2 2 19 3 2 2" xfId="16627"/>
    <cellStyle name="标题 3 2 2 19 3 2 3" xfId="16628"/>
    <cellStyle name="标题 3 2 2 19 3 3" xfId="16629"/>
    <cellStyle name="标题 3 2 2 19 4" xfId="16630"/>
    <cellStyle name="标题 3 2 2 2" xfId="16631"/>
    <cellStyle name="标题 3 2 2 2 10 2 2 2 2" xfId="16632"/>
    <cellStyle name="标题 3 2 2 2 10 2 2 2 3" xfId="16633"/>
    <cellStyle name="标题 3 2 2 2 10 2 2 3 2" xfId="16634"/>
    <cellStyle name="标题 3 2 2 2 10 2 2 4" xfId="16635"/>
    <cellStyle name="标题 3 2 2 2 10 2 3 2" xfId="16636"/>
    <cellStyle name="标题 3 2 2 2 10 2 3 2 3" xfId="16637"/>
    <cellStyle name="标题 3 2 2 2 10 2 3 3" xfId="16638"/>
    <cellStyle name="标题 3 3 3 11 3 2" xfId="16639"/>
    <cellStyle name="标题 3 2 2 2 10 2 4" xfId="16640"/>
    <cellStyle name="标题 3 2 4 12 3 3 3" xfId="16641"/>
    <cellStyle name="标题 3 2 2 2 10 3" xfId="16642"/>
    <cellStyle name="标题 3 2 2 2 10 3 2 2" xfId="16643"/>
    <cellStyle name="标题 3 2 2 2 10 3 2 2 2" xfId="16644"/>
    <cellStyle name="标题 3 2 2 2 10 3 2 2 3" xfId="16645"/>
    <cellStyle name="标题 3 2 2 2 10 3 2 3" xfId="16646"/>
    <cellStyle name="标题 3 2 2 2 10 3 2 3 2" xfId="16647"/>
    <cellStyle name="标题 3 2 2 2 10 3 2 4" xfId="16648"/>
    <cellStyle name="标题 3 2 2 2 10 3 3" xfId="16649"/>
    <cellStyle name="标题 3 2 2 2 10 3 3 2" xfId="16650"/>
    <cellStyle name="标题 3 2 2 2 10 3 3 2 3" xfId="16651"/>
    <cellStyle name="标题 3 2 2 2 10 3 3 3" xfId="16652"/>
    <cellStyle name="标题 3 3 3 11 4 2" xfId="16653"/>
    <cellStyle name="标题 3 2 2 2 10 3 4" xfId="16654"/>
    <cellStyle name="标题 3 2 2 2 10 4" xfId="16655"/>
    <cellStyle name="标题 3 2 2 2 10 4 2" xfId="16656"/>
    <cellStyle name="标题 3 2 2 2 10 4 2 2" xfId="16657"/>
    <cellStyle name="标题 3 2 2 2 10 4 2 2 2" xfId="16658"/>
    <cellStyle name="差_检验表_Book1" xfId="16659"/>
    <cellStyle name="标题 3 2 2 2 10 4 2 2 3" xfId="16660"/>
    <cellStyle name="标题 3 2 2 2 10 4 2 3" xfId="16661"/>
    <cellStyle name="标题 3 2 2 2 10 4 3" xfId="16662"/>
    <cellStyle name="标题 3 2 2 2 10 4 3 2" xfId="16663"/>
    <cellStyle name="标题 3 2 2 2 10 4 3 3" xfId="16664"/>
    <cellStyle name="标题 3 3 3 11 5 2" xfId="16665"/>
    <cellStyle name="标题 3 2 2 2 10 4 4" xfId="16666"/>
    <cellStyle name="标题 3 2 2 2 10 5" xfId="16667"/>
    <cellStyle name="标题 3 2 2 2 10 5 2" xfId="16668"/>
    <cellStyle name="标题 3 2 2 2 10 5 2 2" xfId="16669"/>
    <cellStyle name="标题 3 2 2 2 10 5 2 3" xfId="16670"/>
    <cellStyle name="标题 3 2 2 2 10 5 3" xfId="16671"/>
    <cellStyle name="标题 3 2 4 12 3 4" xfId="16672"/>
    <cellStyle name="标题 3 2 2 2 11" xfId="16673"/>
    <cellStyle name="标题 3 2 2 2 11 2" xfId="16674"/>
    <cellStyle name="标题 3 2 2 2 11 2 2 4" xfId="16675"/>
    <cellStyle name="标题 3 2 2 2 11 2 3 2" xfId="16676"/>
    <cellStyle name="标题 3 2 2 2 11 2 3 3" xfId="16677"/>
    <cellStyle name="标题 3 3 3 12 3 2" xfId="16678"/>
    <cellStyle name="标题 3 2 2 2 11 2 4" xfId="16679"/>
    <cellStyle name="标题 3 2 2 2 11 3" xfId="16680"/>
    <cellStyle name="标题 3 2 2 2 11 3 2 2" xfId="16681"/>
    <cellStyle name="标题 3 2 2 2 11 3 2 2 2" xfId="16682"/>
    <cellStyle name="标题 3 2 2 2 11 3 3" xfId="16683"/>
    <cellStyle name="标题 3 2 2 2 11 3 3 2" xfId="16684"/>
    <cellStyle name="标题 3 3 3 12 4 2" xfId="16685"/>
    <cellStyle name="标题 3 2 2 2 11 3 4" xfId="16686"/>
    <cellStyle name="标题 3 2 2 2 11 4" xfId="16687"/>
    <cellStyle name="标题 3 2 2 2 11 4 2" xfId="16688"/>
    <cellStyle name="输入 2 2 2 2 3 3" xfId="16689"/>
    <cellStyle name="标题 3 2 2 2 11 4 2 2" xfId="16690"/>
    <cellStyle name="标题 3 2 2 2 11 4 2 3" xfId="16691"/>
    <cellStyle name="标题 3 2 2 2 11 4 3" xfId="16692"/>
    <cellStyle name="标题 3 2 2 2 11 4 3 2" xfId="16693"/>
    <cellStyle name="标题 3 2 2 2 11 4 3 3" xfId="16694"/>
    <cellStyle name="标题 3 3 3 12 5 2" xfId="16695"/>
    <cellStyle name="标题 3 2 2 6 4 2 2 2" xfId="16696"/>
    <cellStyle name="标题 3 2 2 2 11 4 4" xfId="16697"/>
    <cellStyle name="标题 3 2 2 3 11 2 2 2 2" xfId="16698"/>
    <cellStyle name="标题 3 2 2 2 11 5" xfId="16699"/>
    <cellStyle name="标题 3 2 2 3 11 2 2 2 2 2" xfId="16700"/>
    <cellStyle name="标题 3 2 2 2 11 5 2" xfId="16701"/>
    <cellStyle name="标题 3 2 2 2 11 5 2 2" xfId="16702"/>
    <cellStyle name="标题 3 2 2 3 11 2 2 2 2 3" xfId="16703"/>
    <cellStyle name="标题 3 2 2 2 11 5 3" xfId="16704"/>
    <cellStyle name="标题 3 2 2 2 12" xfId="16705"/>
    <cellStyle name="标题 3 2 2 2 12 2" xfId="16706"/>
    <cellStyle name="标题 3 2 2 2 12 2 2 2" xfId="16707"/>
    <cellStyle name="标题 3 2 2 2 12 2 2 2 2" xfId="16708"/>
    <cellStyle name="标题 3 2 2 2 6 3" xfId="16709"/>
    <cellStyle name="标题 3 2 2 2 12 2 2 2 2 2" xfId="16710"/>
    <cellStyle name="标题 3 2 2 2 6 4" xfId="16711"/>
    <cellStyle name="标题 3 2 2 2 12 2 2 2 2 3" xfId="16712"/>
    <cellStyle name="标题 3 2 2 2 12 2 2 2 3" xfId="16713"/>
    <cellStyle name="好_2006年在职人员情况 2" xfId="16714"/>
    <cellStyle name="标题 3 2 2 2 12 2 2 3" xfId="16715"/>
    <cellStyle name="差_县区合并测算20080421_民生政策最低支出需求" xfId="16716"/>
    <cellStyle name="标题 3 2 2 2 12 2 2 3 2" xfId="16717"/>
    <cellStyle name="标题 3 2 2 2 12 2 2 3 3" xfId="16718"/>
    <cellStyle name="标题 3 2 2 2 12 2 2 4" xfId="16719"/>
    <cellStyle name="差_Book2_财力性转移支付2010年预算参考数 2" xfId="16720"/>
    <cellStyle name="标题 3 2 2 2 12 2 3" xfId="16721"/>
    <cellStyle name="标题 3 2 2 2 12 2 3 2" xfId="16722"/>
    <cellStyle name="标题 3 2 2 2 12 2 3 3" xfId="16723"/>
    <cellStyle name="标题 3 3 3 13 3 2" xfId="16724"/>
    <cellStyle name="标题 3 2 2 2 12 2 4" xfId="16725"/>
    <cellStyle name="标题 3 2 2 2 12 3" xfId="16726"/>
    <cellStyle name="标题 3 2 2 2 12 3 2 2" xfId="16727"/>
    <cellStyle name="差_M01-2(州市补助收入)" xfId="16728"/>
    <cellStyle name="标题 3 2 2 2 12 3 2 2 2" xfId="16729"/>
    <cellStyle name="差_M01-2(州市补助收入) 2" xfId="16730"/>
    <cellStyle name="标题 3 3 2 2 6 3" xfId="16731"/>
    <cellStyle name="标题 3 2 2 2 12 3 2 2 2 2" xfId="16732"/>
    <cellStyle name="标题 3 2 2 2 12 3 2 3" xfId="16733"/>
    <cellStyle name="标题 3 2 2 2 12 3 2 3 2" xfId="16734"/>
    <cellStyle name="标题 3 2 2 2 12 3 2 4" xfId="16735"/>
    <cellStyle name="注释 3 2 2 2 2 2 2" xfId="16736"/>
    <cellStyle name="好_2009年一般性转移支付标准工资_~4190974" xfId="16737"/>
    <cellStyle name="标题 3 2 2 2 12 3 3" xfId="16738"/>
    <cellStyle name="注释 3 2 2 2 2 2 2 2" xfId="16739"/>
    <cellStyle name="好_2009年一般性转移支付标准工资_~4190974 2" xfId="16740"/>
    <cellStyle name="标题 3 2 2 2 12 3 3 2" xfId="16741"/>
    <cellStyle name="标题 3 2 2 2 12 3 3 3" xfId="16742"/>
    <cellStyle name="注释 3 2 2 2 2 2 3" xfId="16743"/>
    <cellStyle name="标题 3 3 3 13 4 2" xfId="16744"/>
    <cellStyle name="标题 3 2 2 2 12 3 4" xfId="16745"/>
    <cellStyle name="标题 3 2 2 2 12 4" xfId="16746"/>
    <cellStyle name="标题 3 2 2 2 12 4 2" xfId="16747"/>
    <cellStyle name="标题 3 2 2 2 12 4 2 2" xfId="16748"/>
    <cellStyle name="标题 3 2 2 2 12 4 2 2 2" xfId="16749"/>
    <cellStyle name="注释 3 2 2 2 2 3 2" xfId="16750"/>
    <cellStyle name="标题 3 2 2 2 12 4 3" xfId="16751"/>
    <cellStyle name="标题 3 2 2 2 12 4 3 2" xfId="16752"/>
    <cellStyle name="好_分县成本差异系数_民生政策最低支出需求 2" xfId="16753"/>
    <cellStyle name="标题 3 3 3 13 5 2" xfId="16754"/>
    <cellStyle name="标题 3 2 2 2 12 4 4" xfId="16755"/>
    <cellStyle name="标题 3 2 2 3 11 2 2 3 2" xfId="16756"/>
    <cellStyle name="标题 3 2 2 2 12 5" xfId="16757"/>
    <cellStyle name="标题 3 2 2 2 12 5 2" xfId="16758"/>
    <cellStyle name="标题 3 2 2 2 12 5 2 2" xfId="16759"/>
    <cellStyle name="标题 3 2 2 2 12 5 3" xfId="16760"/>
    <cellStyle name="标题 3 2 2 2 13" xfId="16761"/>
    <cellStyle name="标题 3 2 2 2 13 2" xfId="16762"/>
    <cellStyle name="常规 70 3" xfId="16763"/>
    <cellStyle name="常规 65 3" xfId="16764"/>
    <cellStyle name="标题 3 2 2 2 13 2 2 2" xfId="16765"/>
    <cellStyle name="常规 70 3 2" xfId="16766"/>
    <cellStyle name="常规 65 3 2" xfId="16767"/>
    <cellStyle name="标题 3 2 2 2 13 2 2 2 2" xfId="16768"/>
    <cellStyle name="常规 70 3 2 2" xfId="16769"/>
    <cellStyle name="常规 65 3 2 2" xfId="16770"/>
    <cellStyle name="标题 3 2 2 2 13 2 2 2 2 2" xfId="16771"/>
    <cellStyle name="常规 70 3 3" xfId="16772"/>
    <cellStyle name="常规 65 3 3" xfId="16773"/>
    <cellStyle name="差_人员工资和公用经费3_财力性转移支付2010年预算参考数 2" xfId="16774"/>
    <cellStyle name="标题 3 2 2 2 13 2 2 2 3" xfId="16775"/>
    <cellStyle name="常规 70 4" xfId="16776"/>
    <cellStyle name="常规 65 4" xfId="16777"/>
    <cellStyle name="标题 3 2 2 2 13 2 2 3" xfId="16778"/>
    <cellStyle name="常规 70 4 2" xfId="16779"/>
    <cellStyle name="常规 65 4 2" xfId="16780"/>
    <cellStyle name="标题 3 2 2 2 13 2 2 3 2" xfId="16781"/>
    <cellStyle name="常规 70 4 3" xfId="16782"/>
    <cellStyle name="常规 65 4 3" xfId="16783"/>
    <cellStyle name="标题 3 2 2 2 13 2 2 3 3" xfId="16784"/>
    <cellStyle name="标题 3 2 2 2 13 2 3" xfId="16785"/>
    <cellStyle name="警告文本 2 5" xfId="16786"/>
    <cellStyle name="常规 71 3 3" xfId="16787"/>
    <cellStyle name="常规 66 3 3" xfId="16788"/>
    <cellStyle name="标题 3 2 2 2 13 2 3 2 3" xfId="16789"/>
    <cellStyle name="标题 3 3 3 14 3 2" xfId="16790"/>
    <cellStyle name="标题 3 2 2 2 13 2 4" xfId="16791"/>
    <cellStyle name="标题 3 2 2 2 13 3" xfId="16792"/>
    <cellStyle name="好_达州表1-4 7" xfId="16793"/>
    <cellStyle name="标题 3 2 2 2 13 3 2" xfId="16794"/>
    <cellStyle name="标题 3 2 2 2 13 3 2 2" xfId="16795"/>
    <cellStyle name="标题 3 2 2 2 13 3 2 3" xfId="16796"/>
    <cellStyle name="注释 3 2 2 2 3 2 2" xfId="16797"/>
    <cellStyle name="好_达州表1-4 8" xfId="16798"/>
    <cellStyle name="标题 3 2 2 2 13 3 3" xfId="16799"/>
    <cellStyle name="注释 3 2 2 2 3 2 3" xfId="16800"/>
    <cellStyle name="好_达州表1-4 9" xfId="16801"/>
    <cellStyle name="标题 3 3 3 14 4 2" xfId="16802"/>
    <cellStyle name="标题 3 2 2 2 13 3 4" xfId="16803"/>
    <cellStyle name="标题 3 2 2 2 13 4 2" xfId="16804"/>
    <cellStyle name="标题 3 2 2 2 13 4 2 2" xfId="16805"/>
    <cellStyle name="标题 3 2 2 2 13 4 2 2 2" xfId="16806"/>
    <cellStyle name="注释 3 2 2 2 3 3 2" xfId="16807"/>
    <cellStyle name="标题 3 2 2 2 13 4 3" xfId="16808"/>
    <cellStyle name="标题 3 2 4 14 2 2 3 2" xfId="16809"/>
    <cellStyle name="标题 3 2 2 2 13 4 3 3" xfId="16810"/>
    <cellStyle name="标题 3 3 3 14 5 2" xfId="16811"/>
    <cellStyle name="标题 3 2 2 2 13 4 4" xfId="16812"/>
    <cellStyle name="标题 3 2 2 2 13 5" xfId="16813"/>
    <cellStyle name="标题 3 3 2 2 2 4" xfId="16814"/>
    <cellStyle name="标题 3 2 2 2 13 5 2" xfId="16815"/>
    <cellStyle name="标题 3 3 2 2 2 4 2" xfId="16816"/>
    <cellStyle name="标题 3 2 2 2 13 5 2 2" xfId="16817"/>
    <cellStyle name="标题 3 3 2 2 2 5" xfId="16818"/>
    <cellStyle name="标题 3 2 2 2 13 5 3" xfId="16819"/>
    <cellStyle name="标题 3 2 2 2 14 2 2" xfId="16820"/>
    <cellStyle name="标题 3 2 2 2 14 2 2 2" xfId="16821"/>
    <cellStyle name="标题 3 2 2 2 14 2 2 2 2" xfId="16822"/>
    <cellStyle name="标题 3 2 2 2 14 2 2 2 2 2" xfId="16823"/>
    <cellStyle name="标题 3 2 2 2 14 2 2 2 2 3" xfId="16824"/>
    <cellStyle name="标题 3 2 2 2 14 2 2 2 3" xfId="16825"/>
    <cellStyle name="标题 3 2 2 2 14 2 2 3" xfId="16826"/>
    <cellStyle name="标题 3 2 2 2 14 2 2 3 2" xfId="16827"/>
    <cellStyle name="标题 3 2 2 2 14 2 2 4" xfId="16828"/>
    <cellStyle name="标题 3 2 2 2 14 2 3" xfId="16829"/>
    <cellStyle name="标题 3 2 2 2 14 2 3 2" xfId="16830"/>
    <cellStyle name="标题 3 2 2 2 14 2 3 2 3" xfId="16831"/>
    <cellStyle name="标题 3 2 2 2 14 2 3 3" xfId="16832"/>
    <cellStyle name="标题 3 2 2 2 14 3 2 2" xfId="16833"/>
    <cellStyle name="标题 3 2 2 2 14 3 2 2 2" xfId="16834"/>
    <cellStyle name="标题 3 2 2 2 14 3 2 2 2 2" xfId="16835"/>
    <cellStyle name="标题 3 2 2 2 14 3 2 2 3" xfId="16836"/>
    <cellStyle name="标题 3 2 2 2 14 3 2 3" xfId="16837"/>
    <cellStyle name="标题 3 2 2 2 14 3 2 3 2" xfId="16838"/>
    <cellStyle name="标题 3 2 2 2 14 3 2 3 3" xfId="16839"/>
    <cellStyle name="标题 3 2 2 2 14 3 2 4" xfId="16840"/>
    <cellStyle name="注释 3 2 2 2 4 2 2" xfId="16841"/>
    <cellStyle name="标题 3 2 2 2 14 3 3" xfId="16842"/>
    <cellStyle name="标题 3 2 2 2 14 3 3 2" xfId="16843"/>
    <cellStyle name="货币 5 7" xfId="16844"/>
    <cellStyle name="标题 3 2 2 2 14 3 3 2 3" xfId="16845"/>
    <cellStyle name="标题 3 2 2 2 14 3 3 3" xfId="16846"/>
    <cellStyle name="标题 3 2 2 2 14 4 2" xfId="16847"/>
    <cellStyle name="标题 3 2 2 2 14 4 2 2" xfId="16848"/>
    <cellStyle name="标题 3 2 2 2 14 4 2 2 2" xfId="16849"/>
    <cellStyle name="标题 3 2 2 2 14 4 2 2 3" xfId="16850"/>
    <cellStyle name="标题 3 2 2 2 14 4 3" xfId="16851"/>
    <cellStyle name="标题 3 2 2 2 14 4 3 2" xfId="16852"/>
    <cellStyle name="标题 3 2 4 14 3 2 3 2" xfId="16853"/>
    <cellStyle name="标题 3 2 2 2 14 4 3 3" xfId="16854"/>
    <cellStyle name="好_Book1_省部门反馈核对表" xfId="16855"/>
    <cellStyle name="标题 3 3 3 4 2 3 2 3" xfId="16856"/>
    <cellStyle name="标题 3 2 2 2 14 5" xfId="16857"/>
    <cellStyle name="好_Book1_省部门反馈核对表 2" xfId="16858"/>
    <cellStyle name="标题 3 3 2 3 2 4" xfId="16859"/>
    <cellStyle name="标题 3 2 2 2 14 5 2" xfId="16860"/>
    <cellStyle name="标题 3 2 2 2 14 5 2 2" xfId="16861"/>
    <cellStyle name="标题 3 2 2 2 14 5 3" xfId="16862"/>
    <cellStyle name="标题 3 2 2 2 14 6" xfId="16863"/>
    <cellStyle name="标题 3 2 2 2 20 2" xfId="16864"/>
    <cellStyle name="标题 3 2 2 2 15 2" xfId="16865"/>
    <cellStyle name="标题 3 2 2 2 20 2 2" xfId="16866"/>
    <cellStyle name="标题 3 2 2 2 15 2 2" xfId="16867"/>
    <cellStyle name="标题 3 2 2 2 15 2 2 2" xfId="16868"/>
    <cellStyle name="标题 3 2 2 2 15 2 2 2 2" xfId="16869"/>
    <cellStyle name="标题 3 2 2 2 15 2 2 2 2 2" xfId="16870"/>
    <cellStyle name="标题 3 2 2 2 15 2 2 2 3" xfId="16871"/>
    <cellStyle name="好_Book1_永善县乌蒙山片区实施规划(省级汇总表)" xfId="16872"/>
    <cellStyle name="标题 3 2 2 2 15 2 2 3" xfId="16873"/>
    <cellStyle name="常规 2 4 2 3" xfId="16874"/>
    <cellStyle name="标题 3 2 2 2 15 2 2 3 2" xfId="16875"/>
    <cellStyle name="常规 2 4 2 4" xfId="16876"/>
    <cellStyle name="标题 3 2 2 2 15 2 2 3 3" xfId="16877"/>
    <cellStyle name="标题 3 2 2 2 15 2 2 4" xfId="16878"/>
    <cellStyle name="标题 3 2 2 2 20 2 3" xfId="16879"/>
    <cellStyle name="标题 3 2 2 2 15 2 3" xfId="16880"/>
    <cellStyle name="标题 3 2 2 2 15 2 3 2" xfId="16881"/>
    <cellStyle name="标题 3 2 2 2 15 2 3 2 3" xfId="16882"/>
    <cellStyle name="标题 3 2 2 2 15 2 3 3" xfId="16883"/>
    <cellStyle name="标题 3 3 3 16 3 2" xfId="16884"/>
    <cellStyle name="标题 3 2 2 2 15 2 4" xfId="16885"/>
    <cellStyle name="标题 3 2 2 2 15 3 2" xfId="16886"/>
    <cellStyle name="标题 3 2 2 2 15 3 2 2" xfId="16887"/>
    <cellStyle name="标题 3 2 2 2 15 3 2 2 2" xfId="16888"/>
    <cellStyle name="常规 24 2 2 3" xfId="16889"/>
    <cellStyle name="标题 3 2 2 2 15 3 2 2 2 2" xfId="16890"/>
    <cellStyle name="标题 3 2 2 2 15 3 2 2 3" xfId="16891"/>
    <cellStyle name="标题 3 2 2 2 15 3 2 3" xfId="16892"/>
    <cellStyle name="标题 3 2 2 2 15 3 2 3 2" xfId="16893"/>
    <cellStyle name="标题 3 2 2 2 15 3 2 3 3" xfId="16894"/>
    <cellStyle name="标题 3 2 2 2 15 3 2 4" xfId="16895"/>
    <cellStyle name="标题 3 2 2 2 15 3 3" xfId="16896"/>
    <cellStyle name="标题 3 2 2 2 15 3 3 2" xfId="16897"/>
    <cellStyle name="标题 3 2 2 2 15 3 3 2 3" xfId="16898"/>
    <cellStyle name="标题 3 2 2 2 15 3 3 3" xfId="16899"/>
    <cellStyle name="标题 3 3 3 16 4 2" xfId="16900"/>
    <cellStyle name="标题 3 2 2 2 15 3 4" xfId="16901"/>
    <cellStyle name="标题 3 2 2 2 15 4 2" xfId="16902"/>
    <cellStyle name="标题 3 2 2 2 15 4 2 2" xfId="16903"/>
    <cellStyle name="差_成本差异系数_财力性转移支付2010年预算参考数" xfId="16904"/>
    <cellStyle name="标题 3 2 2 2 15 4 2 2 2" xfId="16905"/>
    <cellStyle name="标题 3 2 2 2 15 4 2 2 3" xfId="16906"/>
    <cellStyle name="标题 3 2 2 2 15 4 3" xfId="16907"/>
    <cellStyle name="标题 3 2 2 2 15 4 3 2" xfId="16908"/>
    <cellStyle name="标题 3 2 2 2 15 4 3 3" xfId="16909"/>
    <cellStyle name="标题 3 3 3 16 5 2" xfId="16910"/>
    <cellStyle name="标题 3 2 2 2 15 4 4" xfId="16911"/>
    <cellStyle name="标题 3 2 2 2 15 5" xfId="16912"/>
    <cellStyle name="标题 3 3 2 4 2 4" xfId="16913"/>
    <cellStyle name="标题 3 2 2 2 15 5 2" xfId="16914"/>
    <cellStyle name="标题 3 2 2 2 15 5 2 2" xfId="16915"/>
    <cellStyle name="标题 3 2 2 2 15 5 3" xfId="16916"/>
    <cellStyle name="标题 3 2 2 9 2 3 2 2" xfId="16917"/>
    <cellStyle name="标题 3 2 2 2 15 6" xfId="16918"/>
    <cellStyle name="标题 3 2 2 2 21" xfId="16919"/>
    <cellStyle name="标题 3 2 2 2 16" xfId="16920"/>
    <cellStyle name="标题 3 2 2 2 16 2" xfId="16921"/>
    <cellStyle name="标题 3 2 2 2 16 2 2" xfId="16922"/>
    <cellStyle name="标题 3 2 2 2 16 2 2 2" xfId="16923"/>
    <cellStyle name="标题 3 2 2 2 16 2 2 2 2 3" xfId="16924"/>
    <cellStyle name="标题 3 2 2 2 16 2 2 3" xfId="16925"/>
    <cellStyle name="标题 3 2 2 2 16 2 2 4" xfId="16926"/>
    <cellStyle name="标题 3 2 2 2 16 2 3 2" xfId="16927"/>
    <cellStyle name="标题 3 2 2 2 2 2 2 2 3 2" xfId="16928"/>
    <cellStyle name="标题 3 2 2 2 16 2 3 2 3" xfId="16929"/>
    <cellStyle name="标题 3 2 2 2 16 2 3 3" xfId="16930"/>
    <cellStyle name="标题 3 2 2 2 16 3" xfId="16931"/>
    <cellStyle name="标题 3 2 2 2 16 3 2" xfId="16932"/>
    <cellStyle name="标题 3 2 2 2 16 3 2 2" xfId="16933"/>
    <cellStyle name="标题 3 2 2 2 16 3 2 2 2" xfId="16934"/>
    <cellStyle name="强调文字颜色 4 3 2 4" xfId="16935"/>
    <cellStyle name="常规 3_2011" xfId="16936"/>
    <cellStyle name="标题 3 2 2 2 16 3 2 2 2 2" xfId="16937"/>
    <cellStyle name="标题 3 2 2 2 16 3 2 2 3" xfId="16938"/>
    <cellStyle name="标题 3 2 2 2 16 3 2 3" xfId="16939"/>
    <cellStyle name="标题 3 2 2 2 16 3 2 3 2" xfId="16940"/>
    <cellStyle name="标题 3 2 2 2 16 3 2 3 3" xfId="16941"/>
    <cellStyle name="标题 3 2 2 2 16 3 2 4" xfId="16942"/>
    <cellStyle name="标题 3 2 2 2 16 3 3" xfId="16943"/>
    <cellStyle name="标题 3 2 2 2 16 3 3 2" xfId="16944"/>
    <cellStyle name="标题 3 2 2 2 2 2 3 2 3 2" xfId="16945"/>
    <cellStyle name="标题 3 2 2 2 16 3 3 2 3" xfId="16946"/>
    <cellStyle name="好_2006年在职人员情况" xfId="16947"/>
    <cellStyle name="标题 3 2 2 2 16 3 3 3" xfId="16948"/>
    <cellStyle name="标题 3 2 2 2 16 3 4" xfId="16949"/>
    <cellStyle name="标题 3 2 2 2 16 4" xfId="16950"/>
    <cellStyle name="汇总 2 2 2 2 2 2 3" xfId="16951"/>
    <cellStyle name="标题 3 2 2 2 16 4 2" xfId="16952"/>
    <cellStyle name="标题 3 2 2 2 16 4 2 2" xfId="16953"/>
    <cellStyle name="标题 3 2 2 2 16 4 3" xfId="16954"/>
    <cellStyle name="好_奖励补助测算7.25 10" xfId="16955"/>
    <cellStyle name="标题 3 2 2 2 16 4 3 2" xfId="16956"/>
    <cellStyle name="好_奖励补助测算7.25 11" xfId="16957"/>
    <cellStyle name="标题 3 2 2 2 16 4 3 3" xfId="16958"/>
    <cellStyle name="标题 3 2 2 2 16 4 4" xfId="16959"/>
    <cellStyle name="标题 3 2 2 2 16 5" xfId="16960"/>
    <cellStyle name="标题 3 2 2 2 16 6" xfId="16961"/>
    <cellStyle name="标题 3 2 2 2 17" xfId="16962"/>
    <cellStyle name="标题 3 2 2 2 17 2" xfId="16963"/>
    <cellStyle name="计算 2" xfId="16964"/>
    <cellStyle name="标题 3 2 2 2 17 2 2 2" xfId="16965"/>
    <cellStyle name="计算 2 2" xfId="16966"/>
    <cellStyle name="标题 3 2 2 2 17 2 2 2 2" xfId="16967"/>
    <cellStyle name="计算 2 2 2" xfId="16968"/>
    <cellStyle name="标题 3 2 2 2 17 2 2 2 2 2" xfId="16969"/>
    <cellStyle name="计算 2 2 3" xfId="16970"/>
    <cellStyle name="标题 3 2 2 2 17 2 2 2 2 3" xfId="16971"/>
    <cellStyle name="计算 2 3" xfId="16972"/>
    <cellStyle name="标题 3 2 2 8 5 2" xfId="16973"/>
    <cellStyle name="标题 3 2 2 2 17 2 2 2 3" xfId="16974"/>
    <cellStyle name="计算 3" xfId="16975"/>
    <cellStyle name="标题 3 2 2 2 2 10 2 2" xfId="16976"/>
    <cellStyle name="标题 3 2 2 2 17 2 2 3" xfId="16977"/>
    <cellStyle name="计算 3 2" xfId="16978"/>
    <cellStyle name="标题 3 2 2 2 2 10 2 2 2" xfId="16979"/>
    <cellStyle name="标题 3 2 2 2 17 2 2 3 2" xfId="16980"/>
    <cellStyle name="计算 3 3" xfId="16981"/>
    <cellStyle name="标题 3 2 2 2 2 10 2 2 3" xfId="16982"/>
    <cellStyle name="标题 3 2 2 2 17 2 2 3 3" xfId="16983"/>
    <cellStyle name="计算 4" xfId="16984"/>
    <cellStyle name="标题 3 2 2 2 2 10 2 3" xfId="16985"/>
    <cellStyle name="标题 3 2 2 2 17 2 2 4" xfId="16986"/>
    <cellStyle name="标题 3 2 2 2 17 2 3" xfId="16987"/>
    <cellStyle name="标题 3 2 2 2 17 2 3 2" xfId="16988"/>
    <cellStyle name="标题 3 2 2 9 5 2" xfId="16989"/>
    <cellStyle name="标题 3 2 2 2 2 3 2 2 3 2" xfId="16990"/>
    <cellStyle name="标题 3 2 2 2 17 2 3 2 3" xfId="16991"/>
    <cellStyle name="标题 3 2 2 2 2 10 3 2" xfId="16992"/>
    <cellStyle name="标题 3 2 2 2 17 2 3 3" xfId="16993"/>
    <cellStyle name="标题 3 3 3 18 3 2" xfId="16994"/>
    <cellStyle name="标题 3 3 3 14 2 2 3 2" xfId="16995"/>
    <cellStyle name="标题 3 2 2 2 17 2 4" xfId="16996"/>
    <cellStyle name="标题 3 2 2 2 17 3" xfId="16997"/>
    <cellStyle name="标题 3 2 2 2 17 3 2" xfId="16998"/>
    <cellStyle name="标题 3 2 2 2 17 3 2 2" xfId="16999"/>
    <cellStyle name="标题 3 2 2 2 17 3 2 2 2" xfId="17000"/>
    <cellStyle name="标题 3 2 2 2 17 3 2 2 2 2" xfId="17001"/>
    <cellStyle name="标题 3 2 3 8 5 2" xfId="17002"/>
    <cellStyle name="标题 3 2 2 2 17 3 2 2 3" xfId="17003"/>
    <cellStyle name="标题 3 2 2 2 2 11 2 2" xfId="17004"/>
    <cellStyle name="标题 3 2 2 2 17 3 2 3" xfId="17005"/>
    <cellStyle name="标题 3 2 2 2 2 11 2 2 2" xfId="17006"/>
    <cellStyle name="标题 3 2 2 2 17 3 2 3 2" xfId="17007"/>
    <cellStyle name="标题 3 2 2 2 2 11 2 2 3" xfId="17008"/>
    <cellStyle name="标题 3 2 2 2 17 3 2 3 3" xfId="17009"/>
    <cellStyle name="标题 3 2 2 2 2 11 2 3" xfId="17010"/>
    <cellStyle name="标题 3 2 2 2 17 3 2 4" xfId="17011"/>
    <cellStyle name="标题 3 2 3 9 5 2" xfId="17012"/>
    <cellStyle name="标题 3 2 2 2 2 3 3 2 3 2" xfId="17013"/>
    <cellStyle name="标题 3 2 2 2 17 3 3 2 3" xfId="17014"/>
    <cellStyle name="标题 3 2 2 2 2 11 3 2" xfId="17015"/>
    <cellStyle name="标题 3 2 2 2 17 3 3 3" xfId="17016"/>
    <cellStyle name="标题 3 2 2 2 17 4" xfId="17017"/>
    <cellStyle name="标题 3 2 2 2 17 4 2" xfId="17018"/>
    <cellStyle name="差_云南省2008年中小学教师人数统计表_Book1" xfId="17019"/>
    <cellStyle name="标题 3 2 2 2 17 4 2 2" xfId="17020"/>
    <cellStyle name="标题 3 2 2 2 17 4 2 2 2" xfId="17021"/>
    <cellStyle name="标题 3 2 4 8 5 2" xfId="17022"/>
    <cellStyle name="标题 3 2 2 2 17 4 2 2 3" xfId="17023"/>
    <cellStyle name="标题 3 2 2 2 17 4 3 2" xfId="17024"/>
    <cellStyle name="标题 3 2 2 2 2 12 3 2" xfId="17025"/>
    <cellStyle name="标题 3 2 2 2 17 4 3 3" xfId="17026"/>
    <cellStyle name="标题 3 2 2 2 17 4 4" xfId="17027"/>
    <cellStyle name="标题 3 2 2 2 17 5" xfId="17028"/>
    <cellStyle name="标题 3 2 4 4 2 2 3 2" xfId="17029"/>
    <cellStyle name="标题 3 2 2 2 17 5 2 2" xfId="17030"/>
    <cellStyle name="标题 3 2 4 4 2 2 4" xfId="17031"/>
    <cellStyle name="标题 3 2 2 2 17 5 3" xfId="17032"/>
    <cellStyle name="好_丽江汇总" xfId="17033"/>
    <cellStyle name="标题 3 2 2 2 17 6" xfId="17034"/>
    <cellStyle name="标题 3 2 2 2 18" xfId="17035"/>
    <cellStyle name="标题 3 2 2 2 18 2" xfId="17036"/>
    <cellStyle name="标题 3 2 2 2 18 2 2" xfId="17037"/>
    <cellStyle name="标题 3 2 2 2 18 2 2 2" xfId="17038"/>
    <cellStyle name="标题 3 2 2 2 18 2 2 2 2" xfId="17039"/>
    <cellStyle name="标题 3 3 2 8 5 2" xfId="17040"/>
    <cellStyle name="标题 3 2 2 2 18 2 2 2 3" xfId="17041"/>
    <cellStyle name="好_2007一般预算支出口径剔除表" xfId="17042"/>
    <cellStyle name="标题 3 2 2 2 18 2 2 3" xfId="17043"/>
    <cellStyle name="标题 3 2 2 2 18 2 3" xfId="17044"/>
    <cellStyle name="标题 3 2 2 2 18 2 3 3" xfId="17045"/>
    <cellStyle name="常规 23 4 2" xfId="17046"/>
    <cellStyle name="标题 3 2 2 2 18 2 4" xfId="17047"/>
    <cellStyle name="标题 3 2 2 2 18 3" xfId="17048"/>
    <cellStyle name="标题 3 2 2 2 18 3 2" xfId="17049"/>
    <cellStyle name="标题 3 2 2 2 18 3 2 2" xfId="17050"/>
    <cellStyle name="标题 3 2 2 2 18 3 2 3" xfId="17051"/>
    <cellStyle name="标题 3 2 2 2 18 4" xfId="17052"/>
    <cellStyle name="标题 3 2 2 2 19" xfId="17053"/>
    <cellStyle name="标题 3 2 2 2 19 2" xfId="17054"/>
    <cellStyle name="标题 3 2 2 2 19 2 2" xfId="17055"/>
    <cellStyle name="标题 3 2 2 2 19 2 2 2" xfId="17056"/>
    <cellStyle name="好_三季度－表二 2" xfId="17057"/>
    <cellStyle name="标题 3 2 2 2 19 2 2 3" xfId="17058"/>
    <cellStyle name="标题 3 2 2 2 19 2 3" xfId="17059"/>
    <cellStyle name="标题 3 2 2 2 2" xfId="17060"/>
    <cellStyle name="标题 3 2 2 2 2 10" xfId="17061"/>
    <cellStyle name="标题 3 2 2 2 2 10 2" xfId="17062"/>
    <cellStyle name="计算 3 2 2" xfId="17063"/>
    <cellStyle name="标题 3 2 2 2 2 10 2 2 2 2" xfId="17064"/>
    <cellStyle name="计算 3 2 2 2" xfId="17065"/>
    <cellStyle name="标题 3 2 2 2 2 10 2 2 2 2 2" xfId="17066"/>
    <cellStyle name="计算 3 2 2 3" xfId="17067"/>
    <cellStyle name="标题 3 2 2 2 2 10 2 2 2 2 3" xfId="17068"/>
    <cellStyle name="计算 3 2 3" xfId="17069"/>
    <cellStyle name="标题 3 2 2 2 2 10 2 2 2 3" xfId="17070"/>
    <cellStyle name="计算 3 3 2" xfId="17071"/>
    <cellStyle name="标题 3 2 2 2 2 10 2 2 3 2" xfId="17072"/>
    <cellStyle name="计算 3 3 3" xfId="17073"/>
    <cellStyle name="标题 3 2 2 2 2 10 2 2 3 3" xfId="17074"/>
    <cellStyle name="计算 3 4" xfId="17075"/>
    <cellStyle name="标题 3 2 2 2 2 10 2 2 4" xfId="17076"/>
    <cellStyle name="计算 4 2" xfId="17077"/>
    <cellStyle name="标题 3 2 2 2 2 10 2 3 2" xfId="17078"/>
    <cellStyle name="标题 3 2 2 2 2 10 2 3 2 2" xfId="17079"/>
    <cellStyle name="标题 3 2 2 2 2 10 2 3 2 3" xfId="17080"/>
    <cellStyle name="注释 2 2 2 3 2 2 2 2" xfId="17081"/>
    <cellStyle name="标题 3 2 2 2 2 10 2 3 3" xfId="17082"/>
    <cellStyle name="标题 3 2 2 2 2 10 3" xfId="17083"/>
    <cellStyle name="标题 3 2 2 2 2 10 3 2 2 2" xfId="17084"/>
    <cellStyle name="标题 3 2 2 2 2 10 3 2 2 2 2" xfId="17085"/>
    <cellStyle name="标题 3 2 2 2 2 10 3 2 2 2 3" xfId="17086"/>
    <cellStyle name="标题 3 2 2 2 2 10 3 2 2 3" xfId="17087"/>
    <cellStyle name="标题 3 2 2 2 2 10 3 2 3" xfId="17088"/>
    <cellStyle name="标题 3 2 2 2 2 10 3 2 3 2" xfId="17089"/>
    <cellStyle name="标题 3 2 2 2 2 10 3 2 3 3" xfId="17090"/>
    <cellStyle name="标题 3 2 2 2 2 10 3 3" xfId="17091"/>
    <cellStyle name="标题 3 2 2 2 2 10 3 3 2" xfId="17092"/>
    <cellStyle name="标题 3 2 2 2 2 10 3 3 2 2" xfId="17093"/>
    <cellStyle name="标题 3 2 2 2 2 10 3 3 2 3" xfId="17094"/>
    <cellStyle name="标题 3 2 2 2 2 10 3 3 3" xfId="17095"/>
    <cellStyle name="标题 3 2 2 2 2 10 3 4" xfId="17096"/>
    <cellStyle name="标题 3 2 2 2 2 10 4" xfId="17097"/>
    <cellStyle name="标题 3 2 2 2 2 10 4 2" xfId="17098"/>
    <cellStyle name="常规 32 6" xfId="17099"/>
    <cellStyle name="常规 27 6" xfId="17100"/>
    <cellStyle name="标题 3 2 2 2 2 10 4 2 2" xfId="17101"/>
    <cellStyle name="标题 3 2 2 2 2 10 4 2 2 2" xfId="17102"/>
    <cellStyle name="常规 32 7" xfId="17103"/>
    <cellStyle name="标题 3 2 2 2 2 10 4 2 3" xfId="17104"/>
    <cellStyle name="标题 3 2 2 2 2 10 4 3" xfId="17105"/>
    <cellStyle name="常规 33 6" xfId="17106"/>
    <cellStyle name="常规 28 6" xfId="17107"/>
    <cellStyle name="标题 3 2 2 2 2 10 4 3 2" xfId="17108"/>
    <cellStyle name="常规 33 7" xfId="17109"/>
    <cellStyle name="标题 3 2 2 2 2 10 4 3 3" xfId="17110"/>
    <cellStyle name="标题 3 2 2 2 2 10 4 4" xfId="17111"/>
    <cellStyle name="标题 3 2 2 2 2 10 5" xfId="17112"/>
    <cellStyle name="强调文字颜色 1 2 4" xfId="17113"/>
    <cellStyle name="常规 82 6" xfId="17114"/>
    <cellStyle name="常规 77 6" xfId="17115"/>
    <cellStyle name="标题 3 2 2 2 2 10 5 2 2" xfId="17116"/>
    <cellStyle name="强调文字颜色 1 2 5" xfId="17117"/>
    <cellStyle name="标题 3 2 2 2 2 10 5 2 3" xfId="17118"/>
    <cellStyle name="标题 3 2 2 2 2 10 5 3" xfId="17119"/>
    <cellStyle name="标题 3 2 2 2 2 10 6" xfId="17120"/>
    <cellStyle name="标题 3 2 2 2 2 11" xfId="17121"/>
    <cellStyle name="标题 3 2 2 2 2 11 2" xfId="17122"/>
    <cellStyle name="标题 3 2 2 2 2 11 2 2 2 2" xfId="17123"/>
    <cellStyle name="标题 3 2 2 2 2 11 2 2 2 2 2" xfId="17124"/>
    <cellStyle name="标题 3 2 2 2 2 11 2 2 2 2 3" xfId="17125"/>
    <cellStyle name="标题 3 2 2 2 2 11 2 2 2 3" xfId="17126"/>
    <cellStyle name="好 8" xfId="17127"/>
    <cellStyle name="标题 3 2 2 2 2 11 2 2 3 2" xfId="17128"/>
    <cellStyle name="标题 3 2 2 2 2 11 2 2 3 3" xfId="17129"/>
    <cellStyle name="标题 3 2 2 2 2 11 2 3 2" xfId="17130"/>
    <cellStyle name="好_人员工资和公用经费2" xfId="17131"/>
    <cellStyle name="标题 3 2 2 2 2 11 2 3 2 2" xfId="17132"/>
    <cellStyle name="好_人员工资和公用经费3" xfId="17133"/>
    <cellStyle name="标题 3 2 2 2 2 11 2 3 2 3" xfId="17134"/>
    <cellStyle name="注释 2 2 2 3 3 2 2 2" xfId="17135"/>
    <cellStyle name="标题 3 2 2 2 2 11 2 3 3" xfId="17136"/>
    <cellStyle name="标题 3 2 2 2 2 11 3" xfId="17137"/>
    <cellStyle name="标题 3 2 2 2 2 11 3 2 2" xfId="17138"/>
    <cellStyle name="标题 3 2 2 2 2 11 3 2 2 2" xfId="17139"/>
    <cellStyle name="标题 3 2 2 2 2 11 3 2 2 2 2" xfId="17140"/>
    <cellStyle name="标题 3 2 2 2 2 11 3 2 2 3" xfId="17141"/>
    <cellStyle name="标题 3 2 2 2 2 11 3 2 3" xfId="17142"/>
    <cellStyle name="标题 3 2 2 2 2 11 3 2 3 2" xfId="17143"/>
    <cellStyle name="好_教育(按照总人口测算）—20080416_不含人员经费系数_财力性转移支付2010年预算参考数" xfId="17144"/>
    <cellStyle name="标题 3 2 2 2 2 11 3 2 3 3" xfId="17145"/>
    <cellStyle name="标题 3 2 2 2 2 11 3 3" xfId="17146"/>
    <cellStyle name="标题 3 2 2 2 2 11 3 3 2" xfId="17147"/>
    <cellStyle name="差_历年教师人数" xfId="17148"/>
    <cellStyle name="标题 3 2 2 2 2 11 3 3 2 2" xfId="17149"/>
    <cellStyle name="标题 3 2 2 2 2 11 3 3 2 3" xfId="17150"/>
    <cellStyle name="标题 3 2 2 2 2 11 3 3 3" xfId="17151"/>
    <cellStyle name="标题 3 2 2 2 2 11 3 4" xfId="17152"/>
    <cellStyle name="计算 3 5 2 2" xfId="17153"/>
    <cellStyle name="标题 3 2 2 2 2 11 4" xfId="17154"/>
    <cellStyle name="标题 3 2 2 2 2 11 4 2" xfId="17155"/>
    <cellStyle name="差_2006年水利统计指标统计表_财力性转移支付2010年预算参考数" xfId="17156"/>
    <cellStyle name="标题 3 2 2 2 2 11 4 2 2" xfId="17157"/>
    <cellStyle name="差_2006年水利统计指标统计表_财力性转移支付2010年预算参考数 2" xfId="17158"/>
    <cellStyle name="标题 3 2 2 2 2 11 4 2 2 2" xfId="17159"/>
    <cellStyle name="标题 3 2 2 2 2 11 4 2 3" xfId="17160"/>
    <cellStyle name="标题 3 2 2 2 2 11 4 3" xfId="17161"/>
    <cellStyle name="标题 3 2 2 2 2 11 4 3 2" xfId="17162"/>
    <cellStyle name="标题 3 2 2 2 2 11 4 3 3" xfId="17163"/>
    <cellStyle name="标题 3 2 2 2 2 11 4 4" xfId="17164"/>
    <cellStyle name="标题 3 2 2 2 2 11 5" xfId="17165"/>
    <cellStyle name="标题 3 2 2 2 2 11 5 2 3" xfId="17166"/>
    <cellStyle name="好_2007一般预算支出口径剔除表_财力性转移支付2010年预算参考数 2" xfId="17167"/>
    <cellStyle name="标题 3 2 3 2 16 2 2 2" xfId="17168"/>
    <cellStyle name="标题 3 2 2 2 2 11 6" xfId="17169"/>
    <cellStyle name="标题 3 2 2 2 2 12 2 2 2" xfId="17170"/>
    <cellStyle name="标题 3 2 2 2 2 12 2 2 2 2" xfId="17171"/>
    <cellStyle name="标题 3 2 2 2 2 12 2 2 2 2 2" xfId="17172"/>
    <cellStyle name="标题 3 2 2 2 2 12 2 2 2 2 3" xfId="17173"/>
    <cellStyle name="标题 3 2 2 2 2 12 2 2 2 3" xfId="17174"/>
    <cellStyle name="标题 3 2 2 2 2 12 2 2 3" xfId="17175"/>
    <cellStyle name="标题 3 2 2 2 2 12 2 2 3 2" xfId="17176"/>
    <cellStyle name="标题 3 2 2 2 2 12 2 2 3 3" xfId="17177"/>
    <cellStyle name="标题 3 2 2 2 2 12 2 2 4" xfId="17178"/>
    <cellStyle name="标题 3 2 2 2 2 12 2 3" xfId="17179"/>
    <cellStyle name="标题 3 2 2 2 2 12 2 3 2" xfId="17180"/>
    <cellStyle name="输入 2 2 3 3" xfId="17181"/>
    <cellStyle name="标题 3 2 2 2 2 12 2 3 2 2" xfId="17182"/>
    <cellStyle name="输入 2 2 3 4" xfId="17183"/>
    <cellStyle name="标题 3 2 2 2 2 12 2 3 2 3" xfId="17184"/>
    <cellStyle name="标题 3 2 2 2 2 12 2 3 3" xfId="17185"/>
    <cellStyle name="标题 3 2 2 2 2 12 2 4" xfId="17186"/>
    <cellStyle name="标题 3 2 2 2 2 12 3 2 2" xfId="17187"/>
    <cellStyle name="标题 3 2 2 2 2 12 3 2 2 2" xfId="17188"/>
    <cellStyle name="差_汇总表4" xfId="17189"/>
    <cellStyle name="标题 3 2 2 2 2 12 3 2 2 3" xfId="17190"/>
    <cellStyle name="标题 3 2 2 2 2 12 3 2 3" xfId="17191"/>
    <cellStyle name="标题 3 2 2 2 2 12 3 2 3 2" xfId="17192"/>
    <cellStyle name="标题 3 2 2 2 2 12 3 2 3 3" xfId="17193"/>
    <cellStyle name="标题 3 2 2 2 2 12 3 3" xfId="17194"/>
    <cellStyle name="标题 3 2 2 2 2 12 3 3 2" xfId="17195"/>
    <cellStyle name="标题 3 2 2 2 2 12 3 3 2 2" xfId="17196"/>
    <cellStyle name="标题 3 2 2 2 2 12 3 3 2 3" xfId="17197"/>
    <cellStyle name="标题 3 2 2 2 2 12 3 3 3" xfId="17198"/>
    <cellStyle name="标题 3 2 2 2 2 12 3 4" xfId="17199"/>
    <cellStyle name="标题 3 2 2 2 2 12 4" xfId="17200"/>
    <cellStyle name="汇总 5" xfId="17201"/>
    <cellStyle name="标题 3 2 2 2 2 12 4 2" xfId="17202"/>
    <cellStyle name="汇总 5 2" xfId="17203"/>
    <cellStyle name="标题 3 2 2 2 2 12 4 2 2" xfId="17204"/>
    <cellStyle name="标题 3 2 2 2 2 12 4 2 2 2" xfId="17205"/>
    <cellStyle name="标题 3 2 2 2 2 12 4 2 2 3" xfId="17206"/>
    <cellStyle name="标题 3 2 2 2 2 12 4 2 3" xfId="17207"/>
    <cellStyle name="汇总 6" xfId="17208"/>
    <cellStyle name="标题 3 2 2 2 2 12 4 3" xfId="17209"/>
    <cellStyle name="汇总 6 2" xfId="17210"/>
    <cellStyle name="标题 3 2 2 2 2 12 4 3 2" xfId="17211"/>
    <cellStyle name="标题 3 2 2 2 2 12 4 3 3" xfId="17212"/>
    <cellStyle name="汇总 7" xfId="17213"/>
    <cellStyle name="标题 3 2 2 2 2 12 4 4" xfId="17214"/>
    <cellStyle name="标题 3 2 4 15 2 2" xfId="17215"/>
    <cellStyle name="标题 3 2 2 2 2 12 5" xfId="17216"/>
    <cellStyle name="标题 3 2 4 15 2 2 2 3" xfId="17217"/>
    <cellStyle name="标题 3 2 2 2 2 12 5 2 3" xfId="17218"/>
    <cellStyle name="标题 3 2 4 15 2 3" xfId="17219"/>
    <cellStyle name="标题 3 2 3 2 16 2 3 2" xfId="17220"/>
    <cellStyle name="标题 3 2 2 2 2 12 6" xfId="17221"/>
    <cellStyle name="差_行政公检法测算_民生政策最低支出需求_财力性转移支付2010年预算参考数 2" xfId="17222"/>
    <cellStyle name="标题 3 2 2 2 2 13" xfId="17223"/>
    <cellStyle name="标题 3 2 2 2 2 13 2 2 2" xfId="17224"/>
    <cellStyle name="常规 28 2 2 4" xfId="17225"/>
    <cellStyle name="标题 3 2 2 2 2 13 2 2 2 2" xfId="17226"/>
    <cellStyle name="好_2009年一般性转移支付标准工资_奖励补助测算7.25 13" xfId="17227"/>
    <cellStyle name="标题 3 2 2 2 2 13 2 2 2 2 2" xfId="17228"/>
    <cellStyle name="好_2009年一般性转移支付标准工资_奖励补助测算7.25 14" xfId="17229"/>
    <cellStyle name="标题 3 2 2 2 2 13 2 2 2 2 3" xfId="17230"/>
    <cellStyle name="标题 3 2 3 2 2 2 2 2 2" xfId="17231"/>
    <cellStyle name="标题 3 2 2 2 2 13 2 2 2 3" xfId="17232"/>
    <cellStyle name="标题 3 2 2 2 2 13 2 2 3" xfId="17233"/>
    <cellStyle name="标题 3 2 2 2 2 13 2 2 3 2" xfId="17234"/>
    <cellStyle name="标题 3 2 3 2 2 2 2 3 2" xfId="17235"/>
    <cellStyle name="标题 3 2 2 2 2 13 2 2 3 3" xfId="17236"/>
    <cellStyle name="标题 3 2 2 2 2 13 2 2 4" xfId="17237"/>
    <cellStyle name="标题 3 2 2 2 2 13 2 3" xfId="17238"/>
    <cellStyle name="标题 3 2 2 2 2 13 2 3 2" xfId="17239"/>
    <cellStyle name="标题 3 2 2 2 2 13 2 3 2 2" xfId="17240"/>
    <cellStyle name="标题 3 2 3 2 2 2 3 2 2" xfId="17241"/>
    <cellStyle name="标题 3 2 2 2 2 13 2 3 2 3" xfId="17242"/>
    <cellStyle name="标题 3 2 2 2 2 13 2 3 3" xfId="17243"/>
    <cellStyle name="标题 3 2 2 2 2 13 2 4" xfId="17244"/>
    <cellStyle name="标题 3 2 2 2 2 13 3 2" xfId="17245"/>
    <cellStyle name="标题 3 2 2 2 2 13 3 2 2 2 2" xfId="17246"/>
    <cellStyle name="寘嬫愗傝 [0.00]_PRODUCT DETAIL Q1" xfId="17247"/>
    <cellStyle name="标题 3 2 2 2 2 13 3 2 2 2 3" xfId="17248"/>
    <cellStyle name="标题 3 2 3 2 2 3 2 2 2" xfId="17249"/>
    <cellStyle name="标题 3 2 2 2 2 13 3 2 2 3" xfId="17250"/>
    <cellStyle name="标题 3 2 2 2 2 13 3 2 3" xfId="17251"/>
    <cellStyle name="标题 3 2 2 2 2 13 3 2 3 2" xfId="17252"/>
    <cellStyle name="标题 3 2 3 2 2 3 2 3 2" xfId="17253"/>
    <cellStyle name="标题 3 2 2 2 2 13 3 2 3 3" xfId="17254"/>
    <cellStyle name="标题 3 2 2 2 2 13 3 3" xfId="17255"/>
    <cellStyle name="标题 3 2 2 2 2 13 3 3 2" xfId="17256"/>
    <cellStyle name="标题 3 2 2 2 2 13 3 3 2 2" xfId="17257"/>
    <cellStyle name="标题 3 2 3 2 2 3 3 2 2" xfId="17258"/>
    <cellStyle name="标题 3 2 2 2 2 13 3 3 2 3" xfId="17259"/>
    <cellStyle name="标题 3 2 2 2 2 13 3 3 3" xfId="17260"/>
    <cellStyle name="标题 3 2 2 2 2 13 3 4" xfId="17261"/>
    <cellStyle name="标题 3 2 2 2 2 13 4" xfId="17262"/>
    <cellStyle name="标题 3 2 2 2 2 13 4 2" xfId="17263"/>
    <cellStyle name="标题 3 2 2 2 2 13 4 2 2" xfId="17264"/>
    <cellStyle name="标题 3 2 2 2 2 13 4 2 2 2" xfId="17265"/>
    <cellStyle name="标题 3 2 3 2 2 4 2 2 2" xfId="17266"/>
    <cellStyle name="标题 3 2 2 2 2 13 4 2 2 3" xfId="17267"/>
    <cellStyle name="标题 3 2 2 2 2 13 4 2 3" xfId="17268"/>
    <cellStyle name="标题 3 2 2 2 2 13 4 3" xfId="17269"/>
    <cellStyle name="标题 3 2 2 2 2 13 4 3 2" xfId="17270"/>
    <cellStyle name="标题 3 2 2 2 2 13 4 3 3" xfId="17271"/>
    <cellStyle name="标题 3 2 2 2 2 13 4 4" xfId="17272"/>
    <cellStyle name="标题 3 2 4 15 3 2" xfId="17273"/>
    <cellStyle name="标题 3 2 2 2 2 13 5" xfId="17274"/>
    <cellStyle name="好_00省级(打印)" xfId="17275"/>
    <cellStyle name="标题 3 2 4 15 3 2 2 3" xfId="17276"/>
    <cellStyle name="标题 3 2 2 2 2 13 5 2 3" xfId="17277"/>
    <cellStyle name="标题 3 2 4 15 3 3" xfId="17278"/>
    <cellStyle name="标题 3 2 2 2 2 13 6" xfId="17279"/>
    <cellStyle name="标题 3 2 2 2 2 14" xfId="17280"/>
    <cellStyle name="标题 3 2 2 2 2 14 2 2" xfId="17281"/>
    <cellStyle name="标题 3 2 2 2 2 14 2 2 2" xfId="17282"/>
    <cellStyle name="差_2009年一般性转移支付标准工资_奖励补助测算7.25 15" xfId="17283"/>
    <cellStyle name="标题 3 2 2 2 2 14 2 2 2 2" xfId="17284"/>
    <cellStyle name="标题 3 2 2 2 2 14 2 2 2 2 2" xfId="17285"/>
    <cellStyle name="标题 3 2 2 2 2 14 2 2 2 2 3" xfId="17286"/>
    <cellStyle name="好_财政支出对上级的依赖程度" xfId="17287"/>
    <cellStyle name="标题 3 2 3 2 3 2 2 2 2" xfId="17288"/>
    <cellStyle name="标题 3 2 2 2 2 14 2 2 2 3" xfId="17289"/>
    <cellStyle name="标题 3 2 2 2 2 14 2 2 3" xfId="17290"/>
    <cellStyle name="标题 3 2 2 2 2 14 2 2 3 2" xfId="17291"/>
    <cellStyle name="标题 3 2 3 2 3 2 2 3 2" xfId="17292"/>
    <cellStyle name="标题 3 2 2 2 2 14 2 2 3 3" xfId="17293"/>
    <cellStyle name="标题 3 2 2 2 2 14 2 2 4" xfId="17294"/>
    <cellStyle name="标题 3 2 2 2 2 14 3" xfId="17295"/>
    <cellStyle name="标题 3 2 2 2 2 14 3 2" xfId="17296"/>
    <cellStyle name="差_宜宾市屏山县乌蒙山区规划表20111219修订1 6" xfId="17297"/>
    <cellStyle name="标题 3 2 2 2 2 14 3 2 2" xfId="17298"/>
    <cellStyle name="差_宜宾市屏山县乌蒙山区规划表20111219修订1 6 2" xfId="17299"/>
    <cellStyle name="标题 3 2 2 2 2 14 3 2 2 2" xfId="17300"/>
    <cellStyle name="标题 3 2 2 2 2 14 3 2 2 2 2" xfId="17301"/>
    <cellStyle name="差_其他部门(按照总人口测算）—20080416_不含人员经费系数_财力性转移支付2010年预算参考数 2" xfId="17302"/>
    <cellStyle name="标题 3 2 2 2 2 14 3 2 2 2 3" xfId="17303"/>
    <cellStyle name="标题 3 2 3 2 3 3 2 2 2" xfId="17304"/>
    <cellStyle name="标题 3 2 2 2 2 14 3 2 2 3" xfId="17305"/>
    <cellStyle name="差_宜宾市屏山县乌蒙山区规划表20111219修订1 7" xfId="17306"/>
    <cellStyle name="差_0502通海县_Book1" xfId="17307"/>
    <cellStyle name="标题 3 2 2 2 2 14 3 2 3" xfId="17308"/>
    <cellStyle name="差_宜宾市屏山县乌蒙山区规划表20111219修订1 7 2" xfId="17309"/>
    <cellStyle name="差_0502通海县_Book1 2" xfId="17310"/>
    <cellStyle name="标题 3 2 2 2 2 14 3 2 3 2" xfId="17311"/>
    <cellStyle name="标题 3 2 3 2 3 3 2 3 2" xfId="17312"/>
    <cellStyle name="标题 3 2 2 2 2 14 3 2 3 3" xfId="17313"/>
    <cellStyle name="标题 3 2 2 2 2 14 4" xfId="17314"/>
    <cellStyle name="标题 3 2 2 2 2 14 4 2" xfId="17315"/>
    <cellStyle name="标题 3 2 4 15 4 2" xfId="17316"/>
    <cellStyle name="标题 3 2 2 2 2 14 5" xfId="17317"/>
    <cellStyle name="标题 3 2 2 2 2 14 5 2 3" xfId="17318"/>
    <cellStyle name="标题 3 2 4 15 4 3" xfId="17319"/>
    <cellStyle name="标题 3 2 2 2 2 14 6" xfId="17320"/>
    <cellStyle name="好_汇总 2" xfId="17321"/>
    <cellStyle name="标题 3 2 2 2 2 20" xfId="17322"/>
    <cellStyle name="标题 3 2 2 2 2 15" xfId="17323"/>
    <cellStyle name="标题 3 3 16 2 2 3 3" xfId="17324"/>
    <cellStyle name="标题 3 2 2 2 2 15 2" xfId="17325"/>
    <cellStyle name="标题 3 2 2 2 2 15 2 2" xfId="17326"/>
    <cellStyle name="警告文本 2 2 3" xfId="17327"/>
    <cellStyle name="标题 3 2 2 2 2 15 2 2 2" xfId="17328"/>
    <cellStyle name="警告文本 2 2 3 2" xfId="17329"/>
    <cellStyle name="标题 3 2 2 2 2 15 2 2 2 2" xfId="17330"/>
    <cellStyle name="标题 3 2 2 3 7 3 3" xfId="17331"/>
    <cellStyle name="标题 3 2 2 2 2 15 2 2 2 2 2" xfId="17332"/>
    <cellStyle name="差_其他部门(按照总人口测算）—20080416_不含人员经费系数" xfId="17333"/>
    <cellStyle name="标题 3 2 3 2 4 2 2 2 2" xfId="17334"/>
    <cellStyle name="标题 3 2 2 2 2 15 2 2 2 3" xfId="17335"/>
    <cellStyle name="警告文本 2 2 4" xfId="17336"/>
    <cellStyle name="标题 3 2 2 2 2 15 2 2 3" xfId="17337"/>
    <cellStyle name="标题 3 2 2 2 2 15 2 2 3 2" xfId="17338"/>
    <cellStyle name="标题 3 2 2 2 2 15 2 2 4" xfId="17339"/>
    <cellStyle name="标题 3 2 2 2 2 15 2 3 2 2" xfId="17340"/>
    <cellStyle name="常规 44 2 2 2" xfId="17341"/>
    <cellStyle name="常规 39 2 2 2" xfId="17342"/>
    <cellStyle name="标题 3 2 3 2 4 2 3 2 2" xfId="17343"/>
    <cellStyle name="标题 3 2 2 2 2 15 2 3 2 3" xfId="17344"/>
    <cellStyle name="标题 3 2 2 2 2 15 3 2" xfId="17345"/>
    <cellStyle name="标题 3 2 2 2 2 15 3 2 2" xfId="17346"/>
    <cellStyle name="标题 3 2 2 2 2 15 3 2 2 2" xfId="17347"/>
    <cellStyle name="标题 3 2 2 2 2 15 3 2 2 2 2" xfId="17348"/>
    <cellStyle name="标题 3 2 2 2 2 15 3 2 2 2 3" xfId="17349"/>
    <cellStyle name="标题 3 2 3 2 4 3 2 2 2" xfId="17350"/>
    <cellStyle name="标题 3 2 2 2 2 15 3 2 2 3" xfId="17351"/>
    <cellStyle name="标题 3 2 2 2 2 15 3 2 3" xfId="17352"/>
    <cellStyle name="标题 3 2 2 2 2 15 3 2 3 2" xfId="17353"/>
    <cellStyle name="标题 3 2 2 2 2 15 3 3 2" xfId="17354"/>
    <cellStyle name="标题 3 2 2 2 2 15 3 3 2 2" xfId="17355"/>
    <cellStyle name="常规 50 2 2 2" xfId="17356"/>
    <cellStyle name="常规 45 2 2 2" xfId="17357"/>
    <cellStyle name="标题 3 2 3 2 4 3 3 2 2" xfId="17358"/>
    <cellStyle name="标题 3 2 2 2 2 15 3 3 2 3" xfId="17359"/>
    <cellStyle name="标题 3 2 2 2 2 15 3 3 3" xfId="17360"/>
    <cellStyle name="标题 3 2 2 2 2 15 3 4" xfId="17361"/>
    <cellStyle name="标题 3 2 2 2 2 16 3 2 2 2 2" xfId="17362"/>
    <cellStyle name="标题 3 2 2 2 2 15 4" xfId="17363"/>
    <cellStyle name="标题 3 2 2 2 2 15 4 2" xfId="17364"/>
    <cellStyle name="标题 3 2 2 2 2 15 4 2 2" xfId="17365"/>
    <cellStyle name="标题 3 2 2 2 2 15 4 2 2 2" xfId="17366"/>
    <cellStyle name="标题 3 2 3 2 4 4 2 2 2" xfId="17367"/>
    <cellStyle name="标题 3 2 2 2 2 15 4 2 2 3" xfId="17368"/>
    <cellStyle name="标题 3 2 2 2 2 15 4 2 3" xfId="17369"/>
    <cellStyle name="标题 3 2 2 2 2 15 4 3" xfId="17370"/>
    <cellStyle name="标题 3 2 2 2 2 15 4 3 2" xfId="17371"/>
    <cellStyle name="标题 3 2 2 2 2 15 4 4" xfId="17372"/>
    <cellStyle name="标题 3 2 4 15 5 2" xfId="17373"/>
    <cellStyle name="标题 3 2 2 2 2 16 3 2 2 2 3" xfId="17374"/>
    <cellStyle name="标题 3 2 2 2 2 15 5" xfId="17375"/>
    <cellStyle name="标题 3 2 2 2 2 15 5 2 3" xfId="17376"/>
    <cellStyle name="标题 3 2 4 15 5 3" xfId="17377"/>
    <cellStyle name="标题 3 2 2 2 2 15 6" xfId="17378"/>
    <cellStyle name="标题 3 2 2 2 2 16" xfId="17379"/>
    <cellStyle name="标题 3 2 2 2 2 16 2" xfId="17380"/>
    <cellStyle name="标题 3 2 2 2 2 16 2 2" xfId="17381"/>
    <cellStyle name="标题 3 2 2 2 2 16 2 2 2" xfId="17382"/>
    <cellStyle name="标题 3 2 2 2 2 16 2 2 2 2" xfId="17383"/>
    <cellStyle name="标题 3 2 2 2 2 16 2 2 2 2 2" xfId="17384"/>
    <cellStyle name="标题 3 2 2 2 2 16 2 2 2 2 3" xfId="17385"/>
    <cellStyle name="标题 3 2 3 2 5 2 2 2 2" xfId="17386"/>
    <cellStyle name="标题 3 2 2 2 2 16 2 2 2 3" xfId="17387"/>
    <cellStyle name="标题 3 2 2 2 2 16 2 2 3" xfId="17388"/>
    <cellStyle name="标题 3 2 2 2 2 16 2 2 3 2" xfId="17389"/>
    <cellStyle name="标题 3 2 3 2 5 2 2 3 2" xfId="17390"/>
    <cellStyle name="标题 3 2 2 2 2 16 2 2 3 3" xfId="17391"/>
    <cellStyle name="标题 3 2 2 2 2 16 2 2 4" xfId="17392"/>
    <cellStyle name="标题 3 2 2 2 2 16 2 3 2" xfId="17393"/>
    <cellStyle name="标题 3 2 2 2 2 16 2 3 2 2" xfId="17394"/>
    <cellStyle name="常规 94 2 2 2" xfId="17395"/>
    <cellStyle name="常规 89 2 2 2" xfId="17396"/>
    <cellStyle name="标题 3 2 3 2 5 2 3 2 2" xfId="17397"/>
    <cellStyle name="标题 3 2 2 2 2 16 2 3 2 3" xfId="17398"/>
    <cellStyle name="标题 3 2 2 2 2 16 3" xfId="17399"/>
    <cellStyle name="标题 3 2 2 2 2 16 3 2" xfId="17400"/>
    <cellStyle name="标题 3 2 2 2 2 16 3 2 2" xfId="17401"/>
    <cellStyle name="标题 3 2 2 2 2 16 3 2 2 2" xfId="17402"/>
    <cellStyle name="标题 3 2 3 2 5 3 2 2 2" xfId="17403"/>
    <cellStyle name="标题 3 2 2 2 2 16 3 2 2 3" xfId="17404"/>
    <cellStyle name="差_2007年政法部门业务指标 2" xfId="17405"/>
    <cellStyle name="标题 3 2 2 2 2 16 3 2 3" xfId="17406"/>
    <cellStyle name="标题 3 2 2 2 2 16 3 2 3 2" xfId="17407"/>
    <cellStyle name="注释 2 2 3 3 2 2 2 2" xfId="17408"/>
    <cellStyle name="标题 3 2 3 2 5 3 2 3 2" xfId="17409"/>
    <cellStyle name="标题 3 2 2 2 2 16 3 2 3 3" xfId="17410"/>
    <cellStyle name="标题 3 2 2 2 2 16 3 3" xfId="17411"/>
    <cellStyle name="标题 3 2 2 2 2 16 3 3 2" xfId="17412"/>
    <cellStyle name="标题 3 2 2 2 2 16 3 3 2 2" xfId="17413"/>
    <cellStyle name="常规 95 2 2 2" xfId="17414"/>
    <cellStyle name="标题 3 2 3 2 5 3 3 2 2" xfId="17415"/>
    <cellStyle name="标题 3 2 2 2 2 16 3 3 2 3" xfId="17416"/>
    <cellStyle name="标题 3 2 2 2 2 16 3 3 3" xfId="17417"/>
    <cellStyle name="标题 3 2 2 2 2 16 3 4" xfId="17418"/>
    <cellStyle name="标题 3 2 3 2 5 3 2 2 2 2" xfId="17419"/>
    <cellStyle name="标题 3 2 2 2 2 16 4" xfId="17420"/>
    <cellStyle name="标题 3 2 2 2 2 16 4 2" xfId="17421"/>
    <cellStyle name="标题 3 2 2 2 2 16 4 2 2" xfId="17422"/>
    <cellStyle name="标题 3 2 2 2 2 16 4 2 2 2" xfId="17423"/>
    <cellStyle name="标题 3 2 3 2 5 4 2 2 2" xfId="17424"/>
    <cellStyle name="标题 3 2 2 2 2 16 4 2 2 3" xfId="17425"/>
    <cellStyle name="标题 3 2 2 2 2 16 4 2 3" xfId="17426"/>
    <cellStyle name="标题 3 2 2 2 2 16 4 3" xfId="17427"/>
    <cellStyle name="标题 3 2 2 2 2 16 4 3 2" xfId="17428"/>
    <cellStyle name="标题 3 2 2 2 2 16 4 4" xfId="17429"/>
    <cellStyle name="标题 3 2 2 2 2 16 5" xfId="17430"/>
    <cellStyle name="标题 3 2 2 2 2 16 5 2 3" xfId="17431"/>
    <cellStyle name="标题 3 2 2 2 2 16 6" xfId="17432"/>
    <cellStyle name="标题 3 2 2 2 2 17" xfId="17433"/>
    <cellStyle name="标题 3 2 2 2 2 17 2" xfId="17434"/>
    <cellStyle name="标题 3 2 2 2 2 17 2 2" xfId="17435"/>
    <cellStyle name="标题 3 2 2 2 2 17 2 2 2" xfId="17436"/>
    <cellStyle name="标题 3 2 2 2 2 17 2 2 2 2" xfId="17437"/>
    <cellStyle name="常规 83 2 2" xfId="17438"/>
    <cellStyle name="常规 78 2 2" xfId="17439"/>
    <cellStyle name="差_检验表（调整后）" xfId="17440"/>
    <cellStyle name="标题 3 2 3 2 6 2 2 2 2" xfId="17441"/>
    <cellStyle name="标题 3 2 2 2 2 17 2 2 2 3" xfId="17442"/>
    <cellStyle name="标题 3 2 2 2 2 17 2 2 3" xfId="17443"/>
    <cellStyle name="标题 3 2 2 2 2 17 2 3" xfId="17444"/>
    <cellStyle name="标题 3 2 2 2 2 17 2 3 2" xfId="17445"/>
    <cellStyle name="标题 3 2 2 2 2 17 2 3 3" xfId="17446"/>
    <cellStyle name="常规 114 3 2 2" xfId="17447"/>
    <cellStyle name="常规 109 3 2 2" xfId="17448"/>
    <cellStyle name="标题 3 2 2 2 2 17 3" xfId="17449"/>
    <cellStyle name="标题 3 2 2 2 2 17 3 2" xfId="17450"/>
    <cellStyle name="标题 3 2 2 2 2 17 3 2 2" xfId="17451"/>
    <cellStyle name="标题 3 2 2 2 2 17 3 2 3" xfId="17452"/>
    <cellStyle name="标题 3 2 2 2 2 17 3 3" xfId="17453"/>
    <cellStyle name="常规 114 3 2 3" xfId="17454"/>
    <cellStyle name="常规 109 3 2 3" xfId="17455"/>
    <cellStyle name="标题 3 2 2 2 2 17 4" xfId="17456"/>
    <cellStyle name="常规 94 4 2" xfId="17457"/>
    <cellStyle name="常规 89 4 2" xfId="17458"/>
    <cellStyle name="标题 3 2 2 2 2 18" xfId="17459"/>
    <cellStyle name="标题 3 2 2 2 2 18 2" xfId="17460"/>
    <cellStyle name="标题 3 2 2 2 2 18 2 2" xfId="17461"/>
    <cellStyle name="标题 3 2 2 2 2 18 2 2 2" xfId="17462"/>
    <cellStyle name="标题 3 2 2 2 2 18 2 2 3" xfId="17463"/>
    <cellStyle name="标题 3 2 2 2 2 18 2 3" xfId="17464"/>
    <cellStyle name="差_县市旗测算20080508_财力性转移支付2010年预算参考数" xfId="17465"/>
    <cellStyle name="标题 3 2 2 2 2 18 3" xfId="17466"/>
    <cellStyle name="差_县市旗测算20080508_财力性转移支付2010年预算参考数 2" xfId="17467"/>
    <cellStyle name="标题 3 2 2 2 2 18 3 2" xfId="17468"/>
    <cellStyle name="标题 3 2 2 2 2 18 3 3" xfId="17469"/>
    <cellStyle name="常规 94 4 3" xfId="17470"/>
    <cellStyle name="常规 89 4 3" xfId="17471"/>
    <cellStyle name="标题 3 2 2 2 2 19" xfId="17472"/>
    <cellStyle name="标题 3 2 2 2 2 19 2" xfId="17473"/>
    <cellStyle name="标题 3 2 2 2 2 19 2 2" xfId="17474"/>
    <cellStyle name="常规 100 2 2" xfId="17475"/>
    <cellStyle name="标题 3 2 2 2 2 19 2 3" xfId="17476"/>
    <cellStyle name="好_县市旗测算-新科目（20080626）_不含人员经费系数_财力性转移支付2010年预算参考数" xfId="17477"/>
    <cellStyle name="标题 3 2 2 2 2 19 3" xfId="17478"/>
    <cellStyle name="标题 3 2 2 2 2 2" xfId="17479"/>
    <cellStyle name="标题 3 2 2 2 2 2 2" xfId="17480"/>
    <cellStyle name="标题 3 2 2 2 2 2 2 2" xfId="17481"/>
    <cellStyle name="标题 3 2 2 2 2 2 2 2 2" xfId="17482"/>
    <cellStyle name="标题 3 2 2 2 2 2 2 2 2 2" xfId="17483"/>
    <cellStyle name="标题 3 2 2 2 2 2 2 2 2 2 2" xfId="17484"/>
    <cellStyle name="标题 3 2 2 2 2 2 2 2 2 2 3" xfId="17485"/>
    <cellStyle name="标题 3 2 2 2 2 2 2 2 2 3" xfId="17486"/>
    <cellStyle name="标题 3 2 2 2 2 2 2 2 3" xfId="17487"/>
    <cellStyle name="标题 3 2 2 2 2 2 2 2 4" xfId="17488"/>
    <cellStyle name="标题 3 3 2 2 3 3 2" xfId="17489"/>
    <cellStyle name="标题 3 2 2 2 2 2 2 3" xfId="17490"/>
    <cellStyle name="标题 3 3 2 2 3 3 2 2" xfId="17491"/>
    <cellStyle name="标题 3 2 2 2 2 2 2 3 2" xfId="17492"/>
    <cellStyle name="标题 3 3 2 2 3 3 2 3" xfId="17493"/>
    <cellStyle name="标题 3 2 2 2 2 2 2 3 3" xfId="17494"/>
    <cellStyle name="标题 3 2 2 2 2 2 3" xfId="17495"/>
    <cellStyle name="标题 3 2 2 2 2 2 3 2" xfId="17496"/>
    <cellStyle name="标题 3 2 2 2 2 2 3 2 2" xfId="17497"/>
    <cellStyle name="常规 179" xfId="17498"/>
    <cellStyle name="标题 3 2 2 2 2 2 3 2 2 2" xfId="17499"/>
    <cellStyle name="标题 3 2 2 2 2 2 3 2 2 2 2" xfId="17500"/>
    <cellStyle name="标题 3 2 2 2 2 2 3 2 2 2 3" xfId="17501"/>
    <cellStyle name="标题 3 2 2 2 2 2 3 2 3" xfId="17502"/>
    <cellStyle name="标题 3 2 2 2 2 2 3 2 4" xfId="17503"/>
    <cellStyle name="差_22湖南_财力性转移支付2010年预算参考数" xfId="17504"/>
    <cellStyle name="标题 3 3 2 2 3 4 2" xfId="17505"/>
    <cellStyle name="标题 3 2 2 2 2 2 3 3" xfId="17506"/>
    <cellStyle name="差_22湖南_财力性转移支付2010年预算参考数 2" xfId="17507"/>
    <cellStyle name="标题 3 3 2 2 3 4 2 2" xfId="17508"/>
    <cellStyle name="标题 3 2 2 2 2 2 3 3 2" xfId="17509"/>
    <cellStyle name="标题 3 3 2 2 3 4 2 2 2" xfId="17510"/>
    <cellStyle name="标题 3 2 2 2 2 2 3 3 2 2" xfId="17511"/>
    <cellStyle name="标题 3 3 2 2 3 4 3" xfId="17512"/>
    <cellStyle name="标题 3 3 2 2 10 2 2 3 2" xfId="17513"/>
    <cellStyle name="标题 3 2 2 2 2 2 3 4" xfId="17514"/>
    <cellStyle name="标题 3 2 2 2 2 2 4 2" xfId="17515"/>
    <cellStyle name="标题 3 2 2 2 2 2 4 2 2" xfId="17516"/>
    <cellStyle name="常规 63 5" xfId="17517"/>
    <cellStyle name="常规 58 5" xfId="17518"/>
    <cellStyle name="标题 3 2 2 2 2 2 4 2 2 2" xfId="17519"/>
    <cellStyle name="常规 63 6" xfId="17520"/>
    <cellStyle name="常规 58 6" xfId="17521"/>
    <cellStyle name="标题 3 2 2 2 2 2 4 2 2 3" xfId="17522"/>
    <cellStyle name="标题 3 3 2 2 3 5 2" xfId="17523"/>
    <cellStyle name="标题 3 2 2 2 2 2 4 3" xfId="17524"/>
    <cellStyle name="标题 3 3 2 2 3 5 2 2" xfId="17525"/>
    <cellStyle name="标题 3 2 2 2 2 2 4 3 2" xfId="17526"/>
    <cellStyle name="标题 3 3 3 3 3 2 2 2" xfId="17527"/>
    <cellStyle name="标题 3 3 2 2 3 5 3" xfId="17528"/>
    <cellStyle name="标题 3 2 2 2 2 2 4 4" xfId="17529"/>
    <cellStyle name="标题 3 2 2 2 2 2 5 2" xfId="17530"/>
    <cellStyle name="标题 3 2 2 2 2 2 5 2 2" xfId="17531"/>
    <cellStyle name="差_2008年一般预算支出预计" xfId="17532"/>
    <cellStyle name="标题 3 2 2 2 2 2 5 3" xfId="17533"/>
    <cellStyle name="标题 3 2 2 2 2 3" xfId="17534"/>
    <cellStyle name="标题 3 2 2 9 4" xfId="17535"/>
    <cellStyle name="标题 3 2 2 2 2 3 2 2 2" xfId="17536"/>
    <cellStyle name="标题 3 2 2 9 4 2" xfId="17537"/>
    <cellStyle name="标题 3 2 2 2 2 3 2 2 2 2" xfId="17538"/>
    <cellStyle name="标题 3 2 2 9 4 2 2" xfId="17539"/>
    <cellStyle name="标题 3 2 2 2 2 3 2 2 2 2 2" xfId="17540"/>
    <cellStyle name="标题 3 2 2 9 4 2 3" xfId="17541"/>
    <cellStyle name="标题 3 2 2 2 2 3 2 2 2 2 3" xfId="17542"/>
    <cellStyle name="标题 3 2 2 9 4 3" xfId="17543"/>
    <cellStyle name="标题 3 2 2 2 2 3 2 2 2 3" xfId="17544"/>
    <cellStyle name="标题 3 2 2 9 5" xfId="17545"/>
    <cellStyle name="标题 3 2 2 2 2 3 2 2 3" xfId="17546"/>
    <cellStyle name="标题 3 2 2 9 6" xfId="17547"/>
    <cellStyle name="标题 3 2 2 2 2 3 2 2 4" xfId="17548"/>
    <cellStyle name="标题 3 3 2 2 4 3 2" xfId="17549"/>
    <cellStyle name="标题 3 2 2 2 2 3 2 3" xfId="17550"/>
    <cellStyle name="标题 3 3 2 2 4 3 2 2" xfId="17551"/>
    <cellStyle name="标题 3 2 2 2 2 3 2 3 2" xfId="17552"/>
    <cellStyle name="标题 3 3 2 2 4 3 2 2 2" xfId="17553"/>
    <cellStyle name="标题 3 2 2 2 2 3 2 3 2 2" xfId="17554"/>
    <cellStyle name="标题 3 3 2 2 4 3 2 2 3" xfId="17555"/>
    <cellStyle name="标题 3 2 2 2 2 3 2 3 2 3" xfId="17556"/>
    <cellStyle name="好_2009年一般性转移支付标准工资_奖励补助测算7.25_Book1 2" xfId="17557"/>
    <cellStyle name="标题 3 3 2 2 4 3 2 3" xfId="17558"/>
    <cellStyle name="标题 3 2 2 2 2 3 2 3 3" xfId="17559"/>
    <cellStyle name="标题 3 3 2 2 4 3 3" xfId="17560"/>
    <cellStyle name="标题 3 3 2 2 10 2 3 2 2" xfId="17561"/>
    <cellStyle name="标题 3 2 2 2 2 3 2 4" xfId="17562"/>
    <cellStyle name="标题 3 2 3 9 4 2" xfId="17563"/>
    <cellStyle name="标题 3 2 2 2 2 3 3 2 2 2" xfId="17564"/>
    <cellStyle name="标题 3 2 3 9 4 2 2" xfId="17565"/>
    <cellStyle name="标题 3 2 2 2 2 3 3 2 2 2 2" xfId="17566"/>
    <cellStyle name="标题 3 2 3 9 4 2 3" xfId="17567"/>
    <cellStyle name="标题 3 2 2 2 2 3 3 2 2 2 3" xfId="17568"/>
    <cellStyle name="标题 3 2 3 9 6" xfId="17569"/>
    <cellStyle name="标题 3 2 2 2 2 3 3 2 4" xfId="17570"/>
    <cellStyle name="标题 3 3 2 2 4 4 2 2" xfId="17571"/>
    <cellStyle name="标题 3 2 2 2 2 3 3 3 2" xfId="17572"/>
    <cellStyle name="标题 3 3 2 2 4 4 2 2 2" xfId="17573"/>
    <cellStyle name="标题 3 2 2 2 2 3 3 3 2 2" xfId="17574"/>
    <cellStyle name="标题 3 2 4 9 4" xfId="17575"/>
    <cellStyle name="标题 3 2 2 2 2 3 4 2 2" xfId="17576"/>
    <cellStyle name="标题 3 2 4 9 4 2" xfId="17577"/>
    <cellStyle name="标题 3 2 2 2 2 3 4 2 2 2" xfId="17578"/>
    <cellStyle name="标题 3 2 4 9 4 3" xfId="17579"/>
    <cellStyle name="标题 3 2 2 2 2 3 4 2 2 3" xfId="17580"/>
    <cellStyle name="标题 3 3 2 2 4 5 2 2" xfId="17581"/>
    <cellStyle name="标题 3 2 2 2 2 3 4 3 2" xfId="17582"/>
    <cellStyle name="标题 3 3 3 3 3 3 2 2" xfId="17583"/>
    <cellStyle name="标题 3 3 2 2 4 5 3" xfId="17584"/>
    <cellStyle name="标题 3 2 2 3 3 2 2 3 2" xfId="17585"/>
    <cellStyle name="标题 3 2 2 2 2 3 4 4" xfId="17586"/>
    <cellStyle name="标题 3 2 2 2 2 3 5 2" xfId="17587"/>
    <cellStyle name="标题 3 2 2 2 2 3 5 2 2" xfId="17588"/>
    <cellStyle name="标题 3 2 2 2 2 3 5 2 3" xfId="17589"/>
    <cellStyle name="标题 3 2 2 2 2 3 5 3" xfId="17590"/>
    <cellStyle name="标题 3 2 2 2 2 4" xfId="17591"/>
    <cellStyle name="标题 3 2 2 2 2 4 2" xfId="17592"/>
    <cellStyle name="标题 3 2 2 2 2 4 2 2" xfId="17593"/>
    <cellStyle name="标题 3 3 2 9 4" xfId="17594"/>
    <cellStyle name="标题 3 2 2 2 2 4 2 2 2" xfId="17595"/>
    <cellStyle name="标题 3 3 2 9 4 2" xfId="17596"/>
    <cellStyle name="标题 3 2 2 2 2 4 2 2 2 2" xfId="17597"/>
    <cellStyle name="标题 3 3 2 9 4 2 2" xfId="17598"/>
    <cellStyle name="标题 3 2 2 2 2 4 2 2 2 2 2" xfId="17599"/>
    <cellStyle name="标题 3 3 2 9 4 3" xfId="17600"/>
    <cellStyle name="标题 3 2 2 2 2 4 2 2 2 3" xfId="17601"/>
    <cellStyle name="标题 3 3 2 9 5" xfId="17602"/>
    <cellStyle name="标题 3 2 2 2 2 4 2 2 3" xfId="17603"/>
    <cellStyle name="标题 3 3 2 9 5 2" xfId="17604"/>
    <cellStyle name="标题 3 2 2 2 2 4 2 2 3 2" xfId="17605"/>
    <cellStyle name="标题 3 3 2 9 6" xfId="17606"/>
    <cellStyle name="标题 3 2 2 2 2 4 2 2 4" xfId="17607"/>
    <cellStyle name="标题 3 3 2 2 5 3 2" xfId="17608"/>
    <cellStyle name="标题 3 2 2 2 2 4 2 3" xfId="17609"/>
    <cellStyle name="标题 3 3 2 2 5 3 2 2" xfId="17610"/>
    <cellStyle name="标题 3 2 2 2 2 4 2 3 2" xfId="17611"/>
    <cellStyle name="标题 3 3 2 2 5 3 2 2 2" xfId="17612"/>
    <cellStyle name="标题 3 2 2 2 2 4 2 3 2 2" xfId="17613"/>
    <cellStyle name="标题 3 3 2 2 5 3 2 2 3" xfId="17614"/>
    <cellStyle name="标题 3 2 2 2 2 4 2 3 2 3" xfId="17615"/>
    <cellStyle name="标题 3 3 2 2 5 3 2 3" xfId="17616"/>
    <cellStyle name="标题 3 2 2 2 2 4 2 3 3" xfId="17617"/>
    <cellStyle name="标题 3 3 2 2 5 3 3" xfId="17618"/>
    <cellStyle name="标题 3 2 2 2 2 4 2 4" xfId="17619"/>
    <cellStyle name="常规 2 135 6" xfId="17620"/>
    <cellStyle name="标题 3 3 3 9 4" xfId="17621"/>
    <cellStyle name="标题 3 2 2 2 2 4 3 2 2" xfId="17622"/>
    <cellStyle name="标题 3 3 3 9 4 2" xfId="17623"/>
    <cellStyle name="标题 3 2 2 2 2 4 3 2 2 2" xfId="17624"/>
    <cellStyle name="标题 3 3 3 9 4 3" xfId="17625"/>
    <cellStyle name="标题 3 2 2 2 2 4 3 2 2 3" xfId="17626"/>
    <cellStyle name="标题 3 3 3 9 5" xfId="17627"/>
    <cellStyle name="标题 3 2 2 2 2 4 3 2 3" xfId="17628"/>
    <cellStyle name="标题 3 3 3 9 6" xfId="17629"/>
    <cellStyle name="标题 3 2 2 2 2 4 3 2 4" xfId="17630"/>
    <cellStyle name="标题 3 3 2 2 5 4 2 2" xfId="17631"/>
    <cellStyle name="标题 3 2 2 2 2 4 3 3 2" xfId="17632"/>
    <cellStyle name="差_行政公检法测算_民生政策最低支出需求" xfId="17633"/>
    <cellStyle name="标题 3 3 2 2 5 4 2 2 2" xfId="17634"/>
    <cellStyle name="标题 3 2 2 2 2 4 3 3 2 2" xfId="17635"/>
    <cellStyle name="标题 3 3 2 2 5 4 2 2 3" xfId="17636"/>
    <cellStyle name="标题 3 2 2 2 2 4 3 3 2 3" xfId="17637"/>
    <cellStyle name="标题 3 3 2 2 5 4 3" xfId="17638"/>
    <cellStyle name="标题 3 2 2 3 3 2 3 2 2" xfId="17639"/>
    <cellStyle name="标题 3 2 2 2 2 4 3 4" xfId="17640"/>
    <cellStyle name="常规 5 7 2 2 4" xfId="17641"/>
    <cellStyle name="标题 3 2 2 2 2 4 4 2" xfId="17642"/>
    <cellStyle name="标题 3 2 2 2 2 4 4 2 2 2" xfId="17643"/>
    <cellStyle name="标题 3 2 2 2 2 4 4 2 2 3" xfId="17644"/>
    <cellStyle name="标题 3 2 2 2 2 4 4 2 3" xfId="17645"/>
    <cellStyle name="标题 3 3 2 2 5 5 2" xfId="17646"/>
    <cellStyle name="标题 3 2 2 2 2 4 4 3" xfId="17647"/>
    <cellStyle name="标题 3 3 2 2 5 5 2 2" xfId="17648"/>
    <cellStyle name="标题 3 2 2 2 2 4 4 3 2" xfId="17649"/>
    <cellStyle name="标题 3 3 2 2 5 5 3" xfId="17650"/>
    <cellStyle name="标题 3 2 2 2 2 4 4 4" xfId="17651"/>
    <cellStyle name="常规 43 2 2 2" xfId="17652"/>
    <cellStyle name="常规 38 2 2 2" xfId="17653"/>
    <cellStyle name="标题 3 2 2 2 2 4 5 2" xfId="17654"/>
    <cellStyle name="标题 3 2 2 2 2 4 5 2 2" xfId="17655"/>
    <cellStyle name="标题 3 2 2 2 2 4 5 2 3" xfId="17656"/>
    <cellStyle name="常规 43 2 2 3" xfId="17657"/>
    <cellStyle name="常规 38 2 2 3" xfId="17658"/>
    <cellStyle name="标题 3 2 2 2 2 4 5 3" xfId="17659"/>
    <cellStyle name="标题 3 2 2 2 2 5" xfId="17660"/>
    <cellStyle name="标题 4 2 4" xfId="17661"/>
    <cellStyle name="标题 3 2 2 2 2 5 2" xfId="17662"/>
    <cellStyle name="标题 3 2 2 2 2 5 2 2" xfId="17663"/>
    <cellStyle name="标题 3 2 2 2 2 5 2 2 2" xfId="17664"/>
    <cellStyle name="标题 3 2 2 2 2 5 2 2 3" xfId="17665"/>
    <cellStyle name="标题 3 2 2 2 2 5 2 2 4" xfId="17666"/>
    <cellStyle name="标题 3 3 2 2 6 3 2" xfId="17667"/>
    <cellStyle name="标题 3 2 2 2 2 5 2 3" xfId="17668"/>
    <cellStyle name="标题 3 3 2 2 6 3 2 2" xfId="17669"/>
    <cellStyle name="标题 3 2 2 2 2 5 2 3 2" xfId="17670"/>
    <cellStyle name="标题 3 3 2 2 6 3 2 2 3" xfId="17671"/>
    <cellStyle name="标题 3 2 2 2 2 5 2 3 2 3" xfId="17672"/>
    <cellStyle name="标题 3 3 2 2 6 3 2 3" xfId="17673"/>
    <cellStyle name="标题 3 2 2 2 2 5 2 3 3" xfId="17674"/>
    <cellStyle name="好_Book1_Book1 5" xfId="17675"/>
    <cellStyle name="标题 3 2 2 2 2 5 3 2" xfId="17676"/>
    <cellStyle name="差_分县成本差异系数_民生政策最低支出需求" xfId="17677"/>
    <cellStyle name="标题 3 2 2 2 2 5 3 2 2" xfId="17678"/>
    <cellStyle name="好_检验表" xfId="17679"/>
    <cellStyle name="差_分县成本差异系数_民生政策最低支出需求 2" xfId="17680"/>
    <cellStyle name="标题 3 2 2 2 2 5 3 2 2 2" xfId="17681"/>
    <cellStyle name="标题 3 2 2 2 2 5 3 2 2 2 2" xfId="17682"/>
    <cellStyle name="标题 3 2 2 2 2 5 3 2 2 2 3" xfId="17683"/>
    <cellStyle name="标题 3 2 2 2 2 5 3 2 2 3" xfId="17684"/>
    <cellStyle name="差_绵阳表1-4 2 2" xfId="17685"/>
    <cellStyle name="标题 3 2 2 2 2 5 3 2 3" xfId="17686"/>
    <cellStyle name="标题 3 2 2 2 2 5 3 2 3 2" xfId="17687"/>
    <cellStyle name="标题 3 2 2 2 2 5 3 2 4" xfId="17688"/>
    <cellStyle name="标题 3 3 2 2 6 4 2" xfId="17689"/>
    <cellStyle name="标题 3 2 2 2 2 5 3 3" xfId="17690"/>
    <cellStyle name="标题 3 3 2 2 6 4 2 2" xfId="17691"/>
    <cellStyle name="标题 3 2 2 2 2 5 3 3 2" xfId="17692"/>
    <cellStyle name="标题 3 3 2 2 6 4 2 2 2" xfId="17693"/>
    <cellStyle name="标题 3 2 2 2 2 5 3 3 2 2" xfId="17694"/>
    <cellStyle name="标题 3 3 2 2 6 4 2 2 3" xfId="17695"/>
    <cellStyle name="标题 3 2 2 2 2 5 3 3 2 3" xfId="17696"/>
    <cellStyle name="标题 3 2 2 2 2 5 4 2 2 2" xfId="17697"/>
    <cellStyle name="标题 3 2 2 2 2 5 4 2 2 3" xfId="17698"/>
    <cellStyle name="标题 3 3 2 2 6 5 2 2" xfId="17699"/>
    <cellStyle name="标题 3 2 2 2 2 5 4 3 2" xfId="17700"/>
    <cellStyle name="常规 43 3 2" xfId="17701"/>
    <cellStyle name="常规 38 3 2" xfId="17702"/>
    <cellStyle name="标题 3 2 2 2 2 5 5" xfId="17703"/>
    <cellStyle name="常规 43 3 3" xfId="17704"/>
    <cellStyle name="常规 38 3 3" xfId="17705"/>
    <cellStyle name="标题 3 2 8 3 2 2 2" xfId="17706"/>
    <cellStyle name="标题 3 2 2 2 2 5 6" xfId="17707"/>
    <cellStyle name="标题 3 2 2 2 2 6" xfId="17708"/>
    <cellStyle name="标题 4 3 4" xfId="17709"/>
    <cellStyle name="标题 3 2 2 2 2 6 2" xfId="17710"/>
    <cellStyle name="标题 3 2 2 2 2 6 2 2" xfId="17711"/>
    <cellStyle name="标题 3 2 2 2 2 6 2 2 2" xfId="17712"/>
    <cellStyle name="标题 3 2 2 2 2 6 2 2 2 2 2" xfId="17713"/>
    <cellStyle name="标题 3 2 2 2 2 6 2 2 2 3" xfId="17714"/>
    <cellStyle name="标题 3 2 2 2 2 6 2 2 3" xfId="17715"/>
    <cellStyle name="标题 3 2 2 2 2 6 2 2 4" xfId="17716"/>
    <cellStyle name="标题 3 3 2 2 7 3 2 2" xfId="17717"/>
    <cellStyle name="标题 3 2 2 2 2 6 2 3 2" xfId="17718"/>
    <cellStyle name="标题 3 3 2 2 7 3 2 2 2" xfId="17719"/>
    <cellStyle name="标题 3 2 2 2 2 6 2 3 2 2" xfId="17720"/>
    <cellStyle name="标题 3 3 2 2 7 3 2 2 3" xfId="17721"/>
    <cellStyle name="标题 3 2 2 2 2 6 2 3 2 3" xfId="17722"/>
    <cellStyle name="标题 3 3 2 2 7 3 2 3" xfId="17723"/>
    <cellStyle name="标题 3 2 2 2 2 6 2 3 3" xfId="17724"/>
    <cellStyle name="标题 3 3 2 2 7 3 3" xfId="17725"/>
    <cellStyle name="标题 3 2 2 2 2 6 2 4" xfId="17726"/>
    <cellStyle name="标题 3 2 2 2 2 6 3" xfId="17727"/>
    <cellStyle name="标题 3 2 2 2 2 6 3 2" xfId="17728"/>
    <cellStyle name="标题 3 2 2 2 2 6 3 2 2" xfId="17729"/>
    <cellStyle name="标题 3 2 2 2 2 6 3 2 2 2" xfId="17730"/>
    <cellStyle name="标题 3 2 2 2 2 6 3 2 2 2 2" xfId="17731"/>
    <cellStyle name="标题 3 2 2 2 2 6 3 2 2 2 3" xfId="17732"/>
    <cellStyle name="标题 3 2 2 2 2 6 3 2 2 3" xfId="17733"/>
    <cellStyle name="标题 3 2 2 2 2 6 3 2 3" xfId="17734"/>
    <cellStyle name="标题 3 2 2 2 2 6 3 2 3 2" xfId="17735"/>
    <cellStyle name="标题 3 3 2 2 7 4 2" xfId="17736"/>
    <cellStyle name="标题 3 2 2 2 2 6 3 3" xfId="17737"/>
    <cellStyle name="标题 3 3 2 2 7 4 2 2" xfId="17738"/>
    <cellStyle name="标题 3 2 2 2 2 6 3 3 2" xfId="17739"/>
    <cellStyle name="标题 3 3 2 2 7 4 2 2 2" xfId="17740"/>
    <cellStyle name="标题 3 2 2 2 2 6 3 3 2 2" xfId="17741"/>
    <cellStyle name="标题 3 3 2 2 7 4 2 2 3" xfId="17742"/>
    <cellStyle name="标题 3 2 2 2 2 6 3 3 2 3" xfId="17743"/>
    <cellStyle name="标题 3 3 2 2 7 4 3" xfId="17744"/>
    <cellStyle name="标题 3 2 2 2 2 6 3 4" xfId="17745"/>
    <cellStyle name="标题 3 2 2 2 2 6 4" xfId="17746"/>
    <cellStyle name="标题 3 2 2 2 2 6 4 2 2 3" xfId="17747"/>
    <cellStyle name="标题 3 3 2 2 7 5 2 2" xfId="17748"/>
    <cellStyle name="标题 3 2 2 2 2 6 4 3 2" xfId="17749"/>
    <cellStyle name="常规 43 4 2" xfId="17750"/>
    <cellStyle name="常规 38 4 2" xfId="17751"/>
    <cellStyle name="标题 3 2 2 2 2 6 5" xfId="17752"/>
    <cellStyle name="常规 43 4 3" xfId="17753"/>
    <cellStyle name="常规 38 4 3" xfId="17754"/>
    <cellStyle name="标题 3 2 8 3 2 3 2" xfId="17755"/>
    <cellStyle name="标题 3 2 2 2 2 6 6" xfId="17756"/>
    <cellStyle name="标题 3 2 2 2 2 7" xfId="17757"/>
    <cellStyle name="标题 3 2 2 2 2 7 2" xfId="17758"/>
    <cellStyle name="标题 3 2 2 2 2 7 2 2" xfId="17759"/>
    <cellStyle name="标题 3 2 2 2 2 7 2 2 2" xfId="17760"/>
    <cellStyle name="千位分隔 4 2" xfId="17761"/>
    <cellStyle name="标题 3 2 2 2 2 7 2 2 3" xfId="17762"/>
    <cellStyle name="标题 3 2 2 2 2 7 2 2 3 2" xfId="17763"/>
    <cellStyle name="标题 3 2 2 2 2 7 2 2 4" xfId="17764"/>
    <cellStyle name="标题 3 3 2 2 8 3 2" xfId="17765"/>
    <cellStyle name="标题 3 2 2 2 2 7 2 3" xfId="17766"/>
    <cellStyle name="标题 3 3 2 2 8 3 2 2" xfId="17767"/>
    <cellStyle name="标题 3 2 2 2 2 7 2 3 2" xfId="17768"/>
    <cellStyle name="标题 3 3 2 2 8 3 2 2 2" xfId="17769"/>
    <cellStyle name="标题 3 2 2 2 2 7 2 3 2 2" xfId="17770"/>
    <cellStyle name="标题 3 3 2 2 8 3 2 2 3" xfId="17771"/>
    <cellStyle name="标题 3 2 2 2 2 7 2 3 2 3" xfId="17772"/>
    <cellStyle name="千位分隔 5 2" xfId="17773"/>
    <cellStyle name="标题 3 3 2 2 8 3 2 3" xfId="17774"/>
    <cellStyle name="标题 3 2 2 2 2 7 2 3 3" xfId="17775"/>
    <cellStyle name="标题 3 3 2 2 8 3 3" xfId="17776"/>
    <cellStyle name="标题 3 2 2 2 2 7 2 4" xfId="17777"/>
    <cellStyle name="标题 3 2 2 2 2 7 3" xfId="17778"/>
    <cellStyle name="标题 3 2 2 2 2 7 3 2" xfId="17779"/>
    <cellStyle name="标题 3 2 2 2 2 7 3 2 2" xfId="17780"/>
    <cellStyle name="标题 3 2 2 2 2 7 3 2 2 2" xfId="17781"/>
    <cellStyle name="标题 3 2 2 2 2 7 3 2 2 2 2" xfId="17782"/>
    <cellStyle name="标题 3 2 2 2 2 7 3 2 2 2 3" xfId="17783"/>
    <cellStyle name="标题 3 2 2 2 2 7 3 2 3" xfId="17784"/>
    <cellStyle name="标题 3 2 2 2 2 7 3 2 3 2" xfId="17785"/>
    <cellStyle name="标题 3 3 2 2 8 4 2" xfId="17786"/>
    <cellStyle name="标题 3 2 2 2 2 7 3 3" xfId="17787"/>
    <cellStyle name="标题 3 3 2 2 8 4 2 2" xfId="17788"/>
    <cellStyle name="标题 3 2 2 2 2 7 3 3 2" xfId="17789"/>
    <cellStyle name="标题 3 3 2 2 8 4 2 2 2" xfId="17790"/>
    <cellStyle name="标题 3 2 2 2 2 7 3 3 2 2" xfId="17791"/>
    <cellStyle name="标题 3 3 2 2 8 4 2 2 3" xfId="17792"/>
    <cellStyle name="标题 3 2 2 2 2 7 3 3 2 3" xfId="17793"/>
    <cellStyle name="标题 3 3 2 2 8 4 3" xfId="17794"/>
    <cellStyle name="标题 3 2 2 2 2 7 3 4" xfId="17795"/>
    <cellStyle name="标题 3 2 2 2 2 7 4" xfId="17796"/>
    <cellStyle name="标题 3 2 2 2 2 7 4 2 2 2" xfId="17797"/>
    <cellStyle name="标题 3 2 2 2 2 7 4 2 2 3" xfId="17798"/>
    <cellStyle name="标题 3 3 2 2 8 5 2 2" xfId="17799"/>
    <cellStyle name="标题 3 2 2 2 2 7 4 3 2" xfId="17800"/>
    <cellStyle name="标题 3 3 2 2 8 5 2 3" xfId="17801"/>
    <cellStyle name="标题 3 2 2 2 2 7 4 3 3" xfId="17802"/>
    <cellStyle name="标题 3 2 2 2 2 7 5" xfId="17803"/>
    <cellStyle name="输出 2 2 2 2 2 3" xfId="17804"/>
    <cellStyle name="标题 3 2 2 2 2 7 5 2 2" xfId="17805"/>
    <cellStyle name="标题 3 2 2 2 2 7 5 2 3" xfId="17806"/>
    <cellStyle name="注释 2 5 2 4 2 2" xfId="17807"/>
    <cellStyle name="标题 3 2 2 2 2 7 6" xfId="17808"/>
    <cellStyle name="标题 3 2 2 2 2 8" xfId="17809"/>
    <cellStyle name="标题 3 2 2 2 2 8 2" xfId="17810"/>
    <cellStyle name="标题 3 2 2 2 2 8 2 2" xfId="17811"/>
    <cellStyle name="常规 96 5" xfId="17812"/>
    <cellStyle name="标题 3 2 2 2 4 3 2 2 2 3" xfId="17813"/>
    <cellStyle name="标题 3 2 2 2 2 8 2 2 2" xfId="17814"/>
    <cellStyle name="标题 3 2 2 2 2 8 2 2 2 2" xfId="17815"/>
    <cellStyle name="标题 3 2 2 2 2 8 2 2 2 2 2" xfId="17816"/>
    <cellStyle name="标题 3 2 2 2 2 8 2 2 2 2 3" xfId="17817"/>
    <cellStyle name="常规 96 6" xfId="17818"/>
    <cellStyle name="标题 3 2 2 2 2 8 2 2 3" xfId="17819"/>
    <cellStyle name="标题 3 2 2 2 2 8 2 2 3 2" xfId="17820"/>
    <cellStyle name="标题 3 2 2 2 2 8 2 2 4" xfId="17821"/>
    <cellStyle name="常规 97 5" xfId="17822"/>
    <cellStyle name="标题 3 3 2 2 9 3 2 2" xfId="17823"/>
    <cellStyle name="标题 3 2 2 2 2 8 2 3 2" xfId="17824"/>
    <cellStyle name="常规 97 6" xfId="17825"/>
    <cellStyle name="标题 3 3 2 2 9 3 2 3" xfId="17826"/>
    <cellStyle name="标题 3 2 2 2 2 8 2 3 3" xfId="17827"/>
    <cellStyle name="标题 3 3 2 2 9 3 3" xfId="17828"/>
    <cellStyle name="标题 3 2 2 2 2 8 2 4" xfId="17829"/>
    <cellStyle name="标题 3 2 2 2 2 8 3 2 2" xfId="17830"/>
    <cellStyle name="标题 3 2 2 2 2 8 3 2 2 2" xfId="17831"/>
    <cellStyle name="标题 3 2 2 2 2 8 3 2 2 2 2" xfId="17832"/>
    <cellStyle name="标题 3 2 2 2 2 8 3 2 2 2 3" xfId="17833"/>
    <cellStyle name="标题 3 2 2 2 2 8 3 2 3" xfId="17834"/>
    <cellStyle name="标题 3 2 2 2 2 8 3 2 3 2" xfId="17835"/>
    <cellStyle name="差_0605石屏县_财力性转移支付2010年预算参考数 2" xfId="17836"/>
    <cellStyle name="标题 3 2 2 2 2 8 3 2 4" xfId="17837"/>
    <cellStyle name="标题 3 3 2 2 9 4 2" xfId="17838"/>
    <cellStyle name="标题 3 2 2 2 2 8 3 3" xfId="17839"/>
    <cellStyle name="标题 3 3 2 2 9 4 2 2" xfId="17840"/>
    <cellStyle name="标题 3 2 2 2 2 8 3 3 2" xfId="17841"/>
    <cellStyle name="标题 3 3 2 2 9 4 2 2 3" xfId="17842"/>
    <cellStyle name="标题 3 3 12 3 2" xfId="17843"/>
    <cellStyle name="标题 3 2 2 2 2 8 3 3 2 3" xfId="17844"/>
    <cellStyle name="标题 3 3 2 2 9 4 2 3" xfId="17845"/>
    <cellStyle name="标题 3 2 2 2 2 8 3 3 3" xfId="17846"/>
    <cellStyle name="标题 3 3 2 2 9 4 3" xfId="17847"/>
    <cellStyle name="标题 3 2 2 2 2 8 3 4" xfId="17848"/>
    <cellStyle name="常规 9 3" xfId="17849"/>
    <cellStyle name="标题 3 2 2 2 2 8 4 2 2 2" xfId="17850"/>
    <cellStyle name="标题 3 2 2 2 2 8 4 2 2 3" xfId="17851"/>
    <cellStyle name="差_第五部分(才淼、饶永宏）" xfId="17852"/>
    <cellStyle name="标题 3 3 2 2 9 5 2 2" xfId="17853"/>
    <cellStyle name="标题 3 2 2 2 2 8 4 3 2" xfId="17854"/>
    <cellStyle name="标题 3 3 2 2 9 5 2 3" xfId="17855"/>
    <cellStyle name="标题 3 2 2 2 2 8 4 3 3" xfId="17856"/>
    <cellStyle name="标题 3 2 2 2 2 8 5" xfId="17857"/>
    <cellStyle name="输出 2 2 3 2 2 3" xfId="17858"/>
    <cellStyle name="标题 3 2 2 2 2 8 5 2 2" xfId="17859"/>
    <cellStyle name="标题 3 2 2 2 2 8 5 2 3" xfId="17860"/>
    <cellStyle name="标题 3 2 2 2 2 8 6" xfId="17861"/>
    <cellStyle name="标题 3 2 2 2 2 9" xfId="17862"/>
    <cellStyle name="标题 3 2 2 2 2 9 2" xfId="17863"/>
    <cellStyle name="千位分隔[0] 5" xfId="17864"/>
    <cellStyle name="标题 3 2 2 2 2 9 2 2" xfId="17865"/>
    <cellStyle name="千位分隔[0] 5 2" xfId="17866"/>
    <cellStyle name="标题 3 2 2 2 2 9 2 2 2" xfId="17867"/>
    <cellStyle name="标题 3 2 2 2 2 9 2 2 2 2" xfId="17868"/>
    <cellStyle name="常规 7 7 2 5" xfId="17869"/>
    <cellStyle name="标题 3 2 2 2 2 9 2 2 2 2 2" xfId="17870"/>
    <cellStyle name="标题 3 2 2 2 2 9 2 2 2 2 3" xfId="17871"/>
    <cellStyle name="标题 3 2 2 2 2 9 2 2 2 3" xfId="17872"/>
    <cellStyle name="好_行政公检法测算_不含人员经费系数" xfId="17873"/>
    <cellStyle name="标题 3 2 2 2 2 9 2 2 3" xfId="17874"/>
    <cellStyle name="好_行政公检法测算_不含人员经费系数 2" xfId="17875"/>
    <cellStyle name="标题 3 2 2 2 2 9 2 2 3 2" xfId="17876"/>
    <cellStyle name="标题 3 2 2 2 2 9 2 2 4" xfId="17877"/>
    <cellStyle name="标题 3 2 2 2 2 9 2 3" xfId="17878"/>
    <cellStyle name="标题 3 2 2 2 2 9 2 3 2" xfId="17879"/>
    <cellStyle name="标题 3 2 2 2 2 9 2 3 2 2" xfId="17880"/>
    <cellStyle name="标题 3 2 2 2 2 9 2 3 2 3" xfId="17881"/>
    <cellStyle name="标题 3 2 2 2 2 9 2 3 3" xfId="17882"/>
    <cellStyle name="标题 3 2 2 2 2 9 2 4" xfId="17883"/>
    <cellStyle name="标题 3 2 2 2 2 9 3 2" xfId="17884"/>
    <cellStyle name="标题 3 2 2 2 2 9 3 2 2" xfId="17885"/>
    <cellStyle name="标题 3 2 2 2 2 9 3 2 2 2 2" xfId="17886"/>
    <cellStyle name="标题 3 2 2 2 2 9 3 2 2 2 3" xfId="17887"/>
    <cellStyle name="常规 2 2 2 2 5" xfId="17888"/>
    <cellStyle name="标题 3 2 2 2 2 9 3 2 2 3" xfId="17889"/>
    <cellStyle name="标题 3 2 2 2 2 9 3 2 3" xfId="17890"/>
    <cellStyle name="常规 2 2 2 3 4" xfId="17891"/>
    <cellStyle name="标题 3 2 2 2 2 9 3 2 3 2" xfId="17892"/>
    <cellStyle name="标题 3 2 2 2 2 9 3 2 4" xfId="17893"/>
    <cellStyle name="标题 3 2 2 2 2 9 3 3" xfId="17894"/>
    <cellStyle name="标题 3 2 2 2 2 9 3 3 2" xfId="17895"/>
    <cellStyle name="标题 3 2 2 2 2 9 3 3 2 3" xfId="17896"/>
    <cellStyle name="标题 3 2 2 2 2 9 3 3 3" xfId="17897"/>
    <cellStyle name="标题 3 2 2 2 2 9 3 4" xfId="17898"/>
    <cellStyle name="标题 3 2 2 2 2 9 4" xfId="17899"/>
    <cellStyle name="标题 3 2 2 2 2 9 4 2 2 3" xfId="17900"/>
    <cellStyle name="标题 3 2 2 2 2 9 4 3 2" xfId="17901"/>
    <cellStyle name="标题 3 2 2 2 2 9 4 3 3" xfId="17902"/>
    <cellStyle name="标题 3 2 2 2 2 9 5" xfId="17903"/>
    <cellStyle name="标题 3 2 2 2 2 9 5 2 2" xfId="17904"/>
    <cellStyle name="标题 3 2 2 2 2 9 5 2 3" xfId="17905"/>
    <cellStyle name="标题 3 2 2 2 2 9 6" xfId="17906"/>
    <cellStyle name="标题 3 2 2 2 3" xfId="17907"/>
    <cellStyle name="标题 3 2 2 2 3 2" xfId="17908"/>
    <cellStyle name="标题 3 2 2 2 3 2 2" xfId="17909"/>
    <cellStyle name="标题 3 2 2 2 3 2 2 2" xfId="17910"/>
    <cellStyle name="标题 3 2 2 2 4 4 3" xfId="17911"/>
    <cellStyle name="标题 3 2 2 2 3 2 2 2 2" xfId="17912"/>
    <cellStyle name="标题 3 2 2 2 4 4 3 2" xfId="17913"/>
    <cellStyle name="标题 3 2 2 2 3 2 2 2 2 2" xfId="17914"/>
    <cellStyle name="标题 3 2 2 2 4 4 3 3" xfId="17915"/>
    <cellStyle name="标题 3 2 2 2 3 2 2 2 2 3" xfId="17916"/>
    <cellStyle name="标题 3 2 2 2 4 4 4" xfId="17917"/>
    <cellStyle name="标题 3 2 2 2 3 2 2 2 3" xfId="17918"/>
    <cellStyle name="标题 3 3 2 3 3 3 2" xfId="17919"/>
    <cellStyle name="标题 3 2 2 2 3 2 2 3" xfId="17920"/>
    <cellStyle name="标题 3 3 2 3 3 3 2 2" xfId="17921"/>
    <cellStyle name="标题 3 2 2 2 4 5 3" xfId="17922"/>
    <cellStyle name="标题 3 2 2 2 3 2 2 3 2" xfId="17923"/>
    <cellStyle name="标题 3 3 2 3 3 3 2 3" xfId="17924"/>
    <cellStyle name="标题 3 2 2 2 3 2 2 3 3" xfId="17925"/>
    <cellStyle name="标题 3 2 2 2 3 2 3" xfId="17926"/>
    <cellStyle name="标题 3 2 2 2 3 2 3 2" xfId="17927"/>
    <cellStyle name="标题 3 2 2 2 5 4 3" xfId="17928"/>
    <cellStyle name="标题 3 2 2 2 3 2 3 2 2" xfId="17929"/>
    <cellStyle name="标题 3 2 2 2 5 4 4" xfId="17930"/>
    <cellStyle name="标题 3 2 2 2 3 2 3 2 3" xfId="17931"/>
    <cellStyle name="标题 3 2 2 2 3 2 3 3" xfId="17932"/>
    <cellStyle name="标题 3 2 2 2 3 2 4" xfId="17933"/>
    <cellStyle name="标题 3 2 2 2 3 3" xfId="17934"/>
    <cellStyle name="标题 3 2 2 2 3 3 2" xfId="17935"/>
    <cellStyle name="标题 3 2 2 3 4 4 3" xfId="17936"/>
    <cellStyle name="标题 3 2 2 2 3 3 2 2 2" xfId="17937"/>
    <cellStyle name="标题 3 2 2 3 4 4 3 2" xfId="17938"/>
    <cellStyle name="标题 3 2 2 2 3 3 2 2 2 2" xfId="17939"/>
    <cellStyle name="标题 3 3 2 3 4 3 2" xfId="17940"/>
    <cellStyle name="标题 3 2 2 2 3 3 2 3" xfId="17941"/>
    <cellStyle name="标题 3 2 2 3 4 5 3" xfId="17942"/>
    <cellStyle name="标题 3 2 2 2 3 3 2 3 2" xfId="17943"/>
    <cellStyle name="标题 3 2 2 2 3 3 2 3 3" xfId="17944"/>
    <cellStyle name="好_县市旗测算-新科目（20080626）_民生政策最低支出需求" xfId="17945"/>
    <cellStyle name="标题 3 3 2 3 4 3 3" xfId="17946"/>
    <cellStyle name="标题 3 3 2 2 10 3 3 2 2" xfId="17947"/>
    <cellStyle name="标题 3 2 2 2 3 3 2 4" xfId="17948"/>
    <cellStyle name="标题 3 2 2 2 3 3 3" xfId="17949"/>
    <cellStyle name="标题 3 2 2 2 3 3 3 2" xfId="17950"/>
    <cellStyle name="标题 3 2 2 3 5 4 3" xfId="17951"/>
    <cellStyle name="标题 3 2 2 2 3 3 3 2 2" xfId="17952"/>
    <cellStyle name="标题 3 2 2 2 3 3 3 3" xfId="17953"/>
    <cellStyle name="标题 3 2 2 2 3 3 4" xfId="17954"/>
    <cellStyle name="千位分隔 10" xfId="17955"/>
    <cellStyle name="标题 3 2 2 2 3 4" xfId="17956"/>
    <cellStyle name="千位分隔 10 2" xfId="17957"/>
    <cellStyle name="标题 3 2 2 2 3 4 2" xfId="17958"/>
    <cellStyle name="标题 3 2 2 2 3 4 2 2" xfId="17959"/>
    <cellStyle name="标题 3 2 2 2 3 4 2 2 2" xfId="17960"/>
    <cellStyle name="标题 3 2 2 2 3 4 2 2 3" xfId="17961"/>
    <cellStyle name="标题 3 2 2 2 3 4 2 3" xfId="17962"/>
    <cellStyle name="标题 3 2 2 2 3 4 3" xfId="17963"/>
    <cellStyle name="标题 3 2 2 2 3 4 3 2" xfId="17964"/>
    <cellStyle name="标题 3 2 2 2 3 4 3 3" xfId="17965"/>
    <cellStyle name="标题 3 2 2 2 3 4 4" xfId="17966"/>
    <cellStyle name="标题 3 2 2 2 3 5" xfId="17967"/>
    <cellStyle name="标题 3 2 2 2 3 5 2" xfId="17968"/>
    <cellStyle name="标题 3 2 2 2 3 5 2 2" xfId="17969"/>
    <cellStyle name="标题 3 2 2 2 3 5 2 3" xfId="17970"/>
    <cellStyle name="标题 3 3 2 3 3 2 2 2" xfId="17971"/>
    <cellStyle name="标题 3 2 2 2 3 5 3" xfId="17972"/>
    <cellStyle name="标题 3 2 2 2 3 6" xfId="17973"/>
    <cellStyle name="标题 3 2 2 2 4" xfId="17974"/>
    <cellStyle name="差_Book1_表4-项目汇总一览表" xfId="17975"/>
    <cellStyle name="标题 3 2 2 2 4 2" xfId="17976"/>
    <cellStyle name="标题 3 2 2 2 4 2 2" xfId="17977"/>
    <cellStyle name="常规 51" xfId="17978"/>
    <cellStyle name="常规 46" xfId="17979"/>
    <cellStyle name="标题 3 2 2 2 4 2 2 2" xfId="17980"/>
    <cellStyle name="常规 51 2" xfId="17981"/>
    <cellStyle name="常规 46 2" xfId="17982"/>
    <cellStyle name="标题 3 2 3 2 4 4 3" xfId="17983"/>
    <cellStyle name="标题 3 2 2 2 4 2 2 2 2" xfId="17984"/>
    <cellStyle name="常规 51 2 2" xfId="17985"/>
    <cellStyle name="常规 46 2 2" xfId="17986"/>
    <cellStyle name="标题 3 2 3 2 4 4 3 2" xfId="17987"/>
    <cellStyle name="标题 3 2 2 2 4 2 2 2 2 2" xfId="17988"/>
    <cellStyle name="常规 51 3" xfId="17989"/>
    <cellStyle name="常规 46 3" xfId="17990"/>
    <cellStyle name="标题 3 2 3 2 4 4 4" xfId="17991"/>
    <cellStyle name="标题 3 2 2 2 4 2 2 2 3" xfId="17992"/>
    <cellStyle name="常规 52" xfId="17993"/>
    <cellStyle name="常规 47" xfId="17994"/>
    <cellStyle name="标题 3 3 2 4 3 3 2" xfId="17995"/>
    <cellStyle name="标题 3 2 2 2 4 2 2 3" xfId="17996"/>
    <cellStyle name="常规 52 2" xfId="17997"/>
    <cellStyle name="常规 47 2" xfId="17998"/>
    <cellStyle name="标题 3 3 2 4 3 3 2 2" xfId="17999"/>
    <cellStyle name="标题 3 2 3 2 4 5 3" xfId="18000"/>
    <cellStyle name="标题 3 2 2 2 4 2 2 3 2" xfId="18001"/>
    <cellStyle name="常规 52 3" xfId="18002"/>
    <cellStyle name="常规 47 3" xfId="18003"/>
    <cellStyle name="标题 3 3 2 4 3 3 2 3" xfId="18004"/>
    <cellStyle name="标题 3 2 2 2 4 2 2 3 3" xfId="18005"/>
    <cellStyle name="标题 3 2 2 2 4 2 3" xfId="18006"/>
    <cellStyle name="常规 96" xfId="18007"/>
    <cellStyle name="标题 3 2 2 2 4 2 3 2" xfId="18008"/>
    <cellStyle name="常规 96 2" xfId="18009"/>
    <cellStyle name="标题 3 2 3 2 5 4 3" xfId="18010"/>
    <cellStyle name="标题 3 2 2 2 4 2 3 2 2" xfId="18011"/>
    <cellStyle name="常规 96 3" xfId="18012"/>
    <cellStyle name="标题 3 2 3 2 5 4 4" xfId="18013"/>
    <cellStyle name="标题 3 2 2 2 4 2 3 2 3" xfId="18014"/>
    <cellStyle name="常规 97" xfId="18015"/>
    <cellStyle name="标题 3 2 2 2 4 2 3 3" xfId="18016"/>
    <cellStyle name="标题 3 2 2 2 4 2 4" xfId="18017"/>
    <cellStyle name="标题 3 2 2 2 4 3" xfId="18018"/>
    <cellStyle name="标题 3 2 2 2 4 3 2" xfId="18019"/>
    <cellStyle name="标题 3 2 2 2 4 3 2 2 2" xfId="18020"/>
    <cellStyle name="常规 96 4" xfId="18021"/>
    <cellStyle name="标题 3 2 2 2 4 3 2 2 2 2" xfId="18022"/>
    <cellStyle name="标题 3 2 2 2 4 3 2 2 3" xfId="18023"/>
    <cellStyle name="标题 3 3 2 4 4 3 2" xfId="18024"/>
    <cellStyle name="标题 3 2 2 2 4 3 2 3" xfId="18025"/>
    <cellStyle name="标题 3 2 2 2 4 3 2 3 2" xfId="18026"/>
    <cellStyle name="标题 3 2 2 2 4 3 2 3 3" xfId="18027"/>
    <cellStyle name="标题 3 3 2 4 4 3 3" xfId="18028"/>
    <cellStyle name="标题 3 2 2 2 4 3 2 4" xfId="18029"/>
    <cellStyle name="标题 3 2 2 2 4 3 3" xfId="18030"/>
    <cellStyle name="标题 3 2 2 2 4 3 3 2" xfId="18031"/>
    <cellStyle name="标题 3 2 2 2 4 3 3 2 2" xfId="18032"/>
    <cellStyle name="标题 3 2 2 2 4 3 3 2 3" xfId="18033"/>
    <cellStyle name="标题 3 2 2 2 4 3 3 3" xfId="18034"/>
    <cellStyle name="标题 3 2 2 2 4 3 4" xfId="18035"/>
    <cellStyle name="标题 3 2 2 2 4 4" xfId="18036"/>
    <cellStyle name="标题 3 2 2 2 4 4 2" xfId="18037"/>
    <cellStyle name="标题 3 2 2 2 4 4 2 2" xfId="18038"/>
    <cellStyle name="标题 3 2 2 8 4 4" xfId="18039"/>
    <cellStyle name="标题 3 2 2 2 4 4 2 2 2" xfId="18040"/>
    <cellStyle name="标题 3 2 2 2 4 4 2 2 3" xfId="18041"/>
    <cellStyle name="标题 3 2 2 2 4 4 2 3" xfId="18042"/>
    <cellStyle name="差_28四川 2" xfId="18043"/>
    <cellStyle name="标题 3 2 2 2 4 5" xfId="18044"/>
    <cellStyle name="标题 3 2 2 2 4 5 2" xfId="18045"/>
    <cellStyle name="标题 3 2 2 2 4 5 2 2" xfId="18046"/>
    <cellStyle name="标题 3 2 2 2 4 5 2 3" xfId="18047"/>
    <cellStyle name="标题 3 2 3 2 7 3 3 2 2" xfId="18048"/>
    <cellStyle name="标题 3 2 2 2 4 6" xfId="18049"/>
    <cellStyle name="标题 3 2 2 2 5" xfId="18050"/>
    <cellStyle name="标题 3 2 2 2 5 2" xfId="18051"/>
    <cellStyle name="差_27重庆" xfId="18052"/>
    <cellStyle name="标题 3 2 2 2 5 2 2" xfId="18053"/>
    <cellStyle name="差_27重庆 2" xfId="18054"/>
    <cellStyle name="标题 3 2 2 2 5 2 2 2" xfId="18055"/>
    <cellStyle name="标题 3 2 2 2 5 2 2 2 2" xfId="18056"/>
    <cellStyle name="标题 3 2 2 2 5 2 2 2 2 2" xfId="18057"/>
    <cellStyle name="标题 3 2 2 3 12 2 2" xfId="18058"/>
    <cellStyle name="标题 3 2 2 2 5 2 2 2 2 3" xfId="18059"/>
    <cellStyle name="差_省部门反馈核对表_表4-2项目汇总一览表2012 2" xfId="18060"/>
    <cellStyle name="标题 3 2 2 2 5 2 2 2 3" xfId="18061"/>
    <cellStyle name="差_县区合并测算20080423(按照各省比重）_县市旗测算-新科目（含人口规模效应）_财力性转移支付2010年预算参考数" xfId="18062"/>
    <cellStyle name="标题 3 3 2 5 3 3 2 3" xfId="18063"/>
    <cellStyle name="标题 3 2 2 2 5 2 2 3 3" xfId="18064"/>
    <cellStyle name="标题 3 2 2 2 5 2 3" xfId="18065"/>
    <cellStyle name="标题 3 2 2 2 5 2 3 2" xfId="18066"/>
    <cellStyle name="标题 3 2 2 2 5 2 3 2 2" xfId="18067"/>
    <cellStyle name="标题 3 2 2 2 5 2 3 2 3" xfId="18068"/>
    <cellStyle name="标题 3 2 2 2 5 2 4" xfId="18069"/>
    <cellStyle name="标题 3 2 2 2 5 3" xfId="18070"/>
    <cellStyle name="标题 3 2 2 2 5 3 2" xfId="18071"/>
    <cellStyle name="标题 4 3" xfId="18072"/>
    <cellStyle name="标题 3 2 2 2 5 3 2 2 2" xfId="18073"/>
    <cellStyle name="标题 4 3 2" xfId="18074"/>
    <cellStyle name="标题 3 2 2 2 5 3 2 2 2 2" xfId="18075"/>
    <cellStyle name="标题 4 3 3" xfId="18076"/>
    <cellStyle name="标题 3 2 2 2 5 3 2 2 2 3" xfId="18077"/>
    <cellStyle name="标题 4 4" xfId="18078"/>
    <cellStyle name="标题 3 2 2 2 5 3 2 2 3" xfId="18079"/>
    <cellStyle name="标题 5 3" xfId="18080"/>
    <cellStyle name="标题 3 2 2 2 5 3 2 3 2" xfId="18081"/>
    <cellStyle name="标题 5 4" xfId="18082"/>
    <cellStyle name="标题 3 2 2 2 5 3 2 3 3" xfId="18083"/>
    <cellStyle name="标题 3 3 2 5 4 3 3" xfId="18084"/>
    <cellStyle name="标题 3 2 2 2 5 3 2 4" xfId="18085"/>
    <cellStyle name="标题 3 2 2 2 5 3 3" xfId="18086"/>
    <cellStyle name="标题 3 2 2 2 5 3 3 2" xfId="18087"/>
    <cellStyle name="标题 3 2 2 2 5 3 3 2 2" xfId="18088"/>
    <cellStyle name="好_产业发展表4.2-12.26改 2" xfId="18089"/>
    <cellStyle name="标题 3 2 2 2 5 3 3 2 3" xfId="18090"/>
    <cellStyle name="标题 3 2 2 2 5 3 3 3" xfId="18091"/>
    <cellStyle name="标题 3 2 2 2 5 3 4" xfId="18092"/>
    <cellStyle name="标题 3 2 2 2 5 4" xfId="18093"/>
    <cellStyle name="标题 3 2 2 2 5 4 2" xfId="18094"/>
    <cellStyle name="标题 3 2 2 2 5 4 2 2" xfId="18095"/>
    <cellStyle name="标题 3 3 2 8 4 4" xfId="18096"/>
    <cellStyle name="标题 3 2 2 2 5 4 2 2 2" xfId="18097"/>
    <cellStyle name="标题 3 2 2 2 5 4 2 2 3" xfId="18098"/>
    <cellStyle name="标题 3 2 2 2 5 4 2 3" xfId="18099"/>
    <cellStyle name="标题 3 2 2 2 5 4 3 2" xfId="18100"/>
    <cellStyle name="标题 3 2 2 2 5 4 3 3" xfId="18101"/>
    <cellStyle name="标题 3 2 2 2 5 5" xfId="18102"/>
    <cellStyle name="标题 3 2 2 2 5 5 2" xfId="18103"/>
    <cellStyle name="标题 3 2 2 2 5 5 2 2" xfId="18104"/>
    <cellStyle name="标题 3 2 2 2 5 5 2 3" xfId="18105"/>
    <cellStyle name="标题 3 2 2 2 5 5 3" xfId="18106"/>
    <cellStyle name="标题 3 2 2 2 5 6" xfId="18107"/>
    <cellStyle name="标题 3 2 2 2 6" xfId="18108"/>
    <cellStyle name="标题 3 2 2 2 6 2" xfId="18109"/>
    <cellStyle name="标题 3 2 2 2 6 2 2" xfId="18110"/>
    <cellStyle name="标题 3 2 2 2 6 2 2 2" xfId="18111"/>
    <cellStyle name="标题 3 2 2 2 6 2 2 2 2" xfId="18112"/>
    <cellStyle name="标题 3 2 2 2 6 2 2 2 2 2" xfId="18113"/>
    <cellStyle name="好_丽江汇总_Book1" xfId="18114"/>
    <cellStyle name="标题 3 2 2 2 6 2 2 2 2 3" xfId="18115"/>
    <cellStyle name="标题 3 2 2 2 6 2 2 2 3" xfId="18116"/>
    <cellStyle name="差_2009年一般性转移支付标准工资_~4190974_Book1" xfId="18117"/>
    <cellStyle name="标题 3 3 2 6 3 3 2" xfId="18118"/>
    <cellStyle name="标题 3 2 4 4 2 3 2 2" xfId="18119"/>
    <cellStyle name="标题 3 2 2 2 6 2 2 3" xfId="18120"/>
    <cellStyle name="差_2009年一般性转移支付标准工资_~4190974_Book1 2" xfId="18121"/>
    <cellStyle name="标题 3 3 2 6 3 3 2 2" xfId="18122"/>
    <cellStyle name="标题 3 2 2 2 6 2 2 3 2" xfId="18123"/>
    <cellStyle name="标题 3 3 2 6 3 3 2 3" xfId="18124"/>
    <cellStyle name="标题 3 2 2 2 6 2 2 3 3" xfId="18125"/>
    <cellStyle name="标题 3 2 2 2 6 2 3" xfId="18126"/>
    <cellStyle name="标题 3 2 2 2 6 2 3 2" xfId="18127"/>
    <cellStyle name="标题 3 2 2 2 6 2 3 2 2" xfId="18128"/>
    <cellStyle name="标题 3 2 2 2 6 2 3 2 3" xfId="18129"/>
    <cellStyle name="标题 3 2 2 2 6 2 3 3" xfId="18130"/>
    <cellStyle name="标题 3 2 2 2 6 2 4" xfId="18131"/>
    <cellStyle name="标题 3 2 2 2 6 3 2" xfId="18132"/>
    <cellStyle name="标题 3 2 2 2 6 3 2 2 2 2" xfId="18133"/>
    <cellStyle name="标题 3 2 2 2 6 3 2 2 2 3" xfId="18134"/>
    <cellStyle name="标题 3 2 2 2 6 3 2 2 3" xfId="18135"/>
    <cellStyle name="好_市辖区测算-新科目（20080626）_县市旗测算-新科目（含人口规模效应）_财力性转移支付2010年预算参考数 2" xfId="18136"/>
    <cellStyle name="标题 3 3 2 6 4 3 2" xfId="18137"/>
    <cellStyle name="标题 3 2 2 2 6 3 2 3" xfId="18138"/>
    <cellStyle name="标题 3 2 2 2 6 3 2 3 2" xfId="18139"/>
    <cellStyle name="标题 3 2 2 2 6 3 2 3 3" xfId="18140"/>
    <cellStyle name="标题 3 3 2 6 4 3 3" xfId="18141"/>
    <cellStyle name="标题 3 2 2 2 6 3 2 4" xfId="18142"/>
    <cellStyle name="标题 3 2 2 2 6 3 3" xfId="18143"/>
    <cellStyle name="标题 3 2 2 2 6 3 3 2" xfId="18144"/>
    <cellStyle name="标题 3 2 2 2 6 3 3 2 2" xfId="18145"/>
    <cellStyle name="标题 3 2 2 2 6 3 3 2 3" xfId="18146"/>
    <cellStyle name="标题 3 2 2 2 6 3 3 3" xfId="18147"/>
    <cellStyle name="标题 3 2 2 2 6 3 4" xfId="18148"/>
    <cellStyle name="标题 3 2 2 2 6 4 2" xfId="18149"/>
    <cellStyle name="标题 3 2 2 2 6 4 2 2" xfId="18150"/>
    <cellStyle name="标题 3 2 2 2 6 4 2 2 2" xfId="18151"/>
    <cellStyle name="标题 3 2 2 2 6 4 2 2 3" xfId="18152"/>
    <cellStyle name="标题 3 2 2 2 6 4 2 3" xfId="18153"/>
    <cellStyle name="标题 3 2 2 2 6 4 3" xfId="18154"/>
    <cellStyle name="标题 3 2 2 2 6 4 3 2" xfId="18155"/>
    <cellStyle name="标题 3 2 2 2 6 4 3 3" xfId="18156"/>
    <cellStyle name="标题 3 2 2 2 6 5" xfId="18157"/>
    <cellStyle name="标题 3 2 2 2 6 5 2" xfId="18158"/>
    <cellStyle name="标题 3 2 2 2 6 5 2 2" xfId="18159"/>
    <cellStyle name="标题 3 2 2 2 6 5 2 3" xfId="18160"/>
    <cellStyle name="标题 3 2 2 2 6 5 3" xfId="18161"/>
    <cellStyle name="标题 3 2 2 2 6 6" xfId="18162"/>
    <cellStyle name="标题 3 2 2 2 7" xfId="18163"/>
    <cellStyle name="标题 3 2 2 2 7 2" xfId="18164"/>
    <cellStyle name="好_达州表1-4 10" xfId="18165"/>
    <cellStyle name="标题 3 2 2 3 12 2 2 3" xfId="18166"/>
    <cellStyle name="标题 3 2 2 2 7 2 2" xfId="18167"/>
    <cellStyle name="标题 3 3 22" xfId="18168"/>
    <cellStyle name="标题 3 3 17" xfId="18169"/>
    <cellStyle name="标题 3 2 2 3 12 2 2 3 2" xfId="18170"/>
    <cellStyle name="标题 3 2 2 2 7 2 2 2" xfId="18171"/>
    <cellStyle name="标题 3 3 17 2" xfId="18172"/>
    <cellStyle name="标题 3 2 2 2 7 2 2 2 2" xfId="18173"/>
    <cellStyle name="标题 3 3 17 2 2" xfId="18174"/>
    <cellStyle name="标题 3 2 2 2 7 2 2 2 2 2" xfId="18175"/>
    <cellStyle name="标题 3 3 17 3" xfId="18176"/>
    <cellStyle name="标题 3 2 2 2 7 2 2 2 3" xfId="18177"/>
    <cellStyle name="标题 3 3 23" xfId="18178"/>
    <cellStyle name="标题 3 3 2 7 3 3 2" xfId="18179"/>
    <cellStyle name="标题 3 3 18" xfId="18180"/>
    <cellStyle name="标题 3 2 4 4 3 3 2 2" xfId="18181"/>
    <cellStyle name="标题 3 2 2 3 12 2 2 3 3" xfId="18182"/>
    <cellStyle name="标题 3 2 2 2 7 2 2 3" xfId="18183"/>
    <cellStyle name="标题 3 3 2 7 3 3 2 2" xfId="18184"/>
    <cellStyle name="标题 3 3 18 2" xfId="18185"/>
    <cellStyle name="标题 3 2 2 2 7 2 2 3 2" xfId="18186"/>
    <cellStyle name="标题 3 3 2 7 3 3 2 3" xfId="18187"/>
    <cellStyle name="标题 3 3 18 3" xfId="18188"/>
    <cellStyle name="标题 3 2 2 2 7 2 2 3 3" xfId="18189"/>
    <cellStyle name="好_达州表1-4 11" xfId="18190"/>
    <cellStyle name="标题 3 2 2 3 12 2 2 4" xfId="18191"/>
    <cellStyle name="标题 3 2 2 2 7 2 3" xfId="18192"/>
    <cellStyle name="货币 11" xfId="18193"/>
    <cellStyle name="标题 3 2 2 2 7 2 3 2" xfId="18194"/>
    <cellStyle name="货币 11 2" xfId="18195"/>
    <cellStyle name="标题 3 2 2 2 7 2 3 2 2" xfId="18196"/>
    <cellStyle name="货币 11 3" xfId="18197"/>
    <cellStyle name="标题 3 2 2 2 7 2 3 2 3" xfId="18198"/>
    <cellStyle name="货币 12" xfId="18199"/>
    <cellStyle name="标题 3 2 2 2 7 2 3 3" xfId="18200"/>
    <cellStyle name="好_达州表1-4 12" xfId="18201"/>
    <cellStyle name="标题 3 2 2 2 7 2 4" xfId="18202"/>
    <cellStyle name="标题 3 2 2 2 7 3" xfId="18203"/>
    <cellStyle name="标题 3 2 2 3 12 2 3 3" xfId="18204"/>
    <cellStyle name="标题 3 2 2 2 7 3 2" xfId="18205"/>
    <cellStyle name="标题 3 2 2 2 7 3 2 2" xfId="18206"/>
    <cellStyle name="标题 3 2 2 2 7 3 2 2 2" xfId="18207"/>
    <cellStyle name="标题 3 2 2 2 7 3 2 2 2 2" xfId="18208"/>
    <cellStyle name="数字" xfId="18209"/>
    <cellStyle name="标题 3 2 2 2 7 3 2 2 2 3" xfId="18210"/>
    <cellStyle name="标题 3 2 2 2 7 3 2 2 3" xfId="18211"/>
    <cellStyle name="标题 3 3 2 7 4 3 2" xfId="18212"/>
    <cellStyle name="标题 3 2 2 2 7 3 2 3" xfId="18213"/>
    <cellStyle name="标题 3 2 2 2 7 3 2 3 2" xfId="18214"/>
    <cellStyle name="标题 3 2 2 2 7 3 2 3 3" xfId="18215"/>
    <cellStyle name="标题 3 3 2 7 4 3 3" xfId="18216"/>
    <cellStyle name="标题 3 2 2 2 7 3 2 4" xfId="18217"/>
    <cellStyle name="标题 3 2 2 2 7 3 3" xfId="18218"/>
    <cellStyle name="标题 3 2 2 2 7 3 3 2" xfId="18219"/>
    <cellStyle name="标题 3 2 2 2 7 3 3 2 2" xfId="18220"/>
    <cellStyle name="标题 3 2 2 2 7 3 3 2 3" xfId="18221"/>
    <cellStyle name="标题 3 2 2 2 7 3 3 3" xfId="18222"/>
    <cellStyle name="标题 3 2 2 2 7 3 4" xfId="18223"/>
    <cellStyle name="标题 3 2 2 2 7 4" xfId="18224"/>
    <cellStyle name="标题 3 2 2 2 7 4 2" xfId="18225"/>
    <cellStyle name="标题 3 2 2 2 7 4 2 2" xfId="18226"/>
    <cellStyle name="标题 3 2 2 2 7 4 2 2 2" xfId="18227"/>
    <cellStyle name="货币 2 2 4 2" xfId="18228"/>
    <cellStyle name="标题 3 2 2 2 7 4 2 2 3" xfId="18229"/>
    <cellStyle name="标题 3 2 2 2 7 4 2 3" xfId="18230"/>
    <cellStyle name="标题 3 2 2 2 7 4 3" xfId="18231"/>
    <cellStyle name="标题 3 2 2 2 7 4 3 2" xfId="18232"/>
    <cellStyle name="标题 3 2 2 2 7 4 3 3" xfId="18233"/>
    <cellStyle name="标题 3 2 2 2 7 5" xfId="18234"/>
    <cellStyle name="标题 3 2 2 2 7 5 2" xfId="18235"/>
    <cellStyle name="标题 3 2 2 2 7 5 2 2" xfId="18236"/>
    <cellStyle name="标题 3 2 2 2 7 5 2 3" xfId="18237"/>
    <cellStyle name="标题 3 2 2 2 7 6" xfId="18238"/>
    <cellStyle name="标题 3 2 2 2 8" xfId="18239"/>
    <cellStyle name="标题 3 2 2 2 8 2" xfId="18240"/>
    <cellStyle name="标题 3 2 2 3 12 3 2 3" xfId="18241"/>
    <cellStyle name="标题 3 2 2 2 8 2 2" xfId="18242"/>
    <cellStyle name="标题 3 3 2 2 12 2 3 2 3" xfId="18243"/>
    <cellStyle name="标题 3 2 2 3 12 3 2 3 2" xfId="18244"/>
    <cellStyle name="标题 3 2 2 2 8 2 2 2" xfId="18245"/>
    <cellStyle name="货币 13 3 5" xfId="18246"/>
    <cellStyle name="标题 3 2 2 2 8 2 2 2 2" xfId="18247"/>
    <cellStyle name="输入 2 4 4" xfId="18248"/>
    <cellStyle name="货币 13 3 5 2" xfId="18249"/>
    <cellStyle name="标题 3 2 2 2 8 2 2 2 2 2" xfId="18250"/>
    <cellStyle name="好_财政供养人员 2" xfId="18251"/>
    <cellStyle name="标题 3 2 2 2 8 2 2 2 2 3" xfId="18252"/>
    <cellStyle name="标题 3 2 2 2 8 2 2 2 3" xfId="18253"/>
    <cellStyle name="标题 3 3 2 8 3 3 2" xfId="18254"/>
    <cellStyle name="标题 3 2 2 3 12 3 2 3 3" xfId="18255"/>
    <cellStyle name="标题 3 2 2 2 8 2 2 3" xfId="18256"/>
    <cellStyle name="标题 3 3 2 8 3 3 2 2" xfId="18257"/>
    <cellStyle name="标题 3 2 2 2 8 2 2 3 2" xfId="18258"/>
    <cellStyle name="标题 3 3 2 8 3 3 2 3" xfId="18259"/>
    <cellStyle name="标题 3 2 2 2 8 2 2 3 3" xfId="18260"/>
    <cellStyle name="标题 3 2 2 3 12 3 2 4" xfId="18261"/>
    <cellStyle name="标题 3 2 2 2 8 2 3" xfId="18262"/>
    <cellStyle name="标题 3 2 2 3 5 2 2 2 3" xfId="18263"/>
    <cellStyle name="标题 3 2 2 2 8 2 3 2" xfId="18264"/>
    <cellStyle name="货币 14 3 5" xfId="18265"/>
    <cellStyle name="标题 3 2 2 2 8 2 3 2 2" xfId="18266"/>
    <cellStyle name="标题 3 2 2 2 8 2 3 2 3" xfId="18267"/>
    <cellStyle name="标题 3 2 2 2 8 2 3 3" xfId="18268"/>
    <cellStyle name="标题 3 2 2 2 8 2 4" xfId="18269"/>
    <cellStyle name="标题 3 2 2 2 8 3" xfId="18270"/>
    <cellStyle name="标题 3 2 2 3 12 3 3 3" xfId="18271"/>
    <cellStyle name="标题 3 2 2 2 8 3 2" xfId="18272"/>
    <cellStyle name="标题 3 2 2 2 8 3 2 2" xfId="18273"/>
    <cellStyle name="标题 3 2 2 2 8 3 2 2 2 2" xfId="18274"/>
    <cellStyle name="标题 3 3 2 8 4 3 2" xfId="18275"/>
    <cellStyle name="标题 3 2 2 2 8 3 2 3" xfId="18276"/>
    <cellStyle name="标题 3 2 2 2 8 3 2 3 2" xfId="18277"/>
    <cellStyle name="标题 3 2 2 2 8 3 2 3 3" xfId="18278"/>
    <cellStyle name="好_市辖区测算20080510_县市旗测算-新科目（含人口规模效应） 2" xfId="18279"/>
    <cellStyle name="标题 3 3 2 8 4 3 3" xfId="18280"/>
    <cellStyle name="标题 3 2 2 2 8 3 2 4" xfId="18281"/>
    <cellStyle name="标题 3 2 2 2 8 3 3" xfId="18282"/>
    <cellStyle name="标题 3 2 2 3 5 2 3 2 3" xfId="18283"/>
    <cellStyle name="标题 3 2 2 2 8 3 3 2" xfId="18284"/>
    <cellStyle name="标题 3 2 2 2 8 3 3 2 2" xfId="18285"/>
    <cellStyle name="标题 3 2 2 2 8 3 3 3" xfId="18286"/>
    <cellStyle name="标题 3 2 2 2 8 3 4" xfId="18287"/>
    <cellStyle name="标题 3 2 2 2 8 4" xfId="18288"/>
    <cellStyle name="标题 3 2 2 2 8 4 2" xfId="18289"/>
    <cellStyle name="标题 3 2 2 2 8 4 2 2" xfId="18290"/>
    <cellStyle name="标题 3 2 2 2 8 4 2 2 2" xfId="18291"/>
    <cellStyle name="标题 3 2 2 2 8 4 2 2 3" xfId="18292"/>
    <cellStyle name="标题 3 2 2 2 8 4 2 3" xfId="18293"/>
    <cellStyle name="标题 3 2 2 2 8 4 3 3" xfId="18294"/>
    <cellStyle name="标题 3 2 2 2 8 5" xfId="18295"/>
    <cellStyle name="标题 3 2 2 2 8 5 2" xfId="18296"/>
    <cellStyle name="好_云南省2008年转移支付测算——州市本级考核部分及政策性测算_Book1" xfId="18297"/>
    <cellStyle name="标题 3 2 2 2 8 6" xfId="18298"/>
    <cellStyle name="标题 3 2 2 2 9" xfId="18299"/>
    <cellStyle name="标题 3 2 2 3 12 4 2 3" xfId="18300"/>
    <cellStyle name="标题 3 2 2 2 9 2 2" xfId="18301"/>
    <cellStyle name="标题 3 3 2 2 12 3 3 2 3" xfId="18302"/>
    <cellStyle name="标题 3 2 2 2 9 2 2 2" xfId="18303"/>
    <cellStyle name="标题 3 2 2 2 9 2 2 2 2" xfId="18304"/>
    <cellStyle name="标题 3 2 2 2 9 2 2 2 2 2" xfId="18305"/>
    <cellStyle name="差_缺口县区测算(财政部标准)" xfId="18306"/>
    <cellStyle name="标题 3 2 2 2 9 2 2 2 2 3" xfId="18307"/>
    <cellStyle name="标题 3 2 2 2 9 2 2 2 3" xfId="18308"/>
    <cellStyle name="差_行政公检法测算_县市旗测算-新科目（含人口规模效应）_财力性转移支付2010年预算参考数 2" xfId="18309"/>
    <cellStyle name="标题 3 3 2 9 3 3 2" xfId="18310"/>
    <cellStyle name="标题 3 2 2 2 9 2 2 3" xfId="18311"/>
    <cellStyle name="标题 3 3 2 9 3 3 2 2" xfId="18312"/>
    <cellStyle name="标题 3 2 2 2 9 2 2 3 2" xfId="18313"/>
    <cellStyle name="好_Book1_Book1 2 2" xfId="18314"/>
    <cellStyle name="好_2009年一般性转移支付标准工资_奖励补助测算5.22测试" xfId="18315"/>
    <cellStyle name="标题 3 3 2 9 3 3 2 3" xfId="18316"/>
    <cellStyle name="标题 3 2 2 2 9 2 2 3 3" xfId="18317"/>
    <cellStyle name="标题 3 3 2 9 3 3 3" xfId="18318"/>
    <cellStyle name="标题 3 2 2 2 9 2 2 4" xfId="18319"/>
    <cellStyle name="标题 3 2 2 2 9 2 3" xfId="18320"/>
    <cellStyle name="标题 3 2 2 3 5 3 2 2 3" xfId="18321"/>
    <cellStyle name="标题 3 2 2 2 9 2 3 2" xfId="18322"/>
    <cellStyle name="标题 3 2 2 2 9 2 3 2 2" xfId="18323"/>
    <cellStyle name="好_奖励补助测算7.23 2" xfId="18324"/>
    <cellStyle name="标题 3 2 2 2 9 2 3 2 3" xfId="18325"/>
    <cellStyle name="标题 3 2 2 2 9 2 3 3" xfId="18326"/>
    <cellStyle name="注释 3 2 6 2 2 2" xfId="18327"/>
    <cellStyle name="标题 3 2 2 2 9 2 4" xfId="18328"/>
    <cellStyle name="标题 3 2 2 2 9 3" xfId="18329"/>
    <cellStyle name="标题 3 2 3 2 13 2 2 2 3" xfId="18330"/>
    <cellStyle name="标题 3 2 2 3 12 4 3 3" xfId="18331"/>
    <cellStyle name="标题 3 2 2 2 9 3 2" xfId="18332"/>
    <cellStyle name="标题 3 2 2 2 9 3 2 2" xfId="18333"/>
    <cellStyle name="标题 3 2 2 2 9 3 2 2 2" xfId="18334"/>
    <cellStyle name="标题 3 2 2 2 9 3 2 2 2 2" xfId="18335"/>
    <cellStyle name="标题 3 2 2 2 9 3 2 2 2 3" xfId="18336"/>
    <cellStyle name="标题 3 2 2 2 9 3 2 2 3" xfId="18337"/>
    <cellStyle name="标题 3 3 2 9 4 3 2" xfId="18338"/>
    <cellStyle name="标题 3 2 2 2 9 3 2 3" xfId="18339"/>
    <cellStyle name="标题 3 2 2 2 9 3 2 3 2" xfId="18340"/>
    <cellStyle name="标题 3 2 2 2 9 3 2 3 3" xfId="18341"/>
    <cellStyle name="标题 3 3 2 9 4 3 3" xfId="18342"/>
    <cellStyle name="标题 3 2 2 2 9 3 2 4" xfId="18343"/>
    <cellStyle name="标题 3 2 2 2 9 3 3" xfId="18344"/>
    <cellStyle name="标题 3 2 2 3 5 3 3 2 3" xfId="18345"/>
    <cellStyle name="标题 3 2 2 2 9 3 3 2" xfId="18346"/>
    <cellStyle name="链接单元格 3 5" xfId="18347"/>
    <cellStyle name="标题 3 2 2 2 9 3 3 2 2" xfId="18348"/>
    <cellStyle name="标题 3 2 2 2 9 3 3 2 3" xfId="18349"/>
    <cellStyle name="标题 3 2 2 2 9 3 3 3" xfId="18350"/>
    <cellStyle name="标题 3 2 2 2 9 4" xfId="18351"/>
    <cellStyle name="标题 3 2 2 2 9 4 2" xfId="18352"/>
    <cellStyle name="标题 3 2 2 2 9 4 2 2" xfId="18353"/>
    <cellStyle name="标题 3 2 2 2 9 4 2 3" xfId="18354"/>
    <cellStyle name="标题 3 2 2 2 9 4 3 3" xfId="18355"/>
    <cellStyle name="标题 3 2 2 2 9 5" xfId="18356"/>
    <cellStyle name="标题 3 2 2 2 9 5 2" xfId="18357"/>
    <cellStyle name="强调文字颜色 2 7" xfId="18358"/>
    <cellStyle name="标题 3 2 2 2 9 5 2 2" xfId="18359"/>
    <cellStyle name="强调文字颜色 2 8" xfId="18360"/>
    <cellStyle name="标题 3 2 2 2 9 5 2 3" xfId="18361"/>
    <cellStyle name="标题 3 2 2 3" xfId="18362"/>
    <cellStyle name="标题 3 2 2 3 10" xfId="18363"/>
    <cellStyle name="标题 3 2 2 3 10 2 2" xfId="18364"/>
    <cellStyle name="콤마_BOILER-CO1" xfId="18365"/>
    <cellStyle name="标题 3 2 2 3 10 2 2 2 2 2" xfId="18366"/>
    <cellStyle name="标题 3 2 2 3 10 2 2 2 2 3" xfId="18367"/>
    <cellStyle name="标题 3 2 2 3 10 2 2 2 3" xfId="18368"/>
    <cellStyle name="标题 3 2 2 3 10 2 3" xfId="18369"/>
    <cellStyle name="标题 3 2 2 3 10 2 3 2 3" xfId="18370"/>
    <cellStyle name="标题 3 2 2 3 10 2 4" xfId="18371"/>
    <cellStyle name="标题 3 3 8 3 3 2" xfId="18372"/>
    <cellStyle name="标题 3 2 2 3 10 3" xfId="18373"/>
    <cellStyle name="标题 3 3 8 3 3 2 2" xfId="18374"/>
    <cellStyle name="标题 3 2 2 3 10 3 2" xfId="18375"/>
    <cellStyle name="标题 3 2 2 3 10 3 2 2" xfId="18376"/>
    <cellStyle name="标题 3 3 2 2 4 2 4" xfId="18377"/>
    <cellStyle name="标题 3 2 2 3 10 3 2 2 2" xfId="18378"/>
    <cellStyle name="标题 3 2 2 3 10 3 2 2 2 2" xfId="18379"/>
    <cellStyle name="标题 3 2 2 3 10 3 2 2 2 3" xfId="18380"/>
    <cellStyle name="标题 3 2 2 3 10 3 2 2 3" xfId="18381"/>
    <cellStyle name="差_行政（人员）_县市旗测算-新科目（含人口规模效应）" xfId="18382"/>
    <cellStyle name="标题 3 2 2 3 10 3 2 3" xfId="18383"/>
    <cellStyle name="差_行政（人员）_县市旗测算-新科目（含人口规模效应） 2" xfId="18384"/>
    <cellStyle name="标题 3 3 2 2 4 3 4" xfId="18385"/>
    <cellStyle name="标题 3 3 2 2 10 2 3 2 3" xfId="18386"/>
    <cellStyle name="标题 3 2 2 3 10 3 2 3 2" xfId="18387"/>
    <cellStyle name="标题 3 2 2 3 10 3 2 3 3" xfId="18388"/>
    <cellStyle name="标题 3 3 8 3 3 2 3" xfId="18389"/>
    <cellStyle name="标题 3 2 2 3 10 3 3" xfId="18390"/>
    <cellStyle name="标题 3 2 2 3 10 3 3 2 3" xfId="18391"/>
    <cellStyle name="标题 3 2 2 3 10 3 4" xfId="18392"/>
    <cellStyle name="标题 3 3 8 3 3 3" xfId="18393"/>
    <cellStyle name="标题 3 2 2 3 10 4" xfId="18394"/>
    <cellStyle name="标题 3 2 2 8 3 2 2 3" xfId="18395"/>
    <cellStyle name="标题 3 2 2 3 10 4 2" xfId="18396"/>
    <cellStyle name="标题 3 2 2 3 10 4 2 2" xfId="18397"/>
    <cellStyle name="标题 3 2 2 3 10 4 2 2 2" xfId="18398"/>
    <cellStyle name="标题 3 2 2 3 10 4 2 3" xfId="18399"/>
    <cellStyle name="标题 3 3 2 2 16 3 2 2 2" xfId="18400"/>
    <cellStyle name="标题 3 2 2 3 10 4 3" xfId="18401"/>
    <cellStyle name="标题 3 3 2 2 16 3 2 2 2 2" xfId="18402"/>
    <cellStyle name="标题 3 2 2 3 10 4 3 2" xfId="18403"/>
    <cellStyle name="标题 3 3 2 2 16 3 2 2 2 3" xfId="18404"/>
    <cellStyle name="标题 3 2 2 3 10 4 3 3" xfId="18405"/>
    <cellStyle name="标题 3 3 2 2 16 3 2 2 3" xfId="18406"/>
    <cellStyle name="标题 3 2 2 3 10 4 4" xfId="18407"/>
    <cellStyle name="输出 2" xfId="18408"/>
    <cellStyle name="标题 3 2 2 3 10 5" xfId="18409"/>
    <cellStyle name="输出 2 2 3" xfId="18410"/>
    <cellStyle name="差_达州表1-4 9" xfId="18411"/>
    <cellStyle name="标题 3 2 2 3 10 5 2 3" xfId="18412"/>
    <cellStyle name="标题 3 2 2 3 11" xfId="18413"/>
    <cellStyle name="注释 2 3 3 2 2 3" xfId="18414"/>
    <cellStyle name="标题 3 2 2 3 11 2" xfId="18415"/>
    <cellStyle name="标题 3 2 2 3 11 2 2" xfId="18416"/>
    <cellStyle name="标题 3 2 2 3 11 2 2 2" xfId="18417"/>
    <cellStyle name="标题 3 2 2 3 11 2 2 3" xfId="18418"/>
    <cellStyle name="标题 3 2 2 3 11 2 2 4" xfId="18419"/>
    <cellStyle name="标题 3 2 2 3 11 2 3" xfId="18420"/>
    <cellStyle name="标题 3 2 2 3 11 2 4" xfId="18421"/>
    <cellStyle name="标题 3 2 2 3 11 3" xfId="18422"/>
    <cellStyle name="标题 3 2 2 3 11 3 2" xfId="18423"/>
    <cellStyle name="标题 3 2 2 3 11 3 2 2" xfId="18424"/>
    <cellStyle name="计算 2 2 5 3" xfId="18425"/>
    <cellStyle name="标题 3 2 2 3 11 3 2 2 2" xfId="18426"/>
    <cellStyle name="货币 6 3 2 3" xfId="18427"/>
    <cellStyle name="标题 3 2 2 3 11 3 2 2 2 2" xfId="18428"/>
    <cellStyle name="货币 6 3 2 4" xfId="18429"/>
    <cellStyle name="标题 3 2 2 3 11 3 2 2 2 3" xfId="18430"/>
    <cellStyle name="标题 3 2 2 3 11 3 2 2 3" xfId="18431"/>
    <cellStyle name="标题 3 2 2 3 11 3 2 3" xfId="18432"/>
    <cellStyle name="标题 3 3 2 2 11 2 3 2 3" xfId="18433"/>
    <cellStyle name="标题 3 2 2 3 11 3 2 3 2" xfId="18434"/>
    <cellStyle name="标题 3 2 2 3 11 3 2 4" xfId="18435"/>
    <cellStyle name="标题 3 2 2 3 11 3 3" xfId="18436"/>
    <cellStyle name="标题 3 2 2 3 16 4 2 2 2" xfId="18437"/>
    <cellStyle name="标题 3 2 2 3 11 3 4" xfId="18438"/>
    <cellStyle name="差_文体广播部门" xfId="18439"/>
    <cellStyle name="标题 3 2 2 3 11 4" xfId="18440"/>
    <cellStyle name="好_教育厅提供义务教育及高中教师人数（2009年1月6日）_Book1" xfId="18441"/>
    <cellStyle name="标题 3 2 2 8 3 3 2 3" xfId="18442"/>
    <cellStyle name="标题 3 2 2 3 11 4 2" xfId="18443"/>
    <cellStyle name="好_教育厅提供义务教育及高中教师人数（2009年1月6日）_Book1 2" xfId="18444"/>
    <cellStyle name="标题 3 2 4 12 4" xfId="18445"/>
    <cellStyle name="标题 3 2 2 3 11 4 2 2" xfId="18446"/>
    <cellStyle name="标题 3 2 4 12 4 2" xfId="18447"/>
    <cellStyle name="标题 3 2 2 3 11 4 2 2 2" xfId="18448"/>
    <cellStyle name="标题 3 2 4 12 4 3" xfId="18449"/>
    <cellStyle name="标题 3 2 2 3 11 4 2 2 3" xfId="18450"/>
    <cellStyle name="标题 3 2 4 12 5" xfId="18451"/>
    <cellStyle name="标题 3 2 2 3 11 4 2 3" xfId="18452"/>
    <cellStyle name="标题 3 3 2 2 16 3 3 2 2" xfId="18453"/>
    <cellStyle name="标题 3 2 2 3 11 4 3" xfId="18454"/>
    <cellStyle name="标题 3 2 4 13 5" xfId="18455"/>
    <cellStyle name="标题 3 2 2 3 11 4 3 3" xfId="18456"/>
    <cellStyle name="标题 3 3 2 2 16 3 3 2 3" xfId="18457"/>
    <cellStyle name="标题 3 2 2 3 11 4 4" xfId="18458"/>
    <cellStyle name="标题 3 2 2 3 11 5" xfId="18459"/>
    <cellStyle name="标题 3 2 2 3 11 5 2 3" xfId="18460"/>
    <cellStyle name="标题 3 2 2 3 12" xfId="18461"/>
    <cellStyle name="标题 3 2 2 3 12 2" xfId="18462"/>
    <cellStyle name="标题 3 2 2 3 12 2 2 2" xfId="18463"/>
    <cellStyle name="标题 3 2 2 3 12 2 2 2 2" xfId="18464"/>
    <cellStyle name="标题 3 2 2 3 12 2 2 2 2 2" xfId="18465"/>
    <cellStyle name="标题 3 2 2 3 12 2 2 2 2 3" xfId="18466"/>
    <cellStyle name="标题 3 3 2 7 3 2 2" xfId="18467"/>
    <cellStyle name="标题 3 2 2 3 12 2 2 2 3" xfId="18468"/>
    <cellStyle name="好_2007年人员分部门统计表" xfId="18469"/>
    <cellStyle name="标题 3 2 2 3 12 2 3" xfId="18470"/>
    <cellStyle name="好_2007年人员分部门统计表 2" xfId="18471"/>
    <cellStyle name="标题 3 2 2 3 12 2 3 2" xfId="18472"/>
    <cellStyle name="标题 3 2 3 13 3 2 2 3" xfId="18473"/>
    <cellStyle name="标题 3 2 2 3 12 2 3 2 2" xfId="18474"/>
    <cellStyle name="标题 3 3 2 7 4 2 2" xfId="18475"/>
    <cellStyle name="标题 3 2 2 3 12 2 3 2 3" xfId="18476"/>
    <cellStyle name="标题 3 2 2 3 12 2 4" xfId="18477"/>
    <cellStyle name="标题 3 2 2 3 12 3" xfId="18478"/>
    <cellStyle name="标题 3 2 2 3 12 3 2" xfId="18479"/>
    <cellStyle name="标题 3 2 2 3 12 3 2 2" xfId="18480"/>
    <cellStyle name="标题 3 2 2 3 12 3 2 2 2" xfId="18481"/>
    <cellStyle name="货币 12 3 5" xfId="18482"/>
    <cellStyle name="标题 3 2 2 3 12 3 2 2 2 2" xfId="18483"/>
    <cellStyle name="差_测算结果汇总" xfId="18484"/>
    <cellStyle name="标题 3 2 2 3 12 3 2 2 2 3" xfId="18485"/>
    <cellStyle name="标题 3 3 2 8 3 2 2" xfId="18486"/>
    <cellStyle name="标题 3 2 2 3 12 3 2 2 3" xfId="18487"/>
    <cellStyle name="标题 3 2 2 3 12 3 3" xfId="18488"/>
    <cellStyle name="标题 3 2 2 3 12 3 3 2" xfId="18489"/>
    <cellStyle name="标题 3 2 2 3 12 3 3 2 2" xfId="18490"/>
    <cellStyle name="标题 3 3 2 8 4 2 2" xfId="18491"/>
    <cellStyle name="标题 3 2 2 3 12 3 3 2 3" xfId="18492"/>
    <cellStyle name="标题 3 2 2 3 12 3 4" xfId="18493"/>
    <cellStyle name="标题 3 2 2 3 12 4" xfId="18494"/>
    <cellStyle name="标题 3 2 2 3 12 4 2" xfId="18495"/>
    <cellStyle name="标题 3 2 2 3 12 4 2 2" xfId="18496"/>
    <cellStyle name="标题 3 2 2 3 12 4 2 2 2" xfId="18497"/>
    <cellStyle name="标题 3 3 2 9 3 2 2" xfId="18498"/>
    <cellStyle name="标题 3 2 2 3 12 4 2 2 3" xfId="18499"/>
    <cellStyle name="标题 3 2 3 2 13 2 2 2" xfId="18500"/>
    <cellStyle name="标题 3 2 2 3 12 4 3" xfId="18501"/>
    <cellStyle name="标题 3 2 3 2 13 2 2 2 2" xfId="18502"/>
    <cellStyle name="标题 3 2 2 3 12 4 3 2" xfId="18503"/>
    <cellStyle name="标题 3 2 3 2 13 2 2 3" xfId="18504"/>
    <cellStyle name="标题 3 2 2 3 12 4 4" xfId="18505"/>
    <cellStyle name="标题 3 2 2 3 12 5" xfId="18506"/>
    <cellStyle name="标题 3 2 2 3 12 5 2 3" xfId="18507"/>
    <cellStyle name="标题 3 3 2 2 14 2 2 3" xfId="18508"/>
    <cellStyle name="标题 3 2 2 3 13 2 2 2 2" xfId="18509"/>
    <cellStyle name="标题 3 3 2 2 14 2 2 3 3" xfId="18510"/>
    <cellStyle name="标题 3 2 2 3 13 2 2 2 2 3" xfId="18511"/>
    <cellStyle name="标题 3 3 3 7 3 2 2" xfId="18512"/>
    <cellStyle name="标题 3 3 2 2 14 2 2 4" xfId="18513"/>
    <cellStyle name="标题 3 2 2 3 13 2 2 2 3" xfId="18514"/>
    <cellStyle name="差_绵阳表1-4 7 2" xfId="18515"/>
    <cellStyle name="标题 3 2 2 3 7 2 2" xfId="18516"/>
    <cellStyle name="标题 3 2 2 3 13 2 2 3" xfId="18517"/>
    <cellStyle name="标题 3 3 2 2 14 2 3 3" xfId="18518"/>
    <cellStyle name="标题 3 2 2 3 7 2 2 2" xfId="18519"/>
    <cellStyle name="标题 3 2 2 3 13 2 2 3 2" xfId="18520"/>
    <cellStyle name="标题 3 3 3 7 3 3 2" xfId="18521"/>
    <cellStyle name="标题 3 2 4 5 3 3 2 2" xfId="18522"/>
    <cellStyle name="标题 3 2 2 3 7 2 2 3" xfId="18523"/>
    <cellStyle name="标题 3 2 2 3 13 2 2 3 3" xfId="18524"/>
    <cellStyle name="标题 3 2 2 3 7 2 3" xfId="18525"/>
    <cellStyle name="标题 3 2 2 3 13 2 2 4" xfId="18526"/>
    <cellStyle name="借出原因" xfId="18527"/>
    <cellStyle name="好_文体广播事业(按照总人口测算）—20080416_县市旗测算-新科目（含人口规模效应） 2" xfId="18528"/>
    <cellStyle name="标题 3 2 2 3 13 2 3 2" xfId="18529"/>
    <cellStyle name="标题 3 3 2 2 14 3 2 3" xfId="18530"/>
    <cellStyle name="标题 3 2 3 14 3 2 2 3" xfId="18531"/>
    <cellStyle name="标题 3 2 2 3 13 2 3 2 2" xfId="18532"/>
    <cellStyle name="标题 3 3 3 7 4 2 2" xfId="18533"/>
    <cellStyle name="标题 3 3 2 2 14 3 2 4" xfId="18534"/>
    <cellStyle name="标题 3 2 2 3 13 2 3 2 3" xfId="18535"/>
    <cellStyle name="差_云南省2008年中小学教师人数统计表" xfId="18536"/>
    <cellStyle name="标题 3 2 2 3 7 3 2" xfId="18537"/>
    <cellStyle name="标题 3 2 2 3 13 2 3 3" xfId="18538"/>
    <cellStyle name="标题 3 3 2 2 3 2 3 2" xfId="18539"/>
    <cellStyle name="标题 3 2 2 3 13 2 4" xfId="18540"/>
    <cellStyle name="标题 3 2 2 3 13 3 2 2" xfId="18541"/>
    <cellStyle name="标题 3 3 2 2 15 2 2 3" xfId="18542"/>
    <cellStyle name="标题 3 2 2 3 13 3 2 2 2" xfId="18543"/>
    <cellStyle name="标题 3 3 2 2 15 2 2 3 2" xfId="18544"/>
    <cellStyle name="标题 3 2 2 3 13 3 2 2 2 2" xfId="18545"/>
    <cellStyle name="标题 3 3 2 2 15 2 2 3 3" xfId="18546"/>
    <cellStyle name="标题 3 2 2 3 13 3 2 2 2 3" xfId="18547"/>
    <cellStyle name="标题 3 3 3 8 3 2 2" xfId="18548"/>
    <cellStyle name="标题 3 3 2 2 15 2 2 4" xfId="18549"/>
    <cellStyle name="标题 3 2 2 3 13 3 2 2 3" xfId="18550"/>
    <cellStyle name="标题 3 2 2 3 8 2 2" xfId="18551"/>
    <cellStyle name="标题 3 2 2 3 13 3 2 3" xfId="18552"/>
    <cellStyle name="标题 3 3 2 2 15 2 3 3" xfId="18553"/>
    <cellStyle name="标题 3 3 2 2 13 2 3 2 3" xfId="18554"/>
    <cellStyle name="标题 3 2 2 3 8 2 2 2" xfId="18555"/>
    <cellStyle name="标题 3 2 2 3 13 3 2 3 2" xfId="18556"/>
    <cellStyle name="标题 3 3 3 8 3 3 2" xfId="18557"/>
    <cellStyle name="标题 3 2 2 3 8 2 2 3" xfId="18558"/>
    <cellStyle name="标题 3 2 2 3 13 3 2 3 3" xfId="18559"/>
    <cellStyle name="标题 3 2 2 3 8 2 3" xfId="18560"/>
    <cellStyle name="标题 3 2 2 3 13 3 2 4" xfId="18561"/>
    <cellStyle name="标题 3 2 2 3 13 3 3" xfId="18562"/>
    <cellStyle name="标题 3 2 2 3 13 3 3 2" xfId="18563"/>
    <cellStyle name="标题 3 3 3 8 4 2 2" xfId="18564"/>
    <cellStyle name="标题 3 3 2 2 15 3 2 4" xfId="18565"/>
    <cellStyle name="标题 3 2 2 3 13 3 3 2 3" xfId="18566"/>
    <cellStyle name="标题 3 2 2 3 8 3 2" xfId="18567"/>
    <cellStyle name="标题 3 2 2 3 13 3 3 3" xfId="18568"/>
    <cellStyle name="标题 3 2 2 3 13 3 4" xfId="18569"/>
    <cellStyle name="差_产业发展表4.2-12.26改 2" xfId="18570"/>
    <cellStyle name="标题 3 2 2 3 13 4" xfId="18571"/>
    <cellStyle name="好_Book1_鲁甸县乌蒙山片区实施规划（省汇总） " xfId="18572"/>
    <cellStyle name="差_产业发展表4.2-12.26改 2 2" xfId="18573"/>
    <cellStyle name="标题 3 2 2 3 13 4 2" xfId="18574"/>
    <cellStyle name="标题 3 2 3 2 13 3 2 2" xfId="18575"/>
    <cellStyle name="标题 3 2 2 3 13 4 3" xfId="18576"/>
    <cellStyle name="标题 3 2 3 2 13 3 2 3" xfId="18577"/>
    <cellStyle name="标题 3 2 2 3 13 4 4" xfId="18578"/>
    <cellStyle name="差_产业发展表4.2-12.26改 3" xfId="18579"/>
    <cellStyle name="标题 3 2 2 3 13 5" xfId="18580"/>
    <cellStyle name="标题 3 2 2 3 13 5 2 2" xfId="18581"/>
    <cellStyle name="标题 3 2 2 3 13 5 2 3" xfId="18582"/>
    <cellStyle name="标题 3 2 3 2 13 3 3 2" xfId="18583"/>
    <cellStyle name="标题 3 2 2 3 13 5 3" xfId="18584"/>
    <cellStyle name="标题 3 2 2 3 14 2 2 2" xfId="18585"/>
    <cellStyle name="标题 3 2 2 3 14 2 2 2 2 2" xfId="18586"/>
    <cellStyle name="标题 3 2 2 3 14 2 2 2 2 3" xfId="18587"/>
    <cellStyle name="标题 3 2 2 3 14 2 2 2 3" xfId="18588"/>
    <cellStyle name="标题 3 2 2 3 14 2 2 3" xfId="18589"/>
    <cellStyle name="标题 3 2 2 3 14 2 2 3 2" xfId="18590"/>
    <cellStyle name="标题 3 2 4 6 3 3 2 2" xfId="18591"/>
    <cellStyle name="标题 3 2 2 3 14 2 2 3 3" xfId="18592"/>
    <cellStyle name="标题 3 2 2 3 14 2 2 4" xfId="18593"/>
    <cellStyle name="标题 3 2 2 3 14 2 3" xfId="18594"/>
    <cellStyle name="标题 3 2 2 3 14 2 3 2" xfId="18595"/>
    <cellStyle name="标题 3 2 3 15 3 2 2 3" xfId="18596"/>
    <cellStyle name="标题 3 2 2 3 14 2 3 2 2" xfId="18597"/>
    <cellStyle name="标题 3 2 2 3 14 2 3 2 3" xfId="18598"/>
    <cellStyle name="标题 3 2 2 3 14 2 3 3" xfId="18599"/>
    <cellStyle name="标题 3 3 2 2 3 3 3 2" xfId="18600"/>
    <cellStyle name="标题 3 3 2 2 10 2 2 2 2 2" xfId="18601"/>
    <cellStyle name="标题 3 2 2 3 14 2 4" xfId="18602"/>
    <cellStyle name="注释 3 4 2 2 2" xfId="18603"/>
    <cellStyle name="标题 3 2 2 3 14 3 2" xfId="18604"/>
    <cellStyle name="注释 3 4 2 2 2 2" xfId="18605"/>
    <cellStyle name="标题 3 2 2 3 14 3 2 2" xfId="18606"/>
    <cellStyle name="标题 3 2 2 3 14 3 2 2 2 2" xfId="18607"/>
    <cellStyle name="标题 3 2 2 3 14 3 2 2 3" xfId="18608"/>
    <cellStyle name="标题 3 2 2 3 14 3 2 3" xfId="18609"/>
    <cellStyle name="标题 3 2 2 3 14 3 2 3 3" xfId="18610"/>
    <cellStyle name="标题 3 2 2 3 14 3 2 4" xfId="18611"/>
    <cellStyle name="注释 3 4 2 2 3" xfId="18612"/>
    <cellStyle name="标题 3 2 2 3 14 3 3" xfId="18613"/>
    <cellStyle name="标题 3 2 2 3 14 3 3 2" xfId="18614"/>
    <cellStyle name="标题 3 2 2 3 14 3 3 2 3" xfId="18615"/>
    <cellStyle name="标题 3 2 2 3 14 3 3 3" xfId="18616"/>
    <cellStyle name="注释 3 4 2 3" xfId="18617"/>
    <cellStyle name="标题 3 2 2 3 14 4" xfId="18618"/>
    <cellStyle name="注释 3 4 2 3 2" xfId="18619"/>
    <cellStyle name="标题 3 2 2 3 14 4 2" xfId="18620"/>
    <cellStyle name="标题 3 2 2 3 14 4 2 2" xfId="18621"/>
    <cellStyle name="标题 3 2 2 3 14 4 2 2 2" xfId="18622"/>
    <cellStyle name="标题 3 2 2 3 14 4 2 2 3" xfId="18623"/>
    <cellStyle name="标题 3 2 2 3 14 4 2 3" xfId="18624"/>
    <cellStyle name="标题 3 2 3 2 13 4 2 2" xfId="18625"/>
    <cellStyle name="标题 3 2 2 3 14 4 3" xfId="18626"/>
    <cellStyle name="标题 3 2 3 2 13 4 2 2 2" xfId="18627"/>
    <cellStyle name="标题 3 2 2 3 14 4 3 2" xfId="18628"/>
    <cellStyle name="标题 3 2 2 3 14 4 3 3" xfId="18629"/>
    <cellStyle name="差_万源表1-4 2 2" xfId="18630"/>
    <cellStyle name="标题 3 2 3 2 13 4 2 3" xfId="18631"/>
    <cellStyle name="标题 3 2 2 3 14 4 4" xfId="18632"/>
    <cellStyle name="标题 3 3 7 3 2 4" xfId="18633"/>
    <cellStyle name="标题 3 2 2 3 14 5 2" xfId="18634"/>
    <cellStyle name="标题 3 2 2 3 14 5 2 2" xfId="18635"/>
    <cellStyle name="好_2008云南省分县市中小学教职工统计表（教育厅提供） 2" xfId="18636"/>
    <cellStyle name="标题 3 2 2 3 14 5 2 3" xfId="18637"/>
    <cellStyle name="标题 3 2 3 2 13 4 3 2" xfId="18638"/>
    <cellStyle name="标题 3 2 2 3 14 5 3" xfId="18639"/>
    <cellStyle name="标题 3 2 2 3 14 6" xfId="18640"/>
    <cellStyle name="标题 3 2 2 3 15 2 2" xfId="18641"/>
    <cellStyle name="标题 3 2 2 3 15 2 2 2" xfId="18642"/>
    <cellStyle name="标题 3 2 2 3 15 2 2 2 2" xfId="18643"/>
    <cellStyle name="标题 3 2 2 3 15 2 2 3" xfId="18644"/>
    <cellStyle name="标题 3 3 2 2 13 2 2 2 2 3" xfId="18645"/>
    <cellStyle name="标题 3 2 2 3 15 2 2 3 2" xfId="18646"/>
    <cellStyle name="标题 3 2 2 3 15 2 2 4" xfId="18647"/>
    <cellStyle name="标题 3 2 2 3 15 2 3" xfId="18648"/>
    <cellStyle name="好_2009年一般性转移支付标准工资_奖励补助测算7.25 15" xfId="18649"/>
    <cellStyle name="标题 3 2 2 3 15 2 3 2" xfId="18650"/>
    <cellStyle name="标题 3 2 3 16 3 2 2 3" xfId="18651"/>
    <cellStyle name="标题 3 2 2 3 15 2 3 2 2" xfId="18652"/>
    <cellStyle name="标题 3 2 2 3 15 2 3 3" xfId="18653"/>
    <cellStyle name="标题 3 3 2 2 3 4 3 2" xfId="18654"/>
    <cellStyle name="标题 3 2 2 3 15 2 4" xfId="18655"/>
    <cellStyle name="注释 3 4 3 2" xfId="18656"/>
    <cellStyle name="标题 3 2 2 3 15 3" xfId="18657"/>
    <cellStyle name="注释 3 4 3 2 2" xfId="18658"/>
    <cellStyle name="标题 3 2 2 3 15 3 2" xfId="18659"/>
    <cellStyle name="注释 3 4 3 2 2 2" xfId="18660"/>
    <cellStyle name="标题 3 2 2 3 15 3 2 2" xfId="18661"/>
    <cellStyle name="标题 3 2 2 3 15 3 2 2 2" xfId="18662"/>
    <cellStyle name="标题 3 2 2 3 15 3 2 2 2 2" xfId="18663"/>
    <cellStyle name="标题 3 2 2 3 15 3 2 2 2 3" xfId="18664"/>
    <cellStyle name="标题 3 2 2 3 15 3 2 2 3" xfId="18665"/>
    <cellStyle name="标题 3 2 2 3 15 3 2 3" xfId="18666"/>
    <cellStyle name="标题 3 3 2 2 15 2 3 2 3" xfId="18667"/>
    <cellStyle name="标题 3 2 2 3 15 3 2 3 2" xfId="18668"/>
    <cellStyle name="标题 3 2 2 3 15 3 2 3 3" xfId="18669"/>
    <cellStyle name="标题 3 2 2 3 15 3 2 4" xfId="18670"/>
    <cellStyle name="注释 3 4 3 2 3" xfId="18671"/>
    <cellStyle name="标题 3 2 2 3 15 3 3" xfId="18672"/>
    <cellStyle name="标题 3 2 2 3 15 3 3 2" xfId="18673"/>
    <cellStyle name="标题 3 2 2 3 15 3 3 2 2" xfId="18674"/>
    <cellStyle name="标题 3 2 2 3 15 3 3 2 3" xfId="18675"/>
    <cellStyle name="标题 3 2 2 3 15 3 3 3" xfId="18676"/>
    <cellStyle name="注释 3 4 3 3" xfId="18677"/>
    <cellStyle name="标题 3 2 2 3 15 4" xfId="18678"/>
    <cellStyle name="标题 3 2 2 3 15 4 3 3" xfId="18679"/>
    <cellStyle name="注释 3 4 3 4" xfId="18680"/>
    <cellStyle name="标题 3 2 2 3 15 5" xfId="18681"/>
    <cellStyle name="标题 3 2 2 3 15 6" xfId="18682"/>
    <cellStyle name="标题 3 2 2 3 16 2 2 2" xfId="18683"/>
    <cellStyle name="标题 3 3 2 2 11 5" xfId="18684"/>
    <cellStyle name="标题 3 2 2 3 16 2 2 2 2" xfId="18685"/>
    <cellStyle name="标题 3 3 2 2 11 6" xfId="18686"/>
    <cellStyle name="标题 3 3 16 3 2" xfId="18687"/>
    <cellStyle name="标题 3 2 2 3 16 2 2 2 3" xfId="18688"/>
    <cellStyle name="标题 3 2 2 3 16 2 2 3" xfId="18689"/>
    <cellStyle name="标题 3 3 2 2 13 3 2 2 2 3" xfId="18690"/>
    <cellStyle name="标题 3 3 2 2 12 5" xfId="18691"/>
    <cellStyle name="标题 3 2 2 3 16 2 2 3 2" xfId="18692"/>
    <cellStyle name="标题 3 3 2 2 12 6" xfId="18693"/>
    <cellStyle name="标题 3 3 16 4 2" xfId="18694"/>
    <cellStyle name="标题 3 2 4 8 3 3 2 2" xfId="18695"/>
    <cellStyle name="标题 3 2 2 3 16 2 2 3 3" xfId="18696"/>
    <cellStyle name="标题 3 2 2 3 16 2 2 4" xfId="18697"/>
    <cellStyle name="标题 3 2 2 3 16 2 3 2" xfId="18698"/>
    <cellStyle name="标题 3 2 3 17 3 2 2 3" xfId="18699"/>
    <cellStyle name="标题 3 2 2 3 16 2 3 2 2" xfId="18700"/>
    <cellStyle name="标题 3 3 17 3 2" xfId="18701"/>
    <cellStyle name="标题 3 2 2 3 16 2 3 2 3" xfId="18702"/>
    <cellStyle name="标题 3 2 2 3 16 2 3 3" xfId="18703"/>
    <cellStyle name="标题 3 3 3 3 3 2 2 2 2" xfId="18704"/>
    <cellStyle name="标题 3 2 2 3 16 2 4" xfId="18705"/>
    <cellStyle name="注释 3 4 4 2 2" xfId="18706"/>
    <cellStyle name="标题 3 2 7 2 2 2 2 2" xfId="18707"/>
    <cellStyle name="标题 3 2 2 3 16 3 2" xfId="18708"/>
    <cellStyle name="标题 3 2 2 3 16 3 2 2" xfId="18709"/>
    <cellStyle name="标题 3 2 2 3 16 3 2 2 2" xfId="18710"/>
    <cellStyle name="标题 3 3 10 5" xfId="18711"/>
    <cellStyle name="标题 3 2 2 3 16 3 2 2 2 2" xfId="18712"/>
    <cellStyle name="标题 3 3 10 6" xfId="18713"/>
    <cellStyle name="标题 3 2 2 3 16 3 2 2 2 3" xfId="18714"/>
    <cellStyle name="货币 10 3 2" xfId="18715"/>
    <cellStyle name="标题 3 2 2 3 16 3 2 2 3" xfId="18716"/>
    <cellStyle name="好_地方配套按人均增幅控制8.30一般预算平均增幅、人均可用财力平均增幅两次控制、社会治安系数调整、案件数调整xl 2" xfId="18717"/>
    <cellStyle name="标题 3 2 2 3 16 3 2 3" xfId="18718"/>
    <cellStyle name="标题 3 3 2 2 16 2 3 2 3" xfId="18719"/>
    <cellStyle name="标题 3 2 2 3 16 3 2 3 2" xfId="18720"/>
    <cellStyle name="货币 10 4 2" xfId="18721"/>
    <cellStyle name="标题 3 2 2 3 16 3 2 3 3" xfId="18722"/>
    <cellStyle name="标题 3 2 2 3 16 3 2 4" xfId="18723"/>
    <cellStyle name="标题 3 2 2 3 16 3 3" xfId="18724"/>
    <cellStyle name="差_测算结果汇总_财力性转移支付2010年预算参考数" xfId="18725"/>
    <cellStyle name="标题 3 2 2 3 16 3 3 2" xfId="18726"/>
    <cellStyle name="差_测算结果汇总_财力性转移支付2010年预算参考数 2" xfId="18727"/>
    <cellStyle name="标题 3 2 2 3 16 3 3 2 2" xfId="18728"/>
    <cellStyle name="货币 11 3 2" xfId="18729"/>
    <cellStyle name="标题 3 2 2 3 16 3 3 2 3" xfId="18730"/>
    <cellStyle name="标题 3 2 2 3 16 3 3 3" xfId="18731"/>
    <cellStyle name="标题 3 2 2 3 16 3 4" xfId="18732"/>
    <cellStyle name="注释 3 4 4 3" xfId="18733"/>
    <cellStyle name="标题 3 2 7 2 2 2 3" xfId="18734"/>
    <cellStyle name="标题 3 2 2 3 16 4" xfId="18735"/>
    <cellStyle name="标题 3 2 2 3 16 4 2" xfId="18736"/>
    <cellStyle name="标题 3 2 2 3 16 4 2 2" xfId="18737"/>
    <cellStyle name="标题 3 2 2 3 16 4 2 3" xfId="18738"/>
    <cellStyle name="标题 3 2 2 3 16 4 3" xfId="18739"/>
    <cellStyle name="标题 3 2 2 3 16 4 3 2" xfId="18740"/>
    <cellStyle name="标题 3 2 2 3 16 4 3 3" xfId="18741"/>
    <cellStyle name="标题 3 2 2 3 16 4 4" xfId="18742"/>
    <cellStyle name="标题 3 2 2 3 16 5" xfId="18743"/>
    <cellStyle name="标题 3 2 2 3 16 5 2" xfId="18744"/>
    <cellStyle name="标题 3 2 2 3 16 5 2 2" xfId="18745"/>
    <cellStyle name="标题 3 2 2 3 16 5 2 3" xfId="18746"/>
    <cellStyle name="标题 3 2 2 3 16 6" xfId="18747"/>
    <cellStyle name="标题 3 2 2 3 17 2 2" xfId="18748"/>
    <cellStyle name="标题 3 2 2 3 17 2 2 2" xfId="18749"/>
    <cellStyle name="标题 3 2 2 3 17 2 2 2 2" xfId="18750"/>
    <cellStyle name="标题 3 2 2 3 17 2 2 2 3" xfId="18751"/>
    <cellStyle name="标题 3 2 2 3 17 2 3" xfId="18752"/>
    <cellStyle name="标题 3 2 2 3 17 2 4" xfId="18753"/>
    <cellStyle name="注释 3 4 5 2" xfId="18754"/>
    <cellStyle name="货币 11 2 4" xfId="18755"/>
    <cellStyle name="标题 3 2 7 2 2 3 2" xfId="18756"/>
    <cellStyle name="标题 3 2 2 3 17 3" xfId="18757"/>
    <cellStyle name="货币 11 2 4 2" xfId="18758"/>
    <cellStyle name="标题 3 2 2 3 17 3 2" xfId="18759"/>
    <cellStyle name="标题 3 2 2 3 17 3 3" xfId="18760"/>
    <cellStyle name="货币 11 2 5" xfId="18761"/>
    <cellStyle name="标题 3 2 2 3 17 4" xfId="18762"/>
    <cellStyle name="货币 11 3 3" xfId="18763"/>
    <cellStyle name="标题 3 2 2 3 18 2" xfId="18764"/>
    <cellStyle name="标题 3 2 2 3 18 2 2" xfId="18765"/>
    <cellStyle name="标题 3 2 2 3 18 2 2 2" xfId="18766"/>
    <cellStyle name="标题 3 2 2 3 18 2 2 3" xfId="18767"/>
    <cellStyle name="标题 3 2 2 3 18 2 3" xfId="18768"/>
    <cellStyle name="货币 11 3 4" xfId="18769"/>
    <cellStyle name="标题 3 2 2 3 18 3" xfId="18770"/>
    <cellStyle name="货币 11 3 4 2" xfId="18771"/>
    <cellStyle name="标题 3 2 2 3 18 3 2" xfId="18772"/>
    <cellStyle name="标题 3 2 2 3 18 3 3" xfId="18773"/>
    <cellStyle name="货币 11 3 5" xfId="18774"/>
    <cellStyle name="标题 3 2 2 3 18 4" xfId="18775"/>
    <cellStyle name="标题 3 2 2 3 19" xfId="18776"/>
    <cellStyle name="货币 11 4 3" xfId="18777"/>
    <cellStyle name="标题 3 2 2 3 19 2" xfId="18778"/>
    <cellStyle name="货币 11 4 3 2" xfId="18779"/>
    <cellStyle name="标题 3 2 2 3 19 2 2" xfId="18780"/>
    <cellStyle name="差_巴中国表定表(12.25改) 3 2" xfId="18781"/>
    <cellStyle name="标题 3 2 2 3 19 2 3" xfId="18782"/>
    <cellStyle name="货币 11 4 4" xfId="18783"/>
    <cellStyle name="标题 3 2 2 3 19 3" xfId="18784"/>
    <cellStyle name="标题 3 2 2 3 2" xfId="18785"/>
    <cellStyle name="标题 3 2 2 3 2 2" xfId="18786"/>
    <cellStyle name="标题 3 2 2 3 2 2 2" xfId="18787"/>
    <cellStyle name="标题 3 2 2 3 2 2 2 2" xfId="18788"/>
    <cellStyle name="常规 110 2 3" xfId="18789"/>
    <cellStyle name="常规 105 2 3" xfId="18790"/>
    <cellStyle name="标题 3 2 2 3 2 2 2 2 2" xfId="18791"/>
    <cellStyle name="常规 90 3 2 3" xfId="18792"/>
    <cellStyle name="常规 85 3 2 3" xfId="18793"/>
    <cellStyle name="标题 3 2 2 3 2 2 2 2 2 2" xfId="18794"/>
    <cellStyle name="常规 110 2 4" xfId="18795"/>
    <cellStyle name="常规 105 2 4" xfId="18796"/>
    <cellStyle name="标题 3 2 2 3 2 2 2 2 3" xfId="18797"/>
    <cellStyle name="标题 3 3 3 2 3 3 2" xfId="18798"/>
    <cellStyle name="标题 3 2 2 3 2 2 2 3" xfId="18799"/>
    <cellStyle name="常规 110 3 3" xfId="18800"/>
    <cellStyle name="常规 105 3 3" xfId="18801"/>
    <cellStyle name="标题 3 3 3 2 3 3 2 2" xfId="18802"/>
    <cellStyle name="标题 3 2 2 3 2 2 2 3 2" xfId="18803"/>
    <cellStyle name="常规 110 3 4" xfId="18804"/>
    <cellStyle name="常规 105 3 4" xfId="18805"/>
    <cellStyle name="标题 3 3 3 2 3 3 2 3" xfId="18806"/>
    <cellStyle name="标题 3 2 2 3 2 2 2 3 3" xfId="18807"/>
    <cellStyle name="标题 3 2 2 3 2 2 3" xfId="18808"/>
    <cellStyle name="标题 3 2 2 3 2 2 3 2" xfId="18809"/>
    <cellStyle name="常规 111 2 3" xfId="18810"/>
    <cellStyle name="常规 106 2 3" xfId="18811"/>
    <cellStyle name="标题 3 2 2 3 2 2 3 2 2" xfId="18812"/>
    <cellStyle name="常规 111 2 4" xfId="18813"/>
    <cellStyle name="常规 106 2 4" xfId="18814"/>
    <cellStyle name="标题 3 2 2 3 2 2 3 2 3" xfId="18815"/>
    <cellStyle name="标题 3 2 2 3 2 2 3 3" xfId="18816"/>
    <cellStyle name="标题 3 2 2 3 2 3" xfId="18817"/>
    <cellStyle name="标题 3 2 2 3 2 3 2" xfId="18818"/>
    <cellStyle name="标题 3 2 2 3 2 3 2 2" xfId="18819"/>
    <cellStyle name="标题 3 2 2 3 2 3 2 2 2" xfId="18820"/>
    <cellStyle name="标题 3 2 2 3 2 3 2 2 2 2" xfId="18821"/>
    <cellStyle name="标题 3 2 2 3 2 3 2 2 2 3" xfId="18822"/>
    <cellStyle name="标题 3 2 2 3 2 3 2 2 3" xfId="18823"/>
    <cellStyle name="标题 3 3 3 2 4 3 2" xfId="18824"/>
    <cellStyle name="标题 3 2 2 3 2 3 2 3" xfId="18825"/>
    <cellStyle name="标题 3 2 2 3 2 3 2 3 2" xfId="18826"/>
    <cellStyle name="注释 3 2 3 2 2 2 2" xfId="18827"/>
    <cellStyle name="标题 3 2 2 3 2 3 2 3 3" xfId="18828"/>
    <cellStyle name="计算 2 2 6 2" xfId="18829"/>
    <cellStyle name="标题 3 3 3 2 4 3 3" xfId="18830"/>
    <cellStyle name="标题 3 3 2 2 11 2 3 2 2" xfId="18831"/>
    <cellStyle name="标题 3 2 2 3 2 3 2 4" xfId="18832"/>
    <cellStyle name="标题 3 2 2 3 2 3 3" xfId="18833"/>
    <cellStyle name="标题 3 2 2 3 2 3 3 2" xfId="18834"/>
    <cellStyle name="标题 3 2 2 3 2 3 3 2 3" xfId="18835"/>
    <cellStyle name="标题 3 2 2 3 2 3 3 3" xfId="18836"/>
    <cellStyle name="好_行政(燃修费)_县市旗测算-新科目（含人口规模效应） 2" xfId="18837"/>
    <cellStyle name="标题 3 2 2 3 2 4" xfId="18838"/>
    <cellStyle name="标题 3 2 2 3 2 4 2" xfId="18839"/>
    <cellStyle name="标题 3 2 2 3 2 4 2 2" xfId="18840"/>
    <cellStyle name="标题 3 2 2 3 2 4 2 2 2" xfId="18841"/>
    <cellStyle name="差_云南省2008年转移支付测算——州市本级考核部分及政策性测算 2" xfId="18842"/>
    <cellStyle name="标题 3 2 2 3 2 4 2 2 3" xfId="18843"/>
    <cellStyle name="标题 3 2 2 3 2 4 2 3" xfId="18844"/>
    <cellStyle name="标题 3 2 2 3 2 4 3" xfId="18845"/>
    <cellStyle name="标题 3 2 2 3 2 4 3 2" xfId="18846"/>
    <cellStyle name="标题 3 2 2 3 2 4 3 3" xfId="18847"/>
    <cellStyle name="标题 3 2 2 3 2 5" xfId="18848"/>
    <cellStyle name="标题 3 2 2 3 2 5 2" xfId="18849"/>
    <cellStyle name="标题 3 2 2 3 2 5 2 2" xfId="18850"/>
    <cellStyle name="标题 3 2 2 3 2 5 2 3" xfId="18851"/>
    <cellStyle name="标题 3 2 2 3 2 5 3" xfId="18852"/>
    <cellStyle name="标题 3 2 2 3 2 6" xfId="18853"/>
    <cellStyle name="标题 3 3 4 3 2 2 2 2" xfId="18854"/>
    <cellStyle name="标题 3 2 2 3 3" xfId="18855"/>
    <cellStyle name="标题 3 2 2 3 3 2" xfId="18856"/>
    <cellStyle name="标题 3 2 2 3 3 2 2" xfId="18857"/>
    <cellStyle name="标题 3 3 2 2 10 2 3 3" xfId="18858"/>
    <cellStyle name="标题 3 2 2 3 3 2 2 2" xfId="18859"/>
    <cellStyle name="标题 3 3 2 2 4 4 3 2" xfId="18860"/>
    <cellStyle name="标题 3 2 2 3 3 2 2 2 2 2" xfId="18861"/>
    <cellStyle name="标题 3 3 3 3 3 3 2" xfId="18862"/>
    <cellStyle name="标题 3 2 2 3 3 2 2 3" xfId="18863"/>
    <cellStyle name="标题 3 2 2 3 3 2 3" xfId="18864"/>
    <cellStyle name="标题 3 2 2 3 3 2 3 2" xfId="18865"/>
    <cellStyle name="标题 3 2 2 3 3 2 3 3" xfId="18866"/>
    <cellStyle name="标题 3 2 2 3 3 3" xfId="18867"/>
    <cellStyle name="标题 3 2 2 3 3 3 2" xfId="18868"/>
    <cellStyle name="标题 3 3 2 2 10 3 3 3" xfId="18869"/>
    <cellStyle name="标题 3 2 2 3 3 3 2 2" xfId="18870"/>
    <cellStyle name="标题 3 2 2 3 3 3 2 2 2" xfId="18871"/>
    <cellStyle name="标题 3 2 2 3 3 3 2 2 2 2" xfId="18872"/>
    <cellStyle name="标题 3 2 2 3 3 3 2 2 2 3" xfId="18873"/>
    <cellStyle name="标题 3 3 3 3 4 3 2" xfId="18874"/>
    <cellStyle name="标题 3 2 2 3 3 3 2 3" xfId="18875"/>
    <cellStyle name="标题 3 2 2 3 3 3 2 3 2" xfId="18876"/>
    <cellStyle name="标题 3 3 3 3 4 3 3" xfId="18877"/>
    <cellStyle name="标题 3 3 2 2 11 3 3 2 2" xfId="18878"/>
    <cellStyle name="标题 3 2 2 3 3 3 2 4" xfId="18879"/>
    <cellStyle name="标题 3 2 2 3 3 3 3" xfId="18880"/>
    <cellStyle name="标题 3 2 2 3 3 3 3 2" xfId="18881"/>
    <cellStyle name="标题 3 2 2 3 3 3 3 2 2" xfId="18882"/>
    <cellStyle name="标题 3 2 2 3 3 3 3 3" xfId="18883"/>
    <cellStyle name="标题 3 2 2 3 3 4" xfId="18884"/>
    <cellStyle name="标题 3 2 2 3 3 4 2" xfId="18885"/>
    <cellStyle name="标题 3 3 2 2 10 4 3 3" xfId="18886"/>
    <cellStyle name="标题 3 2 2 3 3 4 2 2" xfId="18887"/>
    <cellStyle name="标题 3 2 2 3 3 4 2 2 2" xfId="18888"/>
    <cellStyle name="标题 3 2 2 3 3 4 2 3" xfId="18889"/>
    <cellStyle name="标题 3 2 2 3 3 4 3" xfId="18890"/>
    <cellStyle name="标题 3 2 2 3 3 4 3 2" xfId="18891"/>
    <cellStyle name="标题 3 2 2 3 3 4 3 3" xfId="18892"/>
    <cellStyle name="标题 3 2 2 3 3 5" xfId="18893"/>
    <cellStyle name="标题 3 2 2 3 3 5 2" xfId="18894"/>
    <cellStyle name="标题 3 2 2 3 3 5 2 2" xfId="18895"/>
    <cellStyle name="标题 3 2 2 3 3 5 2 3" xfId="18896"/>
    <cellStyle name="标题 3 3 2 3 4 2 2 2" xfId="18897"/>
    <cellStyle name="标题 3 2 2 3 3 5 3" xfId="18898"/>
    <cellStyle name="好_汇总" xfId="18899"/>
    <cellStyle name="标题 3 2 2 3 3 6" xfId="18900"/>
    <cellStyle name="标题 3 3 4 3 2 2 2 3" xfId="18901"/>
    <cellStyle name="标题 3 2 2 3 4" xfId="18902"/>
    <cellStyle name="标题 3 2 2 3 4 2" xfId="18903"/>
    <cellStyle name="标题 3 2 2 3 4 2 2" xfId="18904"/>
    <cellStyle name="计算 2 2 7" xfId="18905"/>
    <cellStyle name="标题 3 3 2 2 11 2 3 3" xfId="18906"/>
    <cellStyle name="标题 3 2 2 3 4 2 2 2" xfId="18907"/>
    <cellStyle name="标题 3 2 2 3 4 2 2 2 2" xfId="18908"/>
    <cellStyle name="标题 3 2 2 3 4 2 2 2 2 2" xfId="18909"/>
    <cellStyle name="标题 3 2 2 3 4 2 2 2 2 3" xfId="18910"/>
    <cellStyle name="标题 3 2 2 3 4 2 2 2 3" xfId="18911"/>
    <cellStyle name="标题 3 3 3 4 3 3 2" xfId="18912"/>
    <cellStyle name="标题 3 2 2 3 4 2 2 3" xfId="18913"/>
    <cellStyle name="标题 3 3 3 4 3 3 2 3" xfId="18914"/>
    <cellStyle name="标题 3 2 2 3 4 2 2 3 3" xfId="18915"/>
    <cellStyle name="标题 3 2 2 3 4 2 3 2" xfId="18916"/>
    <cellStyle name="标题 3 2 2 3 4 2 3 2 2" xfId="18917"/>
    <cellStyle name="标题 3 2 2 3 4 2 3 2 3" xfId="18918"/>
    <cellStyle name="标题 3 2 2 3 4 2 3 3" xfId="18919"/>
    <cellStyle name="标题 3 2 2 3 4 3" xfId="18920"/>
    <cellStyle name="标题 3 2 2 3 4 3 2" xfId="18921"/>
    <cellStyle name="标题 3 3 2 2 11 3 3 3" xfId="18922"/>
    <cellStyle name="标题 3 2 2 3 4 3 2 2" xfId="18923"/>
    <cellStyle name="标题 3 2 2 3 4 3 2 2 2" xfId="18924"/>
    <cellStyle name="标题 3 2 2 3 4 3 2 2 2 2" xfId="18925"/>
    <cellStyle name="标题 3 2 2 3 4 3 2 2 2 3" xfId="18926"/>
    <cellStyle name="标题 3 2 2 3 4 3 2 2 3" xfId="18927"/>
    <cellStyle name="标题 3 3 3 4 4 3 2" xfId="18928"/>
    <cellStyle name="标题 3 2 2 3 4 3 2 3" xfId="18929"/>
    <cellStyle name="标题 3 2 2 3 4 3 2 3 3" xfId="18930"/>
    <cellStyle name="标题 3 3 3 4 4 3 3" xfId="18931"/>
    <cellStyle name="标题 3 2 2 3 4 3 2 4" xfId="18932"/>
    <cellStyle name="标题 3 2 2 3 4 3 3" xfId="18933"/>
    <cellStyle name="标题 3 2 2 3 4 3 3 2" xfId="18934"/>
    <cellStyle name="标题 3 2 2 3 4 3 3 2 2" xfId="18935"/>
    <cellStyle name="标题 3 2 2 3 4 3 3 2 3" xfId="18936"/>
    <cellStyle name="标题 3 2 2 3 4 3 3 3" xfId="18937"/>
    <cellStyle name="标题 3 2 2 3 4 4" xfId="18938"/>
    <cellStyle name="标题 3 2 2 3 4 4 2" xfId="18939"/>
    <cellStyle name="标题 3 3 2 2 11 4 3 3" xfId="18940"/>
    <cellStyle name="标题 3 2 2 3 4 4 2 2" xfId="18941"/>
    <cellStyle name="标题 3 2 2 3 4 4 2 2 2" xfId="18942"/>
    <cellStyle name="标题 3 2 2 3 4 4 2 2 3" xfId="18943"/>
    <cellStyle name="标题 3 2 2 3 4 5" xfId="18944"/>
    <cellStyle name="标题 3 2 2 3 4 5 2" xfId="18945"/>
    <cellStyle name="常规_产业发展" xfId="18946"/>
    <cellStyle name="标题 3 2 2 3 4 5 2 2" xfId="18947"/>
    <cellStyle name="标题 3 2 2 3 4 5 2 3" xfId="18948"/>
    <cellStyle name="标题 3 2 2 3 4 6" xfId="18949"/>
    <cellStyle name="标题 3 2 2 3 5 2" xfId="18950"/>
    <cellStyle name="标题 3 2 2 3 5 2 2" xfId="18951"/>
    <cellStyle name="标题 3 3 2 2 12 2 3 3" xfId="18952"/>
    <cellStyle name="标题 3 2 2 3 5 2 2 2" xfId="18953"/>
    <cellStyle name="标题 3 2 2 3 5 2 2 2 2" xfId="18954"/>
    <cellStyle name="货币 14 2 5" xfId="18955"/>
    <cellStyle name="标题 3 2 2 3 5 2 2 2 2 2" xfId="18956"/>
    <cellStyle name="标题 3 2 2 3 5 2 2 2 2 3" xfId="18957"/>
    <cellStyle name="差_2008年支出调整 2" xfId="18958"/>
    <cellStyle name="标题 3 3 3 5 3 3 2" xfId="18959"/>
    <cellStyle name="标题 3 2 2 3 5 2 2 3" xfId="18960"/>
    <cellStyle name="标题 3 3 3 5 3 3 2 2" xfId="18961"/>
    <cellStyle name="标题 3 2 2 3 5 2 2 3 2" xfId="18962"/>
    <cellStyle name="标题 3 3 3 5 3 3 2 3" xfId="18963"/>
    <cellStyle name="标题 3 2 2 3 5 2 2 3 3" xfId="18964"/>
    <cellStyle name="标题 3 2 2 3 5 2 3" xfId="18965"/>
    <cellStyle name="标题 3 2 2 3 5 2 3 2" xfId="18966"/>
    <cellStyle name="标题 3 2 2 3 5 2 3 2 2" xfId="18967"/>
    <cellStyle name="标题 3 2 2 3 5 2 3 3" xfId="18968"/>
    <cellStyle name="标题 3 2 2 3 5 3" xfId="18969"/>
    <cellStyle name="标题 3 2 2 3 5 3 2" xfId="18970"/>
    <cellStyle name="标题 3 3 2 2 12 3 3 3" xfId="18971"/>
    <cellStyle name="标题 3 2 2 3 5 3 2 2" xfId="18972"/>
    <cellStyle name="标题 3 2 2 3 5 3 2 2 2" xfId="18973"/>
    <cellStyle name="好_县区合并测算20080423(按照各省比重）_民生政策最低支出需求 2" xfId="18974"/>
    <cellStyle name="标题 3 2 2 3 5 3 2 2 2 3" xfId="18975"/>
    <cellStyle name="标题 3 3 3 5 4 3 2" xfId="18976"/>
    <cellStyle name="标题 3 2 2 3 5 3 2 3" xfId="18977"/>
    <cellStyle name="标题 3 2 2 3 5 3 2 3 2" xfId="18978"/>
    <cellStyle name="标题 3 2 2 3 5 3 2 3 3" xfId="18979"/>
    <cellStyle name="标题 3 3 3 5 4 3 3" xfId="18980"/>
    <cellStyle name="标题 3 2 2 3 5 3 2 4" xfId="18981"/>
    <cellStyle name="标题 3 2 2 3 5 3 3" xfId="18982"/>
    <cellStyle name="标题 3 2 2 3 5 3 3 2" xfId="18983"/>
    <cellStyle name="标题 3 2 2 3 5 3 3 2 2" xfId="18984"/>
    <cellStyle name="标题 3 2 2 3 5 3 3 3" xfId="18985"/>
    <cellStyle name="标题 3 2 2 3 5 4" xfId="18986"/>
    <cellStyle name="标题 3 2 2 3 5 4 2" xfId="18987"/>
    <cellStyle name="千位分隔 7" xfId="18988"/>
    <cellStyle name="标题 3 2 2 3 5 4 2 2 3" xfId="18989"/>
    <cellStyle name="标题 3 2 2 3 5 4 2 3" xfId="18990"/>
    <cellStyle name="标题 3 2 2 3 5 4 3 2" xfId="18991"/>
    <cellStyle name="标题 3 2 2 3 5 4 3 3" xfId="18992"/>
    <cellStyle name="标题 3 2 2 3 5 5" xfId="18993"/>
    <cellStyle name="标题 3 2 2 3 5 5 2" xfId="18994"/>
    <cellStyle name="标题 3 2 2 3 5 5 2 2" xfId="18995"/>
    <cellStyle name="标题 3 2 2 3 5 5 2 3" xfId="18996"/>
    <cellStyle name="标题 3 2 2 3 5 5 3" xfId="18997"/>
    <cellStyle name="标题 3 2 2 3 5 6" xfId="18998"/>
    <cellStyle name="标题 3 2 2 3 6" xfId="18999"/>
    <cellStyle name="标题 3 2 2 3 6 2" xfId="19000"/>
    <cellStyle name="标题 3 2 2 3 6 2 2" xfId="19001"/>
    <cellStyle name="标题 3 3 2 2 15 2 4" xfId="19002"/>
    <cellStyle name="标题 3 3 2 2 13 2 3 3" xfId="19003"/>
    <cellStyle name="标题 3 2 2 3 6 2 2 2" xfId="19004"/>
    <cellStyle name="标题 3 2 3 16 4 2 3" xfId="19005"/>
    <cellStyle name="标题 3 2 2 3 6 2 2 2 2" xfId="19006"/>
    <cellStyle name="标题 3 2 2 3 6 2 2 2 2 2" xfId="19007"/>
    <cellStyle name="标题 3 2 2 3 6 2 2 2 2 3" xfId="19008"/>
    <cellStyle name="标题 3 2 2 3 8 2 3 2" xfId="19009"/>
    <cellStyle name="标题 3 2 2 3 6 2 2 2 3" xfId="19010"/>
    <cellStyle name="标题 3 3 3 6 3 3 2 2" xfId="19011"/>
    <cellStyle name="标题 3 2 2 3 6 2 2 3 2" xfId="19012"/>
    <cellStyle name="标题 3 3 3 6 3 3 2 3" xfId="19013"/>
    <cellStyle name="标题 3 2 2 3 6 2 2 3 3" xfId="19014"/>
    <cellStyle name="标题 3 2 2 3 6 2 3" xfId="19015"/>
    <cellStyle name="标题 3 3 2 2 15 3 4" xfId="19016"/>
    <cellStyle name="标题 3 2 2 3 6 2 3 2" xfId="19017"/>
    <cellStyle name="标题 3 2 2 3 6 2 3 3" xfId="19018"/>
    <cellStyle name="差_县区合并测算20080421_民生政策最低支出需求 2" xfId="19019"/>
    <cellStyle name="标题 3 2 2 3 6 3" xfId="19020"/>
    <cellStyle name="标题 3 2 3 2 12" xfId="19021"/>
    <cellStyle name="标题 3 2 2 3 6 3 2" xfId="19022"/>
    <cellStyle name="标题 3 3 2 2 16 2 4" xfId="19023"/>
    <cellStyle name="标题 3 3 2 2 13 3 3 3" xfId="19024"/>
    <cellStyle name="标题 3 2 3 2 12 2" xfId="19025"/>
    <cellStyle name="标题 3 2 2 3 6 3 2 2" xfId="19026"/>
    <cellStyle name="标题 3 2 3 2 12 2 2" xfId="19027"/>
    <cellStyle name="标题 3 2 3 17 4 2 3" xfId="19028"/>
    <cellStyle name="标题 3 2 2 3 6 3 2 2 2" xfId="19029"/>
    <cellStyle name="标题 3 2 3 2 12 2 2 2" xfId="19030"/>
    <cellStyle name="标题 3 2 2 3 6 3 2 2 2 2" xfId="19031"/>
    <cellStyle name="标题 3 2 3 2 12 2 2 3" xfId="19032"/>
    <cellStyle name="标题 3 2 2 3 6 3 2 2 2 3" xfId="19033"/>
    <cellStyle name="标题 3 3 3 6 4 3 2" xfId="19034"/>
    <cellStyle name="标题 3 2 3 2 12 3" xfId="19035"/>
    <cellStyle name="标题 3 2 2 3 6 3 2 3" xfId="19036"/>
    <cellStyle name="标题 3 2 3 2 12 3 2" xfId="19037"/>
    <cellStyle name="标题 3 2 2 3 6 3 2 3 2" xfId="19038"/>
    <cellStyle name="标题 3 2 3 2 12 3 3" xfId="19039"/>
    <cellStyle name="标题 3 2 2 3 6 3 2 3 3" xfId="19040"/>
    <cellStyle name="警告文本 2 2 2 2 2" xfId="19041"/>
    <cellStyle name="标题 3 2 3 2 13" xfId="19042"/>
    <cellStyle name="标题 3 2 2 3 6 3 3" xfId="19043"/>
    <cellStyle name="标题 3 3 2 2 16 3 4" xfId="19044"/>
    <cellStyle name="标题 3 2 3 2 13 2" xfId="19045"/>
    <cellStyle name="标题 3 2 2 3 6 3 3 2" xfId="19046"/>
    <cellStyle name="标题 3 2 3 2 13 2 2" xfId="19047"/>
    <cellStyle name="标题 3 2 2 3 6 3 3 2 2" xfId="19048"/>
    <cellStyle name="标题 3 2 3 2 13 3" xfId="19049"/>
    <cellStyle name="标题 3 2 2 3 6 3 3 3" xfId="19050"/>
    <cellStyle name="标题 3 2 2 3 6 4" xfId="19051"/>
    <cellStyle name="标题 3 3 2 2 3 2 2 2 3" xfId="19052"/>
    <cellStyle name="标题 3 2 2 3 6 4 2" xfId="19053"/>
    <cellStyle name="标题 3 3 2 2 17 2 4" xfId="19054"/>
    <cellStyle name="标题 3 3 2 2 13 4 3 3" xfId="19055"/>
    <cellStyle name="标题 3 2 2 3 6 4 2 2" xfId="19056"/>
    <cellStyle name="标题 3 2 2 3 6 4 2 2 2" xfId="19057"/>
    <cellStyle name="标题 3 2 2 3 6 4 2 2 3" xfId="19058"/>
    <cellStyle name="标题 3 2 2 3 6 4 2 3" xfId="19059"/>
    <cellStyle name="标题 3 2 2 3 6 4 3" xfId="19060"/>
    <cellStyle name="标题 3 2 2 3 6 4 3 2" xfId="19061"/>
    <cellStyle name="标题 3 2 2 3 6 4 3 3" xfId="19062"/>
    <cellStyle name="标题 3 2 2 3 6 5" xfId="19063"/>
    <cellStyle name="标题 3 3 2 2 3 2 2 3 3" xfId="19064"/>
    <cellStyle name="标题 3 2 2 3 6 5 2" xfId="19065"/>
    <cellStyle name="标题 3 2 2 3 6 5 2 2" xfId="19066"/>
    <cellStyle name="标题 3 2 2 3 6 5 2 3" xfId="19067"/>
    <cellStyle name="标题 3 2 2 3 6 5 3" xfId="19068"/>
    <cellStyle name="标题 3 2 2 3 6 6" xfId="19069"/>
    <cellStyle name="标题 3 2 2 3 7" xfId="19070"/>
    <cellStyle name="差_绵阳表1-4 7" xfId="19071"/>
    <cellStyle name="标题 3 2 2 3 7 2" xfId="19072"/>
    <cellStyle name="好_指标五" xfId="19073"/>
    <cellStyle name="标题 3 2 2 3 7 2 2 2 2 2" xfId="19074"/>
    <cellStyle name="标题 3 2 2 3 7 2 2 2 3" xfId="19075"/>
    <cellStyle name="标题 3 3 3 7 3 3 2 2" xfId="19076"/>
    <cellStyle name="标题 3 2 2 3 7 2 2 3 2" xfId="19077"/>
    <cellStyle name="标题 3 3 3 7 3 3 2 3" xfId="19078"/>
    <cellStyle name="标题 3 2 2 3 7 2 2 3 3" xfId="19079"/>
    <cellStyle name="标题 3 2 2 3 7 2 3 2" xfId="19080"/>
    <cellStyle name="标题 3 2 2 3 7 2 3 2 3" xfId="19081"/>
    <cellStyle name="标题 3 2 2 3 7 2 3 3" xfId="19082"/>
    <cellStyle name="差_绵阳表1-4 8" xfId="19083"/>
    <cellStyle name="标题 3 2 2 3 7 3" xfId="19084"/>
    <cellStyle name="标题 3 3 2 2 14 3 3 3" xfId="19085"/>
    <cellStyle name="标题 3 2 2 3 7 3 2 2" xfId="19086"/>
    <cellStyle name="货币 4 2 3" xfId="19087"/>
    <cellStyle name="标题 3 2 2 3 7 3 2 2 2" xfId="19088"/>
    <cellStyle name="标题 3 2 2 3 7 3 2 2 2 2" xfId="19089"/>
    <cellStyle name="标题 3 2 2 3 7 3 2 2 2 3" xfId="19090"/>
    <cellStyle name="货币 4 2 4" xfId="19091"/>
    <cellStyle name="差_市辖区测算-新科目（20080626）_不含人员经费系数_财力性转移支付2010年预算参考数" xfId="19092"/>
    <cellStyle name="标题 3 2 2 3 7 3 2 2 3" xfId="19093"/>
    <cellStyle name="标题 3 3 3 7 4 3 2" xfId="19094"/>
    <cellStyle name="标题 3 2 2 3 7 3 2 3" xfId="19095"/>
    <cellStyle name="货币 4 3 3" xfId="19096"/>
    <cellStyle name="标题 3 2 2 3 7 3 2 3 2" xfId="19097"/>
    <cellStyle name="货币 4 3 4" xfId="19098"/>
    <cellStyle name="标题 3 2 2 3 7 3 2 3 3" xfId="19099"/>
    <cellStyle name="标题 3 3 3 7 4 3 3" xfId="19100"/>
    <cellStyle name="标题 3 2 2 3 7 3 2 4" xfId="19101"/>
    <cellStyle name="标题 3 2 2 3 7 3 3 2" xfId="19102"/>
    <cellStyle name="货币 5 2 3" xfId="19103"/>
    <cellStyle name="好_2007年政法部门业务指标" xfId="19104"/>
    <cellStyle name="常规 103 6" xfId="19105"/>
    <cellStyle name="标题 3 2 2 3 7 3 3 2 2" xfId="19106"/>
    <cellStyle name="货币 5 2 4" xfId="19107"/>
    <cellStyle name="标题 3 2 2 3 7 3 3 2 3" xfId="19108"/>
    <cellStyle name="标题 3 2 2 3 7 3 3 3" xfId="19109"/>
    <cellStyle name="标题 3 2 2 3 7 4" xfId="19110"/>
    <cellStyle name="标题 3 3 2 2 3 2 3 2 3" xfId="19111"/>
    <cellStyle name="标题 3 2 2 3 7 4 2" xfId="19112"/>
    <cellStyle name="标题 3 3 2 2 14 4 3 3" xfId="19113"/>
    <cellStyle name="标题 3 2 2 3 7 4 2 2" xfId="19114"/>
    <cellStyle name="标题 3 2 2 3 7 4 2 2 2" xfId="19115"/>
    <cellStyle name="好_文体广播事业(按照总人口测算）—20080416_不含人员经费系数" xfId="19116"/>
    <cellStyle name="标题 3 2 2 3 7 4 2 2 3" xfId="19117"/>
    <cellStyle name="标题 3 2 2 3 7 4 2 3" xfId="19118"/>
    <cellStyle name="差_其他部门(按照总人口测算）—20080416_不含人员经费系数 2" xfId="19119"/>
    <cellStyle name="标题 3 2 3 2 4 2 2 2 2 2" xfId="19120"/>
    <cellStyle name="标题 3 2 2 3 7 4 3" xfId="19121"/>
    <cellStyle name="标题 3 2 2 3 7 4 3 2" xfId="19122"/>
    <cellStyle name="标题 3 2 2 3 7 4 3 3" xfId="19123"/>
    <cellStyle name="标题 3 2 2 3 7 5" xfId="19124"/>
    <cellStyle name="标题 3 2 2 3 7 5 2" xfId="19125"/>
    <cellStyle name="标题 3 2 2 3 7 6" xfId="19126"/>
    <cellStyle name="标题 3 2 2 3 8" xfId="19127"/>
    <cellStyle name="标题 3 2 2 3 8 2" xfId="19128"/>
    <cellStyle name="好_安徽 缺口县区测算(地方填报)1_财力性转移支付2010年预算参考数" xfId="19129"/>
    <cellStyle name="标题 3 2 2 3 8 2 2 2 2" xfId="19130"/>
    <cellStyle name="好_安徽 缺口县区测算(地方填报)1_财力性转移支付2010年预算参考数 2" xfId="19131"/>
    <cellStyle name="标题 3 2 2 3 8 2 2 2 2 2" xfId="19132"/>
    <cellStyle name="标题 3 2 2 3 8 2 2 2 2 3" xfId="19133"/>
    <cellStyle name="标题 3 2 2 3 8 2 2 2 3" xfId="19134"/>
    <cellStyle name="标题 3 2 2 3 8 2 3 2 2" xfId="19135"/>
    <cellStyle name="标题 3 2 2 3 8 2 3 2 3" xfId="19136"/>
    <cellStyle name="标题 3 2 2 3 8 2 3 3" xfId="19137"/>
    <cellStyle name="标题 3 2 2 3 8 3" xfId="19138"/>
    <cellStyle name="标题 3 2 2 3 8 3 2 2 2" xfId="19139"/>
    <cellStyle name="标题 3 2 2 3 8 3 2 2 2 2" xfId="19140"/>
    <cellStyle name="标题 3 2 2 3 8 3 2 2 2 3" xfId="19141"/>
    <cellStyle name="标题 3 2 2 3 8 3 2 2 3" xfId="19142"/>
    <cellStyle name="标题 3 3 3 8 4 3 2" xfId="19143"/>
    <cellStyle name="标题 3 2 2 3 8 3 2 3" xfId="19144"/>
    <cellStyle name="标题 3 3 3 8 4 3 3" xfId="19145"/>
    <cellStyle name="标题 3 2 2 3 8 3 2 4" xfId="19146"/>
    <cellStyle name="标题 3 2 2 3 8 3 3" xfId="19147"/>
    <cellStyle name="注释 2 4 7" xfId="19148"/>
    <cellStyle name="标题 3 2 2 3 8 3 3 2 2" xfId="19149"/>
    <cellStyle name="标题 3 2 2 3 8 3 3 2 3" xfId="19150"/>
    <cellStyle name="标题 3 2 2 3 8 3 3 3" xfId="19151"/>
    <cellStyle name="标题 3 2 2 3 8 3 4" xfId="19152"/>
    <cellStyle name="标题 3 2 2 3 8 4" xfId="19153"/>
    <cellStyle name="标题 3 2 2 3 8 4 2" xfId="19154"/>
    <cellStyle name="标题 3 3 2 2 15 4 3 3" xfId="19155"/>
    <cellStyle name="标题 3 2 2 3 8 4 2 2" xfId="19156"/>
    <cellStyle name="标题 3 2 2 3 8 4 2 3" xfId="19157"/>
    <cellStyle name="标题 3 2 2 3 8 4 3 2" xfId="19158"/>
    <cellStyle name="标题 3 2 2 3 8 4 3 3" xfId="19159"/>
    <cellStyle name="标题 3 2 2 3 8 4 4" xfId="19160"/>
    <cellStyle name="常规 2_1996-102" xfId="19161"/>
    <cellStyle name="标题 3 2 2 3 8 5" xfId="19162"/>
    <cellStyle name="标题 3 2 2 3 8 5 2" xfId="19163"/>
    <cellStyle name="标题 3 2 2 3 8 5 2 3" xfId="19164"/>
    <cellStyle name="标题 3 2 2 3 8 5 3" xfId="19165"/>
    <cellStyle name="标题 3 2 2 3 8 6" xfId="19166"/>
    <cellStyle name="标题 3 2 4 19 2 2" xfId="19167"/>
    <cellStyle name="标题 3 2 2 3 9" xfId="19168"/>
    <cellStyle name="标题 3 2 2 3 9 2 2 2 3" xfId="19169"/>
    <cellStyle name="标题 3 3 3 9 3 3 2 3" xfId="19170"/>
    <cellStyle name="标题 3 2 2 3 9 2 2 3 3" xfId="19171"/>
    <cellStyle name="标题 3 3 3 9 3 3 3" xfId="19172"/>
    <cellStyle name="标题 3 2 2 3 9 2 2 4" xfId="19173"/>
    <cellStyle name="标题 3 2 3 2 12 2 3 2" xfId="19174"/>
    <cellStyle name="标题 3 2 2 3 9 2 3 2 2" xfId="19175"/>
    <cellStyle name="标题 3 2 3 2 12 2 3 3" xfId="19176"/>
    <cellStyle name="标题 3 2 2 3 9 2 3 2 3" xfId="19177"/>
    <cellStyle name="标题 3 2 3 2 12 2 4" xfId="19178"/>
    <cellStyle name="标题 3 2 2 3 9 2 3 3" xfId="19179"/>
    <cellStyle name="差_2009年一般性转移支付标准工资_奖励补助测算7.25 8" xfId="19180"/>
    <cellStyle name="标题 3 2 2 3 9 3" xfId="19181"/>
    <cellStyle name="标题 3 2 2 3 9 3 2 2 3" xfId="19182"/>
    <cellStyle name="标题 3 2 2 3 9 3 2 3 3" xfId="19183"/>
    <cellStyle name="好_县市旗测算20080508_财力性转移支付2010年预算参考数 2" xfId="19184"/>
    <cellStyle name="标题 3 3 3 9 4 3 3" xfId="19185"/>
    <cellStyle name="标题 3 2 2 3 9 3 2 4" xfId="19186"/>
    <cellStyle name="标题 3 2 3 2 13 2 3 3" xfId="19187"/>
    <cellStyle name="标题 3 2 2 3 9 3 3 2 3" xfId="19188"/>
    <cellStyle name="标题 3 2 3 2 13 2 4" xfId="19189"/>
    <cellStyle name="标题 3 2 2 3 9 3 3 3" xfId="19190"/>
    <cellStyle name="标题 3 2 2 4" xfId="19191"/>
    <cellStyle name="标题 3 2 2 4 2 2 2 3" xfId="19192"/>
    <cellStyle name="标题 3 2 2 4 2 2 3 2" xfId="19193"/>
    <cellStyle name="标题 3 2 2 4 2 2 3 3" xfId="19194"/>
    <cellStyle name="标题 3 3 2 11 4 3 2" xfId="19195"/>
    <cellStyle name="标题 3 2 2 4 2 2 4" xfId="19196"/>
    <cellStyle name="标题 3 2 2 4 2 3 2 2" xfId="19197"/>
    <cellStyle name="标题 3 3 14 2 2 2 2 2" xfId="19198"/>
    <cellStyle name="标题 3 2 2 4 2 3 2 3" xfId="19199"/>
    <cellStyle name="标题 3 2 2 4 3 2 2" xfId="19200"/>
    <cellStyle name="标题 3 2 2 4 3 2 2 2" xfId="19201"/>
    <cellStyle name="差_2007一般预算支出口径剔除表_财力性转移支付2010年预算参考数" xfId="19202"/>
    <cellStyle name="标题 3 3 3 2 3" xfId="19203"/>
    <cellStyle name="标题 3 2 2 4 3 2 2 2 2" xfId="19204"/>
    <cellStyle name="标题 3 3 3 2 4" xfId="19205"/>
    <cellStyle name="标题 3 2 2 4 3 2 2 2 3" xfId="19206"/>
    <cellStyle name="标题 3 2 2 4 3 2 2 3" xfId="19207"/>
    <cellStyle name="标题 3 2 2 4 3 2 3" xfId="19208"/>
    <cellStyle name="标题 3 2 2 4 3 2 3 2" xfId="19209"/>
    <cellStyle name="标题 3 2 2 4 3 2 3 3" xfId="19210"/>
    <cellStyle name="标题 3 2 2 4 3 2 4" xfId="19211"/>
    <cellStyle name="标题 3 2 2 4 3 3" xfId="19212"/>
    <cellStyle name="标题 3 2 2 4 3 3 2" xfId="19213"/>
    <cellStyle name="标题 3 2 2 4 3 3 2 3" xfId="19214"/>
    <cellStyle name="标题 3 2 2 4 3 3 3" xfId="19215"/>
    <cellStyle name="标题 3 2 2 4 3 4" xfId="19216"/>
    <cellStyle name="标题 3 2 2 4 4 2" xfId="19217"/>
    <cellStyle name="标题 3 2 2 4 4 2 2" xfId="19218"/>
    <cellStyle name="标题 3 2 2 4 4 2 2 2" xfId="19219"/>
    <cellStyle name="标题 3 2 2 4 4 2 2 3" xfId="19220"/>
    <cellStyle name="标题 3 2 2 4 4 2 3" xfId="19221"/>
    <cellStyle name="标题 3 2 2 4 4 3" xfId="19222"/>
    <cellStyle name="标题 3 2 2 4 4 3 2" xfId="19223"/>
    <cellStyle name="好_28四川_财力性转移支付2010年预算参考数 2" xfId="19224"/>
    <cellStyle name="标题 3 2 2 4 4 3 3" xfId="19225"/>
    <cellStyle name="标题 3 2 2 4 4 4" xfId="19226"/>
    <cellStyle name="标题 3 2 3 8 2 2 2 2" xfId="19227"/>
    <cellStyle name="标题 3 2 2 4 5" xfId="19228"/>
    <cellStyle name="标题 3 2 3 8 2 2 2 2 2" xfId="19229"/>
    <cellStyle name="标题 3 2 2 4 5 2" xfId="19230"/>
    <cellStyle name="标题 3 2 2 4 5 2 2" xfId="19231"/>
    <cellStyle name="标题 3 2 2 4 5 2 3" xfId="19232"/>
    <cellStyle name="标题 3 2 2 4 5 3" xfId="19233"/>
    <cellStyle name="标题 3 2 3 8 2 2 2 3" xfId="19234"/>
    <cellStyle name="标题 3 2 2 4 6" xfId="19235"/>
    <cellStyle name="标题 3 2 2 5 2 2 2 2 2" xfId="19236"/>
    <cellStyle name="标题 3 2 2 5 2 2 2 2 3" xfId="19237"/>
    <cellStyle name="标题 3 2 2 5 2 2 2 3" xfId="19238"/>
    <cellStyle name="标题 3 2 2 5 2 2 3 2" xfId="19239"/>
    <cellStyle name="标题 3 2 3 16 3 2 2" xfId="19240"/>
    <cellStyle name="标题 3 2 2 5 2 2 3 3" xfId="19241"/>
    <cellStyle name="标题 3 3 2 12 4 3 2" xfId="19242"/>
    <cellStyle name="标题 3 2 2 5 2 2 4" xfId="19243"/>
    <cellStyle name="标题 3 3 14 3 2 2 2 2" xfId="19244"/>
    <cellStyle name="标题 3 2 2 5 2 3 2 3" xfId="19245"/>
    <cellStyle name="标题 3 2 2 5 3 2 2" xfId="19246"/>
    <cellStyle name="标题 3 2 2 5 3 2 2 2" xfId="19247"/>
    <cellStyle name="标题 3 3 2 2 10 5" xfId="19248"/>
    <cellStyle name="标题 3 2 2 5 3 2 2 2 3" xfId="19249"/>
    <cellStyle name="标题 3 2 2 5 3 2 2 3" xfId="19250"/>
    <cellStyle name="标题 3 2 2 5 3 2 3" xfId="19251"/>
    <cellStyle name="标题 3 2 2 5 3 2 3 2" xfId="19252"/>
    <cellStyle name="注释 3 2 2 5 2 2" xfId="19253"/>
    <cellStyle name="标题 3 2 3 17 3 2 2" xfId="19254"/>
    <cellStyle name="标题 3 2 2 5 3 2 3 3" xfId="19255"/>
    <cellStyle name="标题 3 2 2 5 3 2 4" xfId="19256"/>
    <cellStyle name="标题 3 2 2 5 3 3 2 3" xfId="19257"/>
    <cellStyle name="标题 3 2 2 5 4 2 2" xfId="19258"/>
    <cellStyle name="货币 19 4 3" xfId="19259"/>
    <cellStyle name="标题 3 2 2 5 4 2 2 2" xfId="19260"/>
    <cellStyle name="货币 19 4 4" xfId="19261"/>
    <cellStyle name="标题 3 2 2 5 4 2 2 3" xfId="19262"/>
    <cellStyle name="标题 3 2 2 5 4 2 3" xfId="19263"/>
    <cellStyle name="标题 3 2 2 5 4 3 3" xfId="19264"/>
    <cellStyle name="标题 3 2 2 6" xfId="19265"/>
    <cellStyle name="标题 3 2 2 6 2 2 2" xfId="19266"/>
    <cellStyle name="标题 3 2 2 6 2 2 2 2" xfId="19267"/>
    <cellStyle name="标题 3 2 2 6 2 2 2 2 2" xfId="19268"/>
    <cellStyle name="好_县区合并测算20080423(按照各省比重）_不含人员经费系数" xfId="19269"/>
    <cellStyle name="标题 3 2 2 6 2 2 2 2 3" xfId="19270"/>
    <cellStyle name="标题 3 2 2 6 2 2 3" xfId="19271"/>
    <cellStyle name="标题 3 3 2 13 4 3 2" xfId="19272"/>
    <cellStyle name="标题 3 2 2 6 2 2 4" xfId="19273"/>
    <cellStyle name="标题 3 2 3 4 2 2 2 2 2" xfId="19274"/>
    <cellStyle name="标题 3 2 2 6 2 3 2 2" xfId="19275"/>
    <cellStyle name="标题 3 2 3 4 2 2 2 3" xfId="19276"/>
    <cellStyle name="标题 3 2 2 6 2 3 3" xfId="19277"/>
    <cellStyle name="标题 3 2 2 6 3 2 2" xfId="19278"/>
    <cellStyle name="常规 2 7 4" xfId="19279"/>
    <cellStyle name="标题 3 2 2 6 3 2 2 2" xfId="19280"/>
    <cellStyle name="标题 3 2 2 6 3 2 2 2 2" xfId="19281"/>
    <cellStyle name="标题 3 2 2 6 3 2 2 2 3" xfId="19282"/>
    <cellStyle name="常规 2 7 5" xfId="19283"/>
    <cellStyle name="差_高中教师人数（教育厅1.6日提供）_Book1" xfId="19284"/>
    <cellStyle name="标题 3 2 2 6 3 2 2 3" xfId="19285"/>
    <cellStyle name="标题 3 2 2 6 3 2 3" xfId="19286"/>
    <cellStyle name="输入 2 4" xfId="19287"/>
    <cellStyle name="常规 2 8 4" xfId="19288"/>
    <cellStyle name="标题 3 2 2 6 3 2 3 2" xfId="19289"/>
    <cellStyle name="输入 2 5" xfId="19290"/>
    <cellStyle name="货币 3 2 2" xfId="19291"/>
    <cellStyle name="常规 2 8 5" xfId="19292"/>
    <cellStyle name="标题 3 2 2 6 3 2 3 3" xfId="19293"/>
    <cellStyle name="标题 3 2 2 6 3 2 4" xfId="19294"/>
    <cellStyle name="标题 3 2 3 4 2 3 2 2" xfId="19295"/>
    <cellStyle name="标题 3 2 2 6 3 3 2" xfId="19296"/>
    <cellStyle name="标题 3 2 2 6 3 3 2 2" xfId="19297"/>
    <cellStyle name="标题 3 2 2 6 3 3 2 3" xfId="19298"/>
    <cellStyle name="标题 3 3 15 2 2 2 2 2" xfId="19299"/>
    <cellStyle name="标题 3 2 2 6 3 3 3" xfId="19300"/>
    <cellStyle name="标题 3 3 3 12 5" xfId="19301"/>
    <cellStyle name="标题 3 2 2 6 4 2 2" xfId="19302"/>
    <cellStyle name="标题 3 3 3 12 5 3" xfId="19303"/>
    <cellStyle name="标题 3 2 2 6 4 2 2 3" xfId="19304"/>
    <cellStyle name="标题 3 3 3 12 6" xfId="19305"/>
    <cellStyle name="标题 3 2 2 6 4 2 3" xfId="19306"/>
    <cellStyle name="好_分县成本差异系数_民生政策最低支出需求" xfId="19307"/>
    <cellStyle name="标题 3 3 3 13 5" xfId="19308"/>
    <cellStyle name="标题 3 2 2 6 4 3 2" xfId="19309"/>
    <cellStyle name="标题 3 3 3 13 6" xfId="19310"/>
    <cellStyle name="标题 3 2 2 6 4 3 3" xfId="19311"/>
    <cellStyle name="标题 3 2 2 6 5 2" xfId="19312"/>
    <cellStyle name="常规 61 6" xfId="19313"/>
    <cellStyle name="常规 56 6" xfId="19314"/>
    <cellStyle name="标题 3 2 2 6 5 2 2" xfId="19315"/>
    <cellStyle name="常规 56 7" xfId="19316"/>
    <cellStyle name="标题 3 2 2 6 5 2 3" xfId="19317"/>
    <cellStyle name="标题 3 2 2 6 5 3" xfId="19318"/>
    <cellStyle name="标题 3 2 2 7" xfId="19319"/>
    <cellStyle name="标题 3 2 2 7 2" xfId="19320"/>
    <cellStyle name="标题 3 2 2 7 2 2" xfId="19321"/>
    <cellStyle name="标题 3 2 2 7 2 2 2" xfId="19322"/>
    <cellStyle name="标题 3 2 2 7 2 2 2 2" xfId="19323"/>
    <cellStyle name="标题 3 2 2 7 2 2 2 2 2" xfId="19324"/>
    <cellStyle name="标题 3 2 2 7 2 2 2 2 3" xfId="19325"/>
    <cellStyle name="标题 3 2 2 7 2 2 2 3" xfId="19326"/>
    <cellStyle name="标题 3 2 2 7 2 2 3" xfId="19327"/>
    <cellStyle name="标题 3 2 2 7 2 2 3 2" xfId="19328"/>
    <cellStyle name="标题 3 2 2 7 2 2 3 3" xfId="19329"/>
    <cellStyle name="好_2006年33甘肃" xfId="19330"/>
    <cellStyle name="标题 3 3 2 14 4 3 2" xfId="19331"/>
    <cellStyle name="标题 3 2 2 7 2 2 4" xfId="19332"/>
    <cellStyle name="标题 3 2 3 4 3 2 2 2" xfId="19333"/>
    <cellStyle name="标题 3 2 2 7 2 3 2" xfId="19334"/>
    <cellStyle name="标题 3 2 3 4 3 2 2 2 2" xfId="19335"/>
    <cellStyle name="标题 3 2 2 7 2 3 2 2" xfId="19336"/>
    <cellStyle name="标题 3 2 2 7 2 3 2 3" xfId="19337"/>
    <cellStyle name="标题 3 2 3 4 3 2 2 3" xfId="19338"/>
    <cellStyle name="标题 3 2 2 7 2 3 3" xfId="19339"/>
    <cellStyle name="标题 3 2 3 4 3 2 3" xfId="19340"/>
    <cellStyle name="标题 3 2 2 7 2 4" xfId="19341"/>
    <cellStyle name="标题 3 2 2 7 3" xfId="19342"/>
    <cellStyle name="标题 3 2 2 7 3 2 2 2 2" xfId="19343"/>
    <cellStyle name="标题 3 2 2 7 3 2 2 2 3" xfId="19344"/>
    <cellStyle name="标题 3 2 2 7 3 2 2 3" xfId="19345"/>
    <cellStyle name="标题 3 2 2 7 3 2 3" xfId="19346"/>
    <cellStyle name="标题 3 2 2 7 3 2 3 2" xfId="19347"/>
    <cellStyle name="标题 3 2 2 7 3 2 3 3" xfId="19348"/>
    <cellStyle name="标题 3 2 2 7 3 2 4" xfId="19349"/>
    <cellStyle name="标题 3 2 3 4 3 3 2" xfId="19350"/>
    <cellStyle name="标题 3 2 2 7 3 3" xfId="19351"/>
    <cellStyle name="好_2009年一般性转移支付标准工资_奖励补助测算7.25 9" xfId="19352"/>
    <cellStyle name="标题 3 2 3 4 3 3 2 2" xfId="19353"/>
    <cellStyle name="标题 3 2 2 7 3 3 2" xfId="19354"/>
    <cellStyle name="标题 3 2 2 7 3 3 2 2" xfId="19355"/>
    <cellStyle name="标题 3 2 2 7 3 3 2 3" xfId="19356"/>
    <cellStyle name="标题 3 2 2 7 3 3 3" xfId="19357"/>
    <cellStyle name="标题 3 2 3 4 3 3 3" xfId="19358"/>
    <cellStyle name="标题 3 2 2 7 3 4" xfId="19359"/>
    <cellStyle name="标题 3 2 2 7 4 2" xfId="19360"/>
    <cellStyle name="标题 3 2 2 7 4 2 2" xfId="19361"/>
    <cellStyle name="标题 3 2 2 7 4 2 2 2" xfId="19362"/>
    <cellStyle name="标题 3 2 2 7 4 2 3" xfId="19363"/>
    <cellStyle name="标题 3 2 2 7 4 3" xfId="19364"/>
    <cellStyle name="标题 3 2 2 7 4 3 2" xfId="19365"/>
    <cellStyle name="标题 3 2 2 7 4 3 3" xfId="19366"/>
    <cellStyle name="标题 3 2 2 7 4 4" xfId="19367"/>
    <cellStyle name="标题 3 2 2 7 5 2" xfId="19368"/>
    <cellStyle name="标题 3 2 2 7 5 2 2" xfId="19369"/>
    <cellStyle name="标题 3 2 2 7 5 2 3" xfId="19370"/>
    <cellStyle name="好_分县成本差异系数_民生政策最低支出需求_财力性转移支付2010年预算参考数" xfId="19371"/>
    <cellStyle name="标题 3 2 2 7 5 3" xfId="19372"/>
    <cellStyle name="标题 3 2 2 7 6" xfId="19373"/>
    <cellStyle name="标题 3 2 2 8" xfId="19374"/>
    <cellStyle name="标题 3 2 2 8 2" xfId="19375"/>
    <cellStyle name="标题 3 2 2 8 2 2" xfId="19376"/>
    <cellStyle name="标题 3 2 2 8 2 2 2" xfId="19377"/>
    <cellStyle name="标题 3 2 2 8 2 2 2 2" xfId="19378"/>
    <cellStyle name="标题 3 2 2 8 2 2 2 3" xfId="19379"/>
    <cellStyle name="标题 3 2 2 8 2 2 3" xfId="19380"/>
    <cellStyle name="标题 3 2 2 8 2 2 3 2" xfId="19381"/>
    <cellStyle name="标题 3 2 2 8 2 2 3 3" xfId="19382"/>
    <cellStyle name="标题 3 3 2 15 4 3 2" xfId="19383"/>
    <cellStyle name="标题 3 2 2 8 2 2 4" xfId="19384"/>
    <cellStyle name="标题 3 2 3 4 4 2 2" xfId="19385"/>
    <cellStyle name="标题 3 2 2 8 2 3" xfId="19386"/>
    <cellStyle name="标题 3 2 3 4 4 2 2 2" xfId="19387"/>
    <cellStyle name="标题 3 2 2 8 2 3 2" xfId="19388"/>
    <cellStyle name="标题 3 2 2 8 2 3 2 2" xfId="19389"/>
    <cellStyle name="标题 3 2 2 8 2 3 2 3" xfId="19390"/>
    <cellStyle name="差_其他部门(按照总人口测算）—20080416_县市旗测算-新科目（含人口规模效应）_财力性转移支付2010年预算参考数 2" xfId="19391"/>
    <cellStyle name="标题 3 2 2 8 2 3 3" xfId="19392"/>
    <cellStyle name="标题 3 2 3 4 4 2 3" xfId="19393"/>
    <cellStyle name="标题 3 2 2 8 2 4" xfId="19394"/>
    <cellStyle name="标题 3 2 2 8 3 2" xfId="19395"/>
    <cellStyle name="标题 3 2 2 8 3 2 2" xfId="19396"/>
    <cellStyle name="标题 3 2 2 8 3 2 2 2" xfId="19397"/>
    <cellStyle name="标题 3 2 2 8 3 2 2 2 2" xfId="19398"/>
    <cellStyle name="标题 3 2 2 8 3 2 2 2 3" xfId="19399"/>
    <cellStyle name="标题 3 2 3 4 4 3 2" xfId="19400"/>
    <cellStyle name="标题 3 2 2 8 3 3" xfId="19401"/>
    <cellStyle name="标题 3 2 2 8 3 3 2" xfId="19402"/>
    <cellStyle name="标题 3 2 2 8 3 3 2 2" xfId="19403"/>
    <cellStyle name="标题 3 2 2 8 3 4" xfId="19404"/>
    <cellStyle name="标题 3 2 2 8 4" xfId="19405"/>
    <cellStyle name="标题 3 2 2 8 4 2" xfId="19406"/>
    <cellStyle name="标题 3 2 2 8 4 2 2" xfId="19407"/>
    <cellStyle name="标题 3 2 2 8 4 2 2 2" xfId="19408"/>
    <cellStyle name="标题 3 2 2 8 4 2 2 3" xfId="19409"/>
    <cellStyle name="标题 3 2 2 8 4 2 3" xfId="19410"/>
    <cellStyle name="标题 3 2 2 8 4 3" xfId="19411"/>
    <cellStyle name="标题 3 2 2 8 4 3 2" xfId="19412"/>
    <cellStyle name="标题 3 2 2 8 4 3 3" xfId="19413"/>
    <cellStyle name="标题 3 2 2 8 5" xfId="19414"/>
    <cellStyle name="计算 2 3 2" xfId="19415"/>
    <cellStyle name="标题 3 2 2 8 5 2 2" xfId="19416"/>
    <cellStyle name="计算 2 3 3" xfId="19417"/>
    <cellStyle name="标题 3 2 2 8 5 2 3" xfId="19418"/>
    <cellStyle name="计算 2 4" xfId="19419"/>
    <cellStyle name="标题 3 2 2 8 5 3" xfId="19420"/>
    <cellStyle name="标题 3 2 2 8 6" xfId="19421"/>
    <cellStyle name="标题 3 2 2 9" xfId="19422"/>
    <cellStyle name="标题 3 2 2 9 2" xfId="19423"/>
    <cellStyle name="标题 3 2 2 9 2 2" xfId="19424"/>
    <cellStyle name="差_04财力类" xfId="19425"/>
    <cellStyle name="标题 3 2 2 9 2 2 2" xfId="19426"/>
    <cellStyle name="差_04财力类 2" xfId="19427"/>
    <cellStyle name="标题 3 2 2 9 2 2 2 2" xfId="19428"/>
    <cellStyle name="适中 6" xfId="19429"/>
    <cellStyle name="标题 3 2 2 9 2 2 2 2 2" xfId="19430"/>
    <cellStyle name="适中 7" xfId="19431"/>
    <cellStyle name="标题 3 2 2 9 2 2 2 2 3" xfId="19432"/>
    <cellStyle name="标题 3 2 2 9 2 2 2 3" xfId="19433"/>
    <cellStyle name="标题 3 2 2 9 2 2 3" xfId="19434"/>
    <cellStyle name="标题 3 2 2 9 2 2 3 2" xfId="19435"/>
    <cellStyle name="标题 3 2 2 9 2 2 3 3" xfId="19436"/>
    <cellStyle name="差_2006年28四川" xfId="19437"/>
    <cellStyle name="标题 3 3 2 16 4 3 2" xfId="19438"/>
    <cellStyle name="标题 3 2 2 9 2 2 4" xfId="19439"/>
    <cellStyle name="标题 3 2 3 4 5 2 2" xfId="19440"/>
    <cellStyle name="标题 3 2 2 9 2 3" xfId="19441"/>
    <cellStyle name="标题 3 2 2 9 2 3 2" xfId="19442"/>
    <cellStyle name="标题 3 2 2 9 2 3 2 3" xfId="19443"/>
    <cellStyle name="标题 3 2 2 9 2 3 3" xfId="19444"/>
    <cellStyle name="标题 3 2 2 9 2 4" xfId="19445"/>
    <cellStyle name="标题 3 2 2 9 3" xfId="19446"/>
    <cellStyle name="标题 3 2 2 9 3 2" xfId="19447"/>
    <cellStyle name="标题 3 2 2 9 3 2 2 2" xfId="19448"/>
    <cellStyle name="标题 3 2 2 9 3 2 2 2 2" xfId="19449"/>
    <cellStyle name="标题 3 2 7 3 3 2" xfId="19450"/>
    <cellStyle name="标题 3 2 2 9 3 2 2 2 3" xfId="19451"/>
    <cellStyle name="标题 3 2 2 9 3 2 2 3" xfId="19452"/>
    <cellStyle name="标题 3 2 2 9 3 2 3 2" xfId="19453"/>
    <cellStyle name="标题 3 2 2 9 3 2 3 3" xfId="19454"/>
    <cellStyle name="标题 3 2 2 9 3 3" xfId="19455"/>
    <cellStyle name="标题 3 5" xfId="19456"/>
    <cellStyle name="标题 3 2 2 9 3 3 2" xfId="19457"/>
    <cellStyle name="标题 3 2 2 9 3 3 2 2" xfId="19458"/>
    <cellStyle name="标题 3 2 2 9 3 3 2 3" xfId="19459"/>
    <cellStyle name="注释 2 2 5 3 2 2 2" xfId="19460"/>
    <cellStyle name="标题 3 6" xfId="19461"/>
    <cellStyle name="标题 3 2 2 9 3 3 3" xfId="19462"/>
    <cellStyle name="标题 3 2 2 9 3 4" xfId="19463"/>
    <cellStyle name="标题 3 2 2 9 4 2 2 2" xfId="19464"/>
    <cellStyle name="标题 3 2 2 9 4 2 2 3" xfId="19465"/>
    <cellStyle name="标题 3 2 2 9 4 3 2" xfId="19466"/>
    <cellStyle name="标题 3 2 2 9 4 3 3" xfId="19467"/>
    <cellStyle name="标题 3 2 2 9 4 4" xfId="19468"/>
    <cellStyle name="标题 3 2 2 9 5 2 2" xfId="19469"/>
    <cellStyle name="标题 3 2 2 9 5 2 3" xfId="19470"/>
    <cellStyle name="注释 2 3 4 2 2 2 2" xfId="19471"/>
    <cellStyle name="标题 3 2 3" xfId="19472"/>
    <cellStyle name="标题 3 2 3 10" xfId="19473"/>
    <cellStyle name="标题 3 2 3 10 2" xfId="19474"/>
    <cellStyle name="标题 3 2 3 10 2 2" xfId="19475"/>
    <cellStyle name="标题 3 2 3 10 2 2 2" xfId="19476"/>
    <cellStyle name="标题 3 2 3 10 2 2 2 2" xfId="19477"/>
    <cellStyle name="标题 3 2 3 10 2 2 2 2 2" xfId="19478"/>
    <cellStyle name="货币 3 4 2" xfId="19479"/>
    <cellStyle name="标题 3 2 3 10 2 2 2 3" xfId="19480"/>
    <cellStyle name="标题 3 2 3 10 2 2 3" xfId="19481"/>
    <cellStyle name="标题 3 2 3 10 2 2 3 2" xfId="19482"/>
    <cellStyle name="标题 3 2 3 10 2 2 4" xfId="19483"/>
    <cellStyle name="差_产业发展表4.2 7 2" xfId="19484"/>
    <cellStyle name="标题 3 2 3 2 8 2 2" xfId="19485"/>
    <cellStyle name="标题 3 2 3 10 2 3" xfId="19486"/>
    <cellStyle name="标题 3 2 3 2 8 2 2 2" xfId="19487"/>
    <cellStyle name="标题 3 2 3 10 2 3 2" xfId="19488"/>
    <cellStyle name="标题 3 2 3 2 8 2 2 2 2" xfId="19489"/>
    <cellStyle name="标题 3 2 3 10 2 3 2 2" xfId="19490"/>
    <cellStyle name="标题 3 2 3 2 8 2 2 3" xfId="19491"/>
    <cellStyle name="标题 3 2 3 10 2 3 3" xfId="19492"/>
    <cellStyle name="标题 3 2 3 2 8 2 3" xfId="19493"/>
    <cellStyle name="标题 3 2 3 10 2 4" xfId="19494"/>
    <cellStyle name="标题 3 2 3 10 3" xfId="19495"/>
    <cellStyle name="差_业务工作量指标_Book1" xfId="19496"/>
    <cellStyle name="标题 3 2 3 10 3 2" xfId="19497"/>
    <cellStyle name="差_业务工作量指标_Book1 2" xfId="19498"/>
    <cellStyle name="标题 3 2 3 10 3 2 2" xfId="19499"/>
    <cellStyle name="标题 3 2 3 10 3 2 2 2" xfId="19500"/>
    <cellStyle name="标题 3 2 3 10 3 2 2 2 2" xfId="19501"/>
    <cellStyle name="标题 3 2 3 10 3 2 2 3" xfId="19502"/>
    <cellStyle name="标题 3 2 3 10 3 2 3" xfId="19503"/>
    <cellStyle name="标题 3 2 3 10 3 2 3 2" xfId="19504"/>
    <cellStyle name="标题 3 2 3 10 3 2 4" xfId="19505"/>
    <cellStyle name="标题 3 2 3 2 8 3 2" xfId="19506"/>
    <cellStyle name="标题 3 2 3 10 3 3" xfId="19507"/>
    <cellStyle name="标题 3 2 3 2 8 3 2 2" xfId="19508"/>
    <cellStyle name="标题 3 2 3 10 3 3 2" xfId="19509"/>
    <cellStyle name="标题 3 2 3 2 8 3 2 2 2" xfId="19510"/>
    <cellStyle name="标题 3 2 3 10 3 3 2 2" xfId="19511"/>
    <cellStyle name="标题 3 2 3 2 8 3 2 3" xfId="19512"/>
    <cellStyle name="标题 3 2 3 10 3 3 3" xfId="19513"/>
    <cellStyle name="标题 3 2 3 2 8 3 3" xfId="19514"/>
    <cellStyle name="标题 3 2 3 10 3 4" xfId="19515"/>
    <cellStyle name="标题 3 2 3 10 4" xfId="19516"/>
    <cellStyle name="标题 3 2 3 10 4 2" xfId="19517"/>
    <cellStyle name="标题 3 2 3 10 4 2 2" xfId="19518"/>
    <cellStyle name="标题 3 2 3 10 4 2 3" xfId="19519"/>
    <cellStyle name="标题 3 2 3 2 8 4 2" xfId="19520"/>
    <cellStyle name="标题 3 2 3 10 4 3" xfId="19521"/>
    <cellStyle name="标题 3 2 3 2 8 4 2 2" xfId="19522"/>
    <cellStyle name="标题 3 2 3 10 4 3 2" xfId="19523"/>
    <cellStyle name="标题 3 2 3 10 5" xfId="19524"/>
    <cellStyle name="标题 3 2 3 10 5 2 2" xfId="19525"/>
    <cellStyle name="标题 3 2 3 2 8 5 2" xfId="19526"/>
    <cellStyle name="标题 3 2 3 10 5 3" xfId="19527"/>
    <cellStyle name="标题 3 2 3 10 6" xfId="19528"/>
    <cellStyle name="标题 3 2 3 11" xfId="19529"/>
    <cellStyle name="标题 3 2 3 11 2" xfId="19530"/>
    <cellStyle name="标题 3 2 3 11 2 2" xfId="19531"/>
    <cellStyle name="标题 3 2 3 11 2 2 2" xfId="19532"/>
    <cellStyle name="标题 3 2 3 11 2 2 2 2" xfId="19533"/>
    <cellStyle name="标题 3 2 3 11 2 2 2 2 2" xfId="19534"/>
    <cellStyle name="标题 3 2 3 11 2 2 3" xfId="19535"/>
    <cellStyle name="好_卫生部门" xfId="19536"/>
    <cellStyle name="标题 3 2 3 11 2 2 3 2" xfId="19537"/>
    <cellStyle name="标题 3 2 3 11 2 2 4" xfId="19538"/>
    <cellStyle name="标题 3 2 3 2 9 2 2" xfId="19539"/>
    <cellStyle name="标题 3 2 3 11 2 3" xfId="19540"/>
    <cellStyle name="标题 3 2 3 2 9 2 2 2" xfId="19541"/>
    <cellStyle name="标题 3 2 3 11 2 3 2" xfId="19542"/>
    <cellStyle name="标题 3 2 3 2 9 2 2 2 2" xfId="19543"/>
    <cellStyle name="标题 3 2 3 11 2 3 2 2" xfId="19544"/>
    <cellStyle name="标题 3 2 3 2 9 2 2 3" xfId="19545"/>
    <cellStyle name="标题 3 2 3 11 2 3 3" xfId="19546"/>
    <cellStyle name="差_文体广播事业(按照总人口测算）—20080416_民生政策最低支出需求 2" xfId="19547"/>
    <cellStyle name="标题 3 2 3 2 9 2 3" xfId="19548"/>
    <cellStyle name="标题 3 2 3 11 2 4" xfId="19549"/>
    <cellStyle name="好_2009年一般性转移支付标准工资_奖励补助测算5.24冯铸" xfId="19550"/>
    <cellStyle name="标题 3 2 3 2 14 2 2 2" xfId="19551"/>
    <cellStyle name="标题 3 2 3 11 3" xfId="19552"/>
    <cellStyle name="好_2009年一般性转移支付标准工资_奖励补助测算5.24冯铸 2" xfId="19553"/>
    <cellStyle name="标题 3 2 3 2 14 2 2 2 2" xfId="19554"/>
    <cellStyle name="标题 3 2 3 11 3 2" xfId="19555"/>
    <cellStyle name="标题 3 2 3 2 14 2 2 2 2 2" xfId="19556"/>
    <cellStyle name="标题 3 2 3 11 3 2 2" xfId="19557"/>
    <cellStyle name="标题 3 2 3 11 3 2 2 2" xfId="19558"/>
    <cellStyle name="标题 3 2 3 11 3 2 2 2 2" xfId="19559"/>
    <cellStyle name="标题 3 2 3 2 9 3 2" xfId="19560"/>
    <cellStyle name="标题 3 2 3 2 14 2 2 2 3" xfId="19561"/>
    <cellStyle name="标题 3 2 3 11 3 3" xfId="19562"/>
    <cellStyle name="标题 3 2 3 2 9 3 3" xfId="19563"/>
    <cellStyle name="标题 3 2 3 11 3 4" xfId="19564"/>
    <cellStyle name="标题 3 2 3 2 14 2 2 3" xfId="19565"/>
    <cellStyle name="标题 3 2 3 11 4" xfId="19566"/>
    <cellStyle name="标题 3 2 3 2 14 2 2 3 2" xfId="19567"/>
    <cellStyle name="标题 3 2 3 11 4 2" xfId="19568"/>
    <cellStyle name="标题 3 2 3 11 4 2 2" xfId="19569"/>
    <cellStyle name="标题 3 3 2 2 5 2 3" xfId="19570"/>
    <cellStyle name="标题 3 2 3 11 4 2 2 2" xfId="19571"/>
    <cellStyle name="标题 3 2 3 11 4 2 3" xfId="19572"/>
    <cellStyle name="标题 3 2 3 2 9 4 2" xfId="19573"/>
    <cellStyle name="标题 3 2 3 11 4 3" xfId="19574"/>
    <cellStyle name="标题 3 2 3 2 9 4 2 2" xfId="19575"/>
    <cellStyle name="标题 3 2 3 11 4 3 2" xfId="19576"/>
    <cellStyle name="标题 3 2 3 2 14 2 2 4" xfId="19577"/>
    <cellStyle name="标题 3 2 3 11 5" xfId="19578"/>
    <cellStyle name="标题 3 2 3 2 9 5 2" xfId="19579"/>
    <cellStyle name="标题 3 2 3 11 5 3" xfId="19580"/>
    <cellStyle name="标题 3 2 3 11 6" xfId="19581"/>
    <cellStyle name="标题 3 2 3 12" xfId="19582"/>
    <cellStyle name="标题 3 2 3 12 2" xfId="19583"/>
    <cellStyle name="标题 3 2 3 12 2 2" xfId="19584"/>
    <cellStyle name="适中 2 2" xfId="19585"/>
    <cellStyle name="好_22湖南_财力性转移支付2010年预算参考数 2" xfId="19586"/>
    <cellStyle name="标题 3 2 3 12 2 3" xfId="19587"/>
    <cellStyle name="适中 2 3" xfId="19588"/>
    <cellStyle name="标题 3 2 3 12 2 4" xfId="19589"/>
    <cellStyle name="标题 3 2 3 2 14 2 3 2" xfId="19590"/>
    <cellStyle name="标题 3 2 3 12 3" xfId="19591"/>
    <cellStyle name="标题 3 3 2 15 3 2 2 3" xfId="19592"/>
    <cellStyle name="标题 3 2 3 2 14 2 3 2 2" xfId="19593"/>
    <cellStyle name="标题 3 2 3 12 3 2" xfId="19594"/>
    <cellStyle name="标题 3 2 3 12 3 2 2" xfId="19595"/>
    <cellStyle name="标题 3 2 3 12 3 2 2 2" xfId="19596"/>
    <cellStyle name="标题 3 2 3 12 3 2 2 2 2" xfId="19597"/>
    <cellStyle name="标题 3 3 2 2 6 3 2 2 2 2" xfId="19598"/>
    <cellStyle name="标题 3 2 3 12 3 2 3" xfId="19599"/>
    <cellStyle name="差_农林水和城市维护标准支出20080505－县区合计_县市旗测算-新科目（含人口规模效应）_财力性转移支付2010年预算参考数" xfId="19600"/>
    <cellStyle name="标题 3 2 3 12 3 2 3 2" xfId="19601"/>
    <cellStyle name="适中 3 2" xfId="19602"/>
    <cellStyle name="标题 3 2 3 12 3 3" xfId="19603"/>
    <cellStyle name="适中 3 2 2" xfId="19604"/>
    <cellStyle name="标题 3 2 3 12 3 3 2" xfId="19605"/>
    <cellStyle name="适中 3 2 2 2" xfId="19606"/>
    <cellStyle name="标题 3 2 3 12 3 3 2 2" xfId="19607"/>
    <cellStyle name="适中 3 2 3" xfId="19608"/>
    <cellStyle name="标题 3 2 3 12 3 3 3" xfId="19609"/>
    <cellStyle name="适中 3 3" xfId="19610"/>
    <cellStyle name="标题 3 2 3 12 3 4" xfId="19611"/>
    <cellStyle name="标题 3 2 3 2 14 2 3 3" xfId="19612"/>
    <cellStyle name="标题 3 2 3 12 4" xfId="19613"/>
    <cellStyle name="标题 3 3 2 15 3 2 3 3" xfId="19614"/>
    <cellStyle name="标题 3 2 3 12 4 2" xfId="19615"/>
    <cellStyle name="标题 3 2 3 12 4 2 2" xfId="19616"/>
    <cellStyle name="标题 3 3 3 2 5 2 3" xfId="19617"/>
    <cellStyle name="标题 3 2 3 12 4 2 2 2" xfId="19618"/>
    <cellStyle name="标题 3 2 3 12 4 2 3" xfId="19619"/>
    <cellStyle name="标题 3 2 3 12 4 3" xfId="19620"/>
    <cellStyle name="标题 3 2 3 12 4 3 2" xfId="19621"/>
    <cellStyle name="标题 3 2 3 12 5" xfId="19622"/>
    <cellStyle name="标题 3 2 3 12 5 2 2" xfId="19623"/>
    <cellStyle name="标题 3 2 3 12 5 3" xfId="19624"/>
    <cellStyle name="差_达州表4.1-4.6--12.25改" xfId="19625"/>
    <cellStyle name="标题 3 2 3 12 6" xfId="19626"/>
    <cellStyle name="标题 3 2 3 13 2 2" xfId="19627"/>
    <cellStyle name="标题 3 2 3 13 2 2 2 2" xfId="19628"/>
    <cellStyle name="标题 3 2 3 13 2 2 2 2 2" xfId="19629"/>
    <cellStyle name="标题 3 2 3 13 2 2 2 3" xfId="19630"/>
    <cellStyle name="标题 3 2 3 13 2 2 3" xfId="19631"/>
    <cellStyle name="标题 3 2 3 13 2 2 4" xfId="19632"/>
    <cellStyle name="标题 3 2 3 13 2 3" xfId="19633"/>
    <cellStyle name="标题 3 8" xfId="19634"/>
    <cellStyle name="标题 3 2 3 13 2 3 2" xfId="19635"/>
    <cellStyle name="标题 3 2 3 13 2 3 2 2" xfId="19636"/>
    <cellStyle name="标题 3 2 3 13 2 3 3" xfId="19637"/>
    <cellStyle name="标题 3 2 3 13 2 4" xfId="19638"/>
    <cellStyle name="标题 3 2 3 13 3 2 2 2" xfId="19639"/>
    <cellStyle name="标题 3 2 3 13 3 2 2 2 2" xfId="19640"/>
    <cellStyle name="标题 3 2 3 13 3 2 3" xfId="19641"/>
    <cellStyle name="标题 3 2 3 13 3 2 3 2" xfId="19642"/>
    <cellStyle name="好_历年教师人数_Book1" xfId="19643"/>
    <cellStyle name="标题 3 2 3 13 3 2 4" xfId="19644"/>
    <cellStyle name="标题 3 3 3 9 2 2 2 2 2" xfId="19645"/>
    <cellStyle name="标题 3 2 3 13 3 3 2" xfId="19646"/>
    <cellStyle name="标题 3 2 3 13 3 3 2 2" xfId="19647"/>
    <cellStyle name="标题 3 3 3 9 2 2 2 2 3" xfId="19648"/>
    <cellStyle name="标题 3 2 3 13 3 3 3" xfId="19649"/>
    <cellStyle name="标题 3 3 3 9 2 2 2 3" xfId="19650"/>
    <cellStyle name="标题 3 2 3 13 3 4" xfId="19651"/>
    <cellStyle name="标题 3 2 3 13 4 2 2" xfId="19652"/>
    <cellStyle name="标题 3 2 3 13 4 2 2 2" xfId="19653"/>
    <cellStyle name="标题 3 2 3 13 4 2 3" xfId="19654"/>
    <cellStyle name="标题 3 3 3 9 2 2 3 2" xfId="19655"/>
    <cellStyle name="标题 3 2 3 13 4 3" xfId="19656"/>
    <cellStyle name="标题 3 2 3 13 4 3 2" xfId="19657"/>
    <cellStyle name="标题 3 3 3 9 2 2 3 3" xfId="19658"/>
    <cellStyle name="标题 3 2 3 13 4 4" xfId="19659"/>
    <cellStyle name="标题 3 2 3 13 5 2 2" xfId="19660"/>
    <cellStyle name="标题 3 2 3 13 5 3" xfId="19661"/>
    <cellStyle name="差_地方配套按人均增幅控制8.30一般预算平均增幅、人均可用财力平均增幅两次控制、社会治安系数调整、案件数调整xl 2" xfId="19662"/>
    <cellStyle name="标题 3 2 3 13 6" xfId="19663"/>
    <cellStyle name="标题 3 2 3 14 2" xfId="19664"/>
    <cellStyle name="标题 3 3 2 2 13 3" xfId="19665"/>
    <cellStyle name="标题 3 2 3 14 2 2" xfId="19666"/>
    <cellStyle name="标题 3 3 2 2 13 3 2 2 2" xfId="19667"/>
    <cellStyle name="标题 3 2 3 14 2 2 2 2 2" xfId="19668"/>
    <cellStyle name="标题 3 3 2 2 13 3 2 3" xfId="19669"/>
    <cellStyle name="标题 3 2 3 2 11 2" xfId="19670"/>
    <cellStyle name="标题 3 2 3 14 2 2 2 3" xfId="19671"/>
    <cellStyle name="标题 3 3 2 2 13 3 4" xfId="19672"/>
    <cellStyle name="标题 3 2 3 14 2 2 4" xfId="19673"/>
    <cellStyle name="标题 3 3 2 2 13 4" xfId="19674"/>
    <cellStyle name="标题 3 2 3 14 2 3" xfId="19675"/>
    <cellStyle name="标题 3 3 2 2 13 4 2 2" xfId="19676"/>
    <cellStyle name="标题 3 2 3 14 2 3 2 2" xfId="19677"/>
    <cellStyle name="标题 3 3 2 2 13 4 3" xfId="19678"/>
    <cellStyle name="标题 3 2 3 14 2 3 3" xfId="19679"/>
    <cellStyle name="标题 3 3 2 2 13 5" xfId="19680"/>
    <cellStyle name="标题 3 2 3 14 2 4" xfId="19681"/>
    <cellStyle name="标题 3 3 2 2 14 3 2 2 2" xfId="19682"/>
    <cellStyle name="标题 3 2 3 14 3 2 2 2 2" xfId="19683"/>
    <cellStyle name="标题 3 3 2 2 14 3 3 2" xfId="19684"/>
    <cellStyle name="标题 3 2 3 14 3 2 3 2" xfId="19685"/>
    <cellStyle name="标题 3 3 2 2 14 3 4" xfId="19686"/>
    <cellStyle name="标题 3 2 3 14 3 2 4" xfId="19687"/>
    <cellStyle name="标题 3 3 2 2 14 4 3" xfId="19688"/>
    <cellStyle name="标题 3 2 3 14 3 3 3" xfId="19689"/>
    <cellStyle name="标题 3 3 3 9 2 3 2 3" xfId="19690"/>
    <cellStyle name="标题 3 3 2 2 14 5" xfId="19691"/>
    <cellStyle name="标题 3 2 3 14 3 4" xfId="19692"/>
    <cellStyle name="标题 3 3 2 2 15 4" xfId="19693"/>
    <cellStyle name="标题 3 2 3 14 4 3" xfId="19694"/>
    <cellStyle name="标题 3 3 2 2 15 5" xfId="19695"/>
    <cellStyle name="标题 3 2 3 14 4 4" xfId="19696"/>
    <cellStyle name="标题 3 3 2 2 16 3" xfId="19697"/>
    <cellStyle name="标题 3 2 3 14 5 2" xfId="19698"/>
    <cellStyle name="标题 3 3 2 2 16 4" xfId="19699"/>
    <cellStyle name="标题 3 2 3 14 5 3" xfId="19700"/>
    <cellStyle name="标题 3 2 3 14 6" xfId="19701"/>
    <cellStyle name="标题 3 2 3 20" xfId="19702"/>
    <cellStyle name="标题 3 2 3 15" xfId="19703"/>
    <cellStyle name="标题 3 2 3 20 2" xfId="19704"/>
    <cellStyle name="标题 3 2 3 15 2" xfId="19705"/>
    <cellStyle name="标题 3 2 3 20 2 2" xfId="19706"/>
    <cellStyle name="标题 3 2 3 15 2 2" xfId="19707"/>
    <cellStyle name="差_民生政策最低支出需求" xfId="19708"/>
    <cellStyle name="标题 3 2 3 15 2 2 2" xfId="19709"/>
    <cellStyle name="差_民生政策最低支出需求 2" xfId="19710"/>
    <cellStyle name="标题 3 2 3 15 2 2 2 2" xfId="19711"/>
    <cellStyle name="标题 3 2 3 15 2 2 2 2 2" xfId="19712"/>
    <cellStyle name="标题 3 2 3 15 2 2 2 3" xfId="19713"/>
    <cellStyle name="标题 3 2 3 15 2 2 3" xfId="19714"/>
    <cellStyle name="标题 3 2 3 15 2 2 3 2" xfId="19715"/>
    <cellStyle name="标题 3 2 3 15 2 2 4" xfId="19716"/>
    <cellStyle name="标题 3 2 3 2 11 2 3 2" xfId="19717"/>
    <cellStyle name="标题 3 2 3 15 2 3" xfId="19718"/>
    <cellStyle name="标题 3 3 2 12 3 2 2 3" xfId="19719"/>
    <cellStyle name="标题 3 2 3 2 11 2 3 2 2" xfId="19720"/>
    <cellStyle name="标题 3 2 3 15 2 3 2" xfId="19721"/>
    <cellStyle name="标题 3 2 3 15 2 3 2 2" xfId="19722"/>
    <cellStyle name="标题 3 2 3 15 2 3 3" xfId="19723"/>
    <cellStyle name="标题 3 2 3 2 11 2 3 3" xfId="19724"/>
    <cellStyle name="标题 3 2 3 15 2 4" xfId="19725"/>
    <cellStyle name="标题 3 2 3 15 3 2 2 2 2" xfId="19726"/>
    <cellStyle name="标题 3 2 3 15 3 2 3 2" xfId="19727"/>
    <cellStyle name="标题 3 2 3 15 3 2 4" xfId="19728"/>
    <cellStyle name="标题 3 2 3 15 3 3" xfId="19729"/>
    <cellStyle name="差_2009年一般性转移支付标准工资_~5676413_Book1" xfId="19730"/>
    <cellStyle name="标题 3 2 3 15 3 3 2 2" xfId="19731"/>
    <cellStyle name="标题 3 3 3 6 2 2 2 2" xfId="19732"/>
    <cellStyle name="标题 3 2 3 15 3 3 3" xfId="19733"/>
    <cellStyle name="标题 3 2 3 15 3 4" xfId="19734"/>
    <cellStyle name="差_Book1_2_Book1_1 2" xfId="19735"/>
    <cellStyle name="标题 3 2 3 15 4 2" xfId="19736"/>
    <cellStyle name="标题 3 2 3 15 4 2 2" xfId="19737"/>
    <cellStyle name="标题 3 2 3 15 4 2 3" xfId="19738"/>
    <cellStyle name="标题 3 2 3 15 4 3" xfId="19739"/>
    <cellStyle name="标题 3 2 3 15 4 3 2" xfId="19740"/>
    <cellStyle name="标题 3 2 3 15 4 4" xfId="19741"/>
    <cellStyle name="标题 3 2 3 15 5" xfId="19742"/>
    <cellStyle name="标题 3 2 3 15 5 2" xfId="19743"/>
    <cellStyle name="标题 3 2 3 15 5 3" xfId="19744"/>
    <cellStyle name="标题 3 3 2 3 2 3 2 2" xfId="19745"/>
    <cellStyle name="标题 3 2 3 15 6" xfId="19746"/>
    <cellStyle name="标题 3 3 5 2 2 4" xfId="19747"/>
    <cellStyle name="标题 3 2 3 16 2 2" xfId="19748"/>
    <cellStyle name="标题 3 2 3 16 2 2 2" xfId="19749"/>
    <cellStyle name="标题 3 2 3 16 2 2 2 2" xfId="19750"/>
    <cellStyle name="差_汇总-县级财政报表附表_Book1" xfId="19751"/>
    <cellStyle name="标题 3 2 3 16 2 2 2 3" xfId="19752"/>
    <cellStyle name="标题 3 2 3 16 2 2 3" xfId="19753"/>
    <cellStyle name="标题 3 2 3 16 2 2 3 2" xfId="19754"/>
    <cellStyle name="标题 3 2 3 16 2 2 4" xfId="19755"/>
    <cellStyle name="标题 3 2 3 2 11 3 3 2" xfId="19756"/>
    <cellStyle name="标题 3 2 3 16 2 3" xfId="19757"/>
    <cellStyle name="标题 3 3 2 12 4 2 2 3" xfId="19758"/>
    <cellStyle name="标题 3 2 3 2 11 3 3 2 2" xfId="19759"/>
    <cellStyle name="标题 3 2 3 16 2 3 2" xfId="19760"/>
    <cellStyle name="强调文字颜色 6 2 3 3" xfId="19761"/>
    <cellStyle name="标题 3 2 3 16 2 3 2 2" xfId="19762"/>
    <cellStyle name="标题 3 2 3 16 3 2" xfId="19763"/>
    <cellStyle name="标题 3 2 3 16 3 2 2 2" xfId="19764"/>
    <cellStyle name="标题 3 3 2 2 13 2 2 3 2" xfId="19765"/>
    <cellStyle name="标题 3 2 3 16 3 2 3" xfId="19766"/>
    <cellStyle name="标题 3 2 3 16 3 2 3 2" xfId="19767"/>
    <cellStyle name="好_2009年一般性转移支付标准工资_奖励补助测算5.23新_Book1" xfId="19768"/>
    <cellStyle name="标题 3 3 2 2 13 2 2 3 3" xfId="19769"/>
    <cellStyle name="标题 3 2 3 16 3 2 4" xfId="19770"/>
    <cellStyle name="标题 3 2 3 16 3 3" xfId="19771"/>
    <cellStyle name="标题 3 2 3 16 3 3 2" xfId="19772"/>
    <cellStyle name="标题 3 2 3 16 3 3 2 2" xfId="19773"/>
    <cellStyle name="标题 3 2 3 16 3 4" xfId="19774"/>
    <cellStyle name="标题 3 2 3 16 4" xfId="19775"/>
    <cellStyle name="标题 3 3 14 3 2 2 3" xfId="19776"/>
    <cellStyle name="标题 3 2 3 16 4 2" xfId="19777"/>
    <cellStyle name="标题 3 2 3 16 4 2 2" xfId="19778"/>
    <cellStyle name="标题 3 2 3 16 4 2 2 2" xfId="19779"/>
    <cellStyle name="标题 3 2 3 16 4 3" xfId="19780"/>
    <cellStyle name="标题 3 2 3 16 4 3 2" xfId="19781"/>
    <cellStyle name="标题 3 2 3 16 4 4" xfId="19782"/>
    <cellStyle name="标题 3 2 3 2 7 3 2 2 2 2" xfId="19783"/>
    <cellStyle name="标题 3 2 3 16 5" xfId="19784"/>
    <cellStyle name="差_1003牟定县" xfId="19785"/>
    <cellStyle name="标题 3 3 14 3 2 3 3" xfId="19786"/>
    <cellStyle name="标题 3 2 3 16 5 2" xfId="19787"/>
    <cellStyle name="标题 3 2 3 16 5 3" xfId="19788"/>
    <cellStyle name="注释 3 2 2 4" xfId="19789"/>
    <cellStyle name="标题 3 2 3 17 2" xfId="19790"/>
    <cellStyle name="注释 3 2 2 4 2" xfId="19791"/>
    <cellStyle name="标题 3 3 5 3 2 4" xfId="19792"/>
    <cellStyle name="标题 3 2 3 17 2 2" xfId="19793"/>
    <cellStyle name="注释 3 2 2 4 2 2" xfId="19794"/>
    <cellStyle name="标题 3 2 3 17 2 2 2" xfId="19795"/>
    <cellStyle name="注释 3 2 2 4 2 2 2" xfId="19796"/>
    <cellStyle name="标题 3 2 3 17 2 2 2 2" xfId="19797"/>
    <cellStyle name="标题 3 2 3 17 2 2 2 2 2" xfId="19798"/>
    <cellStyle name="标题 3 2 3 17 2 2 2 3" xfId="19799"/>
    <cellStyle name="注释 3 2 2 4 2 3" xfId="19800"/>
    <cellStyle name="标题 3 2 3 2 10 2 2" xfId="19801"/>
    <cellStyle name="标题 3 2 3 17 2 2 3" xfId="19802"/>
    <cellStyle name="标题 3 2 3 2 10 2 2 2" xfId="19803"/>
    <cellStyle name="标题 3 2 3 17 2 2 3 2" xfId="19804"/>
    <cellStyle name="标题 3 2 3 2 10 2 3" xfId="19805"/>
    <cellStyle name="标题 3 2 3 17 2 2 4" xfId="19806"/>
    <cellStyle name="标题 3 2 3 17 2 3 2 2" xfId="19807"/>
    <cellStyle name="注释 3 2 2 5" xfId="19808"/>
    <cellStyle name="标题 3 2 3 17 3" xfId="19809"/>
    <cellStyle name="注释 3 2 2 5 2" xfId="19810"/>
    <cellStyle name="标题 3 2 3 17 3 2" xfId="19811"/>
    <cellStyle name="注释 3 2 2 5 2 2 2" xfId="19812"/>
    <cellStyle name="标题 3 2 3 17 3 2 2 2" xfId="19813"/>
    <cellStyle name="注释 3 2 2 5 2 3" xfId="19814"/>
    <cellStyle name="标题 3 3 2 2 13 3 2 3 2" xfId="19815"/>
    <cellStyle name="标题 3 2 3 2 11 2 2" xfId="19816"/>
    <cellStyle name="标题 3 2 3 17 3 2 3" xfId="19817"/>
    <cellStyle name="标题 3 2 3 2 11 2 2 2" xfId="19818"/>
    <cellStyle name="标题 3 2 3 17 3 2 3 2" xfId="19819"/>
    <cellStyle name="标题 3 3 2 2 13 3 2 3 3" xfId="19820"/>
    <cellStyle name="标题 3 2 3 2 11 2 3" xfId="19821"/>
    <cellStyle name="标题 3 2 3 17 3 2 4" xfId="19822"/>
    <cellStyle name="注释 3 2 2 5 3 2" xfId="19823"/>
    <cellStyle name="差_11大理_Book1" xfId="19824"/>
    <cellStyle name="标题 3 2 3 17 3 3 2" xfId="19825"/>
    <cellStyle name="差_11大理_Book1 2" xfId="19826"/>
    <cellStyle name="标题 3 2 3 17 3 3 2 2" xfId="19827"/>
    <cellStyle name="标题 3 3 3 6 4 2 2 2" xfId="19828"/>
    <cellStyle name="标题 3 2 3 2 11 3 2" xfId="19829"/>
    <cellStyle name="标题 3 2 3 17 3 3 3" xfId="19830"/>
    <cellStyle name="注释 3 2 2 6" xfId="19831"/>
    <cellStyle name="标题 3 2 3 17 4" xfId="19832"/>
    <cellStyle name="注释 3 2 2 6 2" xfId="19833"/>
    <cellStyle name="标题 3 3 14 3 3 2 3" xfId="19834"/>
    <cellStyle name="标题 3 2 3 17 4 2" xfId="19835"/>
    <cellStyle name="标题 3 2 3 17 4 2 2" xfId="19836"/>
    <cellStyle name="标题 3 2 3 17 4 2 2 2" xfId="19837"/>
    <cellStyle name="标题 3 2 3 17 4 3" xfId="19838"/>
    <cellStyle name="标题 3 2 3 17 4 3 2" xfId="19839"/>
    <cellStyle name="标题 3 2 3 17 4 4" xfId="19840"/>
    <cellStyle name="标题 3 2 3 17 5" xfId="19841"/>
    <cellStyle name="标题 3 2 3 17 5 2" xfId="19842"/>
    <cellStyle name="标题 3 2 3 17 5 2 2" xfId="19843"/>
    <cellStyle name="标题 3 2 3 17 5 3" xfId="19844"/>
    <cellStyle name="标题 3 2 3 17 6" xfId="19845"/>
    <cellStyle name="标题 3 2 3 18" xfId="19846"/>
    <cellStyle name="注释 3 2 3 4 2" xfId="19847"/>
    <cellStyle name="标题 3 2 3 18 2 2" xfId="19848"/>
    <cellStyle name="注释 3 2 3 4 2 2" xfId="19849"/>
    <cellStyle name="标题 3 2 3 18 2 2 2" xfId="19850"/>
    <cellStyle name="标题 3 2 3 18 2 2 2 2" xfId="19851"/>
    <cellStyle name="差_二级公路债务还款计划" xfId="19852"/>
    <cellStyle name="标题 3 2 3 18 2 2 3" xfId="19853"/>
    <cellStyle name="注释 3 2 3 4 3" xfId="19854"/>
    <cellStyle name="标题 3 2 3 18 2 3" xfId="19855"/>
    <cellStyle name="标题 3 2 3 18 2 3 2" xfId="19856"/>
    <cellStyle name="标题 3 2 3 18 2 4" xfId="19857"/>
    <cellStyle name="注释 3 2 3 5" xfId="19858"/>
    <cellStyle name="标题 3 2 3 18 3" xfId="19859"/>
    <cellStyle name="注释 3 2 3 5 2" xfId="19860"/>
    <cellStyle name="标题 3 2 3 18 3 2" xfId="19861"/>
    <cellStyle name="标题 3 2 3 18 3 2 2" xfId="19862"/>
    <cellStyle name="标题 3 2 3 18 3 3" xfId="19863"/>
    <cellStyle name="注释 3 2 3 6" xfId="19864"/>
    <cellStyle name="标题 3 2 3 18 4" xfId="19865"/>
    <cellStyle name="标题 3 2 3 19" xfId="19866"/>
    <cellStyle name="注释 3 2 4 4 2" xfId="19867"/>
    <cellStyle name="标题 3 2 3 19 2 2" xfId="19868"/>
    <cellStyle name="注释 3 2 4 4 3" xfId="19869"/>
    <cellStyle name="标题 3 2 3 19 2 3" xfId="19870"/>
    <cellStyle name="标题 3 2 3 2" xfId="19871"/>
    <cellStyle name="标题 3 2 3 2 10 2 2 2 2" xfId="19872"/>
    <cellStyle name="标题 3 2 3 2 10 2 2 3" xfId="19873"/>
    <cellStyle name="标题 3 2 3 2 10 2 2 3 2" xfId="19874"/>
    <cellStyle name="标题 3 2 3 2 10 2 2 4" xfId="19875"/>
    <cellStyle name="标题 3 2 3 2 10 2 3 2" xfId="19876"/>
    <cellStyle name="标题 3 3 2 11 3 2 2 3" xfId="19877"/>
    <cellStyle name="标题 3 2 3 2 10 2 3 2 2" xfId="19878"/>
    <cellStyle name="标题 3 2 3 2 10 2 3 3" xfId="19879"/>
    <cellStyle name="标题 3 2 3 2 10 2 4" xfId="19880"/>
    <cellStyle name="标题 3 2 3 2 10 3 2 2" xfId="19881"/>
    <cellStyle name="标题 3 2 3 2 10 3 2 2 2" xfId="19882"/>
    <cellStyle name="标题 3 2 3 2 10 3 2 2 2 2" xfId="19883"/>
    <cellStyle name="标题 3 2 4 16 2 2 3 2" xfId="19884"/>
    <cellStyle name="标题 3 2 3 2 10 3 2 2 3" xfId="19885"/>
    <cellStyle name="标题 3 2 3 2 10 3 2 3" xfId="19886"/>
    <cellStyle name="常规 30 2 3" xfId="19887"/>
    <cellStyle name="常规 25 2 3" xfId="19888"/>
    <cellStyle name="标题 3 2 3 2 10 3 2 3 2" xfId="19889"/>
    <cellStyle name="标题 3 2 3 2 10 3 2 4" xfId="19890"/>
    <cellStyle name="标题 3 2 3 2 10 3 3" xfId="19891"/>
    <cellStyle name="标题 3 2 3 2 10 3 3 2" xfId="19892"/>
    <cellStyle name="标题 3 3 2 11 4 2 2 3" xfId="19893"/>
    <cellStyle name="标题 3 2 3 2 10 3 3 2 2" xfId="19894"/>
    <cellStyle name="标题 3 2 3 2 10 3 3 3" xfId="19895"/>
    <cellStyle name="标题 3 2 3 2 10 3 4" xfId="19896"/>
    <cellStyle name="标题 3 2 3 2 10 4 2" xfId="19897"/>
    <cellStyle name="标题 3 2 3 2 10 4 2 2" xfId="19898"/>
    <cellStyle name="标题 3 2 3 2 10 4 2 2 2" xfId="19899"/>
    <cellStyle name="标题 3 2 3 2 10 4 3" xfId="19900"/>
    <cellStyle name="标题 3 2 3 2 10 4 3 2" xfId="19901"/>
    <cellStyle name="好_三季度－表二_Book1" xfId="19902"/>
    <cellStyle name="标题 3 2 3 2 10 4 4" xfId="19903"/>
    <cellStyle name="标题 3 2 3 2 10 5" xfId="19904"/>
    <cellStyle name="标题 3 2 3 2 10 6" xfId="19905"/>
    <cellStyle name="标题 3 2 3 2 11" xfId="19906"/>
    <cellStyle name="标题 3 2 3 2 11 2 2 2 2" xfId="19907"/>
    <cellStyle name="标题 3 3 2 15 4 4" xfId="19908"/>
    <cellStyle name="标题 3 2 3 2 11 2 2 2 2 2" xfId="19909"/>
    <cellStyle name="好_县市旗测算-新科目（20080627）_不含人员经费系数" xfId="19910"/>
    <cellStyle name="标题 3 2 3 2 11 2 2 2 3" xfId="19911"/>
    <cellStyle name="标题 3 2 3 2 11 2 2 3" xfId="19912"/>
    <cellStyle name="标题 3 2 3 2 11 2 2 3 2" xfId="19913"/>
    <cellStyle name="标题 3 3 17 4 2" xfId="19914"/>
    <cellStyle name="标题 3 2 3 2 11 2 2 4" xfId="19915"/>
    <cellStyle name="标题 3 2 3 2 11 2 4" xfId="19916"/>
    <cellStyle name="标题 3 2 3 2 11 3 2 2 2" xfId="19917"/>
    <cellStyle name="强调文字颜色 5 2 3 3" xfId="19918"/>
    <cellStyle name="标题 3 2 3 2 11 3 2 2 2 2" xfId="19919"/>
    <cellStyle name="标题 3 2 3 2 11 3 2 2 3" xfId="19920"/>
    <cellStyle name="标题 3 3 3 6 4 2 2 3" xfId="19921"/>
    <cellStyle name="标题 3 2 3 2 11 3 3" xfId="19922"/>
    <cellStyle name="标题 3 2 3 2 11 3 4" xfId="19923"/>
    <cellStyle name="标题 3 2 3 2 12 2 2 2 2" xfId="19924"/>
    <cellStyle name="标题 3 2 3 2 12 2 2 2 2 2" xfId="19925"/>
    <cellStyle name="标题 3 2 3 2 12 2 2 2 3" xfId="19926"/>
    <cellStyle name="标题 3 2 3 2 12 2 2 3 2" xfId="19927"/>
    <cellStyle name="货币 11 4 2" xfId="19928"/>
    <cellStyle name="标题 3 2 3 2 12 2 2 4" xfId="19929"/>
    <cellStyle name="标题 3 3 2 13 3 2 2 3" xfId="19930"/>
    <cellStyle name="标题 3 2 3 2 12 2 3 2 2" xfId="19931"/>
    <cellStyle name="标题 3 2 3 2 12 3 2 2 2" xfId="19932"/>
    <cellStyle name="标题 3 2 3 2 12 3 2 2 2 2" xfId="19933"/>
    <cellStyle name="标题 3 2 3 2 12 3 2 2 3" xfId="19934"/>
    <cellStyle name="标题 3 2 3 2 12 3 2 3" xfId="19935"/>
    <cellStyle name="标题 3 2 3 2 12 3 2 3 2" xfId="19936"/>
    <cellStyle name="货币 12 4 2" xfId="19937"/>
    <cellStyle name="标题 3 2 3 2 12 3 2 4" xfId="19938"/>
    <cellStyle name="标题 3 3 2 13 4 2 2 3" xfId="19939"/>
    <cellStyle name="标题 3 2 3 2 12 3 3 2 2" xfId="19940"/>
    <cellStyle name="标题 3 2 3 2 12 3 3 3" xfId="19941"/>
    <cellStyle name="标题 3 2 3 2 12 3 4" xfId="19942"/>
    <cellStyle name="注释 3 3 2 3 3 2" xfId="19943"/>
    <cellStyle name="标题 3 2 3 2 12 4 2 2 2" xfId="19944"/>
    <cellStyle name="注释 3 3 2 4 3" xfId="19945"/>
    <cellStyle name="货币 2 3" xfId="19946"/>
    <cellStyle name="好_缺口县区测算(财政部标准)_财力性转移支付2010年预算参考数 2" xfId="19947"/>
    <cellStyle name="标题 3 2 3 2 12 4 3 2" xfId="19948"/>
    <cellStyle name="标题 3 2 3 2 13 2 2 2 2 2" xfId="19949"/>
    <cellStyle name="标题 3 2 3 2 13 2 2 3 2" xfId="19950"/>
    <cellStyle name="标题 3 2 3 2 13 2 2 4" xfId="19951"/>
    <cellStyle name="标题 3 2 3 2 13 3 2" xfId="19952"/>
    <cellStyle name="标题 3 2 3 2 13 3 2 4" xfId="19953"/>
    <cellStyle name="标题 3 2 3 2 13 3 3" xfId="19954"/>
    <cellStyle name="标题 3 3 2 14 4 2 2 3" xfId="19955"/>
    <cellStyle name="标题 3 2 3 2 13 3 3 2 2" xfId="19956"/>
    <cellStyle name="标题 3 2 3 2 13 3 3 3" xfId="19957"/>
    <cellStyle name="标题 3 2 3 2 13 4" xfId="19958"/>
    <cellStyle name="标题 3 2 3 2 13 4 2" xfId="19959"/>
    <cellStyle name="标题 3 2 3 2 13 4 3" xfId="19960"/>
    <cellStyle name="标题 3 2 3 2 13 5" xfId="19961"/>
    <cellStyle name="标题 3 2 3 2 13 5 3" xfId="19962"/>
    <cellStyle name="标题 3 2 3 2 13 6" xfId="19963"/>
    <cellStyle name="标题 3 2 3 2 14 2 2" xfId="19964"/>
    <cellStyle name="标题 3 2 3 2 14 3 2 2 2" xfId="19965"/>
    <cellStyle name="标题 3 2 3 2 14 3 2 2 2 2" xfId="19966"/>
    <cellStyle name="标题 3 2 3 2 14 3 2 2 3" xfId="19967"/>
    <cellStyle name="标题 3 2 3 2 14 3 2 3" xfId="19968"/>
    <cellStyle name="标题 3 2 3 2 14 3 2 3 2" xfId="19969"/>
    <cellStyle name="标题 3 2 3 2 14 3 2 4" xfId="19970"/>
    <cellStyle name="标题 3 2 3 2 14 3 3 2" xfId="19971"/>
    <cellStyle name="标题 3 3 2 15 4 2 2 3" xfId="19972"/>
    <cellStyle name="标题 3 2 3 2 14 3 3 2 2" xfId="19973"/>
    <cellStyle name="标题 3 2 3 2 14 3 3 3" xfId="19974"/>
    <cellStyle name="标题 3 2 3 2 14 4 2 3" xfId="19975"/>
    <cellStyle name="标题 3 2 3 2 14 4 3 2" xfId="19976"/>
    <cellStyle name="检查单元格 8 2" xfId="19977"/>
    <cellStyle name="标题 3 2 3 2 14 5 2 2" xfId="19978"/>
    <cellStyle name="标题 3 2 3 2 14 5 3" xfId="19979"/>
    <cellStyle name="标题 3 2 3 2 15 2" xfId="19980"/>
    <cellStyle name="标题 3 2 3 2 15 2 2" xfId="19981"/>
    <cellStyle name="标题 3 2 3 2 15 2 2 2" xfId="19982"/>
    <cellStyle name="标题 3 2 3 2 15 2 2 2 2" xfId="19983"/>
    <cellStyle name="标题 3 2 3 2 15 2 2 2 2 2" xfId="19984"/>
    <cellStyle name="标题 3 2 3 2 15 2 2 2 3" xfId="19985"/>
    <cellStyle name="标题 3 2 3 2 15 2 2 3" xfId="19986"/>
    <cellStyle name="标题 3 2 3 2 15 2 2 3 2" xfId="19987"/>
    <cellStyle name="标题 3 2 3 2 15 2 2 4" xfId="19988"/>
    <cellStyle name="常规 2 2 5 5" xfId="19989"/>
    <cellStyle name="标题 3 2 3 2 15 2 3 2" xfId="19990"/>
    <cellStyle name="标题 3 3 2 16 3 2 2 3" xfId="19991"/>
    <cellStyle name="标题 3 2 3 2 15 2 3 2 2" xfId="19992"/>
    <cellStyle name="标题 3 2 3 2 15 2 3 3" xfId="19993"/>
    <cellStyle name="标题 3 2 3 2 15 2 4" xfId="19994"/>
    <cellStyle name="标题 3 2 3 2 15 3 2 2 2" xfId="19995"/>
    <cellStyle name="标题 3 2 3 2 15 3 2 2 2 2" xfId="19996"/>
    <cellStyle name="标题 3 2 3 2 15 3 2 2 3" xfId="19997"/>
    <cellStyle name="标题 3 2 3 2 15 3 2 3" xfId="19998"/>
    <cellStyle name="标题 3 2 3 2 15 3 2 3 2" xfId="19999"/>
    <cellStyle name="标题 3 2 3 2 15 3 2 4" xfId="20000"/>
    <cellStyle name="标题 3 2 3 2 15 3 3 2" xfId="20001"/>
    <cellStyle name="好_市辖区测算20080510_民生政策最低支出需求" xfId="20002"/>
    <cellStyle name="标题 3 3 2 16 4 2 2 3" xfId="20003"/>
    <cellStyle name="标题 3 2 3 2 15 3 3 2 2" xfId="20004"/>
    <cellStyle name="标题 3 2 3 2 15 3 3 3" xfId="20005"/>
    <cellStyle name="常规 130 2 2 2" xfId="20006"/>
    <cellStyle name="常规 125 2 2 2" xfId="20007"/>
    <cellStyle name="标题 3 2 3 2 15 3 4" xfId="20008"/>
    <cellStyle name="标题 3 2 3 2 15 4 2 2 2" xfId="20009"/>
    <cellStyle name="标题 3 2 3 2 15 4 2 3" xfId="20010"/>
    <cellStyle name="标题 3 2 3 2 15 4 3 2" xfId="20011"/>
    <cellStyle name="常规 130 2 3 2" xfId="20012"/>
    <cellStyle name="标题 3 2 3 2 15 4 4" xfId="20013"/>
    <cellStyle name="标题 3 2 3 2 15 5 2 2" xfId="20014"/>
    <cellStyle name="标题 3 2 3 2 15 5 3" xfId="20015"/>
    <cellStyle name="注释 2 2 3 3 4 2 2" xfId="20016"/>
    <cellStyle name="标题 3 2 3 2 16" xfId="20017"/>
    <cellStyle name="标题 3 2 3 2 16 2" xfId="20018"/>
    <cellStyle name="好_2007一般预算支出口径剔除表_财力性转移支付2010年预算参考数" xfId="20019"/>
    <cellStyle name="标题 3 2 3 2 16 2 2" xfId="20020"/>
    <cellStyle name="标题 3 2 3 2 16 2 2 3" xfId="20021"/>
    <cellStyle name="标题 3 2 3 2 16 2 2 4" xfId="20022"/>
    <cellStyle name="标题 3 2 4 15 2 4" xfId="20023"/>
    <cellStyle name="标题 3 2 3 2 16 2 3 3" xfId="20024"/>
    <cellStyle name="标题 3 2 3 2 16 2 4" xfId="20025"/>
    <cellStyle name="标题 3 2 3 2 16 3 2 2" xfId="20026"/>
    <cellStyle name="标题 3 2 3 2 16 3 2 2 2 2" xfId="20027"/>
    <cellStyle name="标题 3 2 3 2 16 3 2 3" xfId="20028"/>
    <cellStyle name="好_0502通海县_Book1" xfId="20029"/>
    <cellStyle name="标题 3 2 3 2 16 3 2 3 2" xfId="20030"/>
    <cellStyle name="标题 3 2 3 2 16 3 2 4" xfId="20031"/>
    <cellStyle name="标题 3 2 3 2 16 3 3" xfId="20032"/>
    <cellStyle name="标题 3 2 4 16 2 3" xfId="20033"/>
    <cellStyle name="标题 3 2 3 2 16 3 3 2" xfId="20034"/>
    <cellStyle name="标题 3 2 4 16 2 4" xfId="20035"/>
    <cellStyle name="标题 3 2 3 2 16 3 3 3" xfId="20036"/>
    <cellStyle name="常规 125 3 2 2" xfId="20037"/>
    <cellStyle name="标题 3 2 3 2 16 3 4" xfId="20038"/>
    <cellStyle name="标题 3 2 3 2 16 4 2 2" xfId="20039"/>
    <cellStyle name="标题 3 2 3 2 16 4 2 2 2" xfId="20040"/>
    <cellStyle name="통화_BOILER-CO1" xfId="20041"/>
    <cellStyle name="标题 3 2 3 2 16 4 2 3" xfId="20042"/>
    <cellStyle name="标题 3 2 3 2 16 4 3" xfId="20043"/>
    <cellStyle name="标题 3 2 4 17 2 3" xfId="20044"/>
    <cellStyle name="标题 3 2 3 2 16 4 3 2" xfId="20045"/>
    <cellStyle name="常规 130 3 3 2" xfId="20046"/>
    <cellStyle name="标题 3 2 3 2 16 4 4" xfId="20047"/>
    <cellStyle name="标题 3 2 3 2 16 5 2" xfId="20048"/>
    <cellStyle name="标题 3 2 3 2 16 5 2 2" xfId="20049"/>
    <cellStyle name="标题 3 2 3 2 16 5 3" xfId="20050"/>
    <cellStyle name="标题 3 2 3 2 16 6" xfId="20051"/>
    <cellStyle name="标题 3 2 3 2 17 2" xfId="20052"/>
    <cellStyle name="标题 3 2 3 2 17 2 2" xfId="20053"/>
    <cellStyle name="标题 3 2 3 2 17 2 2 2" xfId="20054"/>
    <cellStyle name="标题 3 2 3 2 17 2 2 2 2" xfId="20055"/>
    <cellStyle name="标题 3 2 3 2 17 2 2 3" xfId="20056"/>
    <cellStyle name="标题 3 2 3 2 17 2 4" xfId="20057"/>
    <cellStyle name="标题 3 2 3 2 17 3 2" xfId="20058"/>
    <cellStyle name="标题 3 2 3 2 17 3 2 2" xfId="20059"/>
    <cellStyle name="标题 3 2 3 2 17 3 3" xfId="20060"/>
    <cellStyle name="标题 3 2 3 2 18 2 2" xfId="20061"/>
    <cellStyle name="标题 3 2 3 2 18 2 2 2" xfId="20062"/>
    <cellStyle name="标题 3 2 3 2 18 3" xfId="20063"/>
    <cellStyle name="标题 3 2 3 2 18 3 2" xfId="20064"/>
    <cellStyle name="标题 3 2 3 2 18 4" xfId="20065"/>
    <cellStyle name="标题 3 2 3 2 2 2" xfId="20066"/>
    <cellStyle name="标题 3 2 3 2 2 2 2 2 2 2" xfId="20067"/>
    <cellStyle name="标题 3 2 3 2 2 2 2 2 3" xfId="20068"/>
    <cellStyle name="标题 3 2 3 2 2 2 2 3" xfId="20069"/>
    <cellStyle name="标题 3 2 3 2 2 2 2 4" xfId="20070"/>
    <cellStyle name="标题 3 2 3 2 2 2 3 2" xfId="20071"/>
    <cellStyle name="标题 3 3 2 2 2" xfId="20072"/>
    <cellStyle name="标题 3 2 3 2 2 2 3 3" xfId="20073"/>
    <cellStyle name="标题 3 2 3 2 2 2 4" xfId="20074"/>
    <cellStyle name="标题 3 2 3 2 2 3" xfId="20075"/>
    <cellStyle name="标题 3 2 3 2 2 3 2 2" xfId="20076"/>
    <cellStyle name="标题 3 2 3 2 2 3 2 2 2 2" xfId="20077"/>
    <cellStyle name="标题 3 2 3 2 2 3 2 2 3" xfId="20078"/>
    <cellStyle name="标题 3 2 3 2 2 3 2 3" xfId="20079"/>
    <cellStyle name="标题 3 2 3 2 2 3 2 4" xfId="20080"/>
    <cellStyle name="好_人员数据06+06-05" xfId="20081"/>
    <cellStyle name="标题 3 3 2 16 3 2 2 2 2" xfId="20082"/>
    <cellStyle name="标题 3 2 3 2 2 3 3" xfId="20083"/>
    <cellStyle name="好_人员数据06+06-05 2" xfId="20084"/>
    <cellStyle name="标题 3 2 3 2 2 3 3 2" xfId="20085"/>
    <cellStyle name="标题 3 3 3 2 2" xfId="20086"/>
    <cellStyle name="标题 3 2 3 2 2 3 3 3" xfId="20087"/>
    <cellStyle name="标题 3 3 2 16 3 2 2 2 3" xfId="20088"/>
    <cellStyle name="标题 3 2 3 2 2 3 4" xfId="20089"/>
    <cellStyle name="标题 3 2 3 2 2 4" xfId="20090"/>
    <cellStyle name="标题 3 2 3 2 2 4 2" xfId="20091"/>
    <cellStyle name="标题 3 2 3 2 2 4 2 2" xfId="20092"/>
    <cellStyle name="标题 3 2 3 2 2 4 2 3" xfId="20093"/>
    <cellStyle name="标题 3 2 3 2 2 4 3" xfId="20094"/>
    <cellStyle name="标题 3 2 3 2 2 4 3 2" xfId="20095"/>
    <cellStyle name="标题 3 3 2 2 7 3 2 2 2 2" xfId="20096"/>
    <cellStyle name="标题 3 2 3 2 2 4 4" xfId="20097"/>
    <cellStyle name="标题 3 2 3 2 2 5" xfId="20098"/>
    <cellStyle name="标题 3 2 3 2 2 5 2" xfId="20099"/>
    <cellStyle name="标题 3 2 3 2 2 5 2 2" xfId="20100"/>
    <cellStyle name="标题 3 2 3 2 2 5 3" xfId="20101"/>
    <cellStyle name="标题 3 2 3 2 3 2" xfId="20102"/>
    <cellStyle name="标题 3 2 3 2 3 2 2 2 2 2" xfId="20103"/>
    <cellStyle name="标题 3 2 3 2 3 2 2 2 3" xfId="20104"/>
    <cellStyle name="标题 3 2 3 2 3 2 2 3" xfId="20105"/>
    <cellStyle name="好_缺口县区测算_财力性转移支付2010年预算参考数" xfId="20106"/>
    <cellStyle name="标题 3 2 3 2 3 2 2 4" xfId="20107"/>
    <cellStyle name="标题 3 2 3 2 3 2 3 2" xfId="20108"/>
    <cellStyle name="标题 3 2 3 2 3 2 3 3" xfId="20109"/>
    <cellStyle name="差_不含人员经费系数" xfId="20110"/>
    <cellStyle name="标题 3 2 3 2 3 2 4" xfId="20111"/>
    <cellStyle name="标题 3 2 3 2 3 3" xfId="20112"/>
    <cellStyle name="标题 3 2 3 2 3 3 2 2" xfId="20113"/>
    <cellStyle name="标题 3 2 3 2 3 3 2 2 2 2" xfId="20114"/>
    <cellStyle name="标题 3 2 3 2 3 3 2 2 3" xfId="20115"/>
    <cellStyle name="标题 3 2 3 2 3 3 2 3" xfId="20116"/>
    <cellStyle name="标题 3 2 3 2 3 3 2 4" xfId="20117"/>
    <cellStyle name="标题 3 2 3 2 3 3 3" xfId="20118"/>
    <cellStyle name="标题 3 2 3 2 3 3 3 3" xfId="20119"/>
    <cellStyle name="标题 3 2 3 2 3 3 4" xfId="20120"/>
    <cellStyle name="好_0605石屏县" xfId="20121"/>
    <cellStyle name="标题 3 2 3 2 3 4" xfId="20122"/>
    <cellStyle name="好_0605石屏县 2" xfId="20123"/>
    <cellStyle name="标题 3 2 3 2 3 4 2" xfId="20124"/>
    <cellStyle name="标题 3 2 3 2 3 4 2 2" xfId="20125"/>
    <cellStyle name="标题 3 2 3 2 3 4 2 3" xfId="20126"/>
    <cellStyle name="标题 3 2 3 2 3 4 3" xfId="20127"/>
    <cellStyle name="标题 3 2 3 2 3 4 3 2" xfId="20128"/>
    <cellStyle name="标题 3 2 3 2 3 4 4" xfId="20129"/>
    <cellStyle name="标题 3 2 3 2 3 5" xfId="20130"/>
    <cellStyle name="标题 3 2 3 2 3 5 2" xfId="20131"/>
    <cellStyle name="输出 8" xfId="20132"/>
    <cellStyle name="标题 3 2 3 2 3 5 2 2" xfId="20133"/>
    <cellStyle name="标题 3 3 2 4 3 2 2 2" xfId="20134"/>
    <cellStyle name="标题 3 2 3 2 3 5 3" xfId="20135"/>
    <cellStyle name="标题 3 2 3 2 3 6" xfId="20136"/>
    <cellStyle name="常规 2 4 2 2 2 3" xfId="20137"/>
    <cellStyle name="标题 3 2 3 2 4 2" xfId="20138"/>
    <cellStyle name="标题 3 2 3 2 4 2 2" xfId="20139"/>
    <cellStyle name="标题 3 2 3 2 4 2 2 2" xfId="20140"/>
    <cellStyle name="常规 44 2" xfId="20141"/>
    <cellStyle name="常规 39 2" xfId="20142"/>
    <cellStyle name="标题 3 2 3 2 4 2 3" xfId="20143"/>
    <cellStyle name="常规 44 2 2" xfId="20144"/>
    <cellStyle name="常规 39 2 2" xfId="20145"/>
    <cellStyle name="标题 3 2 3 2 4 2 3 2" xfId="20146"/>
    <cellStyle name="常规 44 3" xfId="20147"/>
    <cellStyle name="常规 39 3" xfId="20148"/>
    <cellStyle name="标题 3 2 3 2 4 2 4" xfId="20149"/>
    <cellStyle name="差_农林水和城市维护标准支出20080505－县区合计_民生政策最低支出需求_财力性转移支付2010年预算参考数 2" xfId="20150"/>
    <cellStyle name="标题 3 2 3 2 4 3" xfId="20151"/>
    <cellStyle name="标题 3 2 3 2 4 3 2" xfId="20152"/>
    <cellStyle name="标题 3 2 3 2 4 3 2 2" xfId="20153"/>
    <cellStyle name="好 2 5" xfId="20154"/>
    <cellStyle name="标题 3 2 3 2 4 3 2 2 2 2" xfId="20155"/>
    <cellStyle name="标题 3 2 3 2 4 3 2 2 3" xfId="20156"/>
    <cellStyle name="常规 50 2" xfId="20157"/>
    <cellStyle name="常规 45 2" xfId="20158"/>
    <cellStyle name="标题 3 2 3 2 4 3 3" xfId="20159"/>
    <cellStyle name="常规 50 2 2" xfId="20160"/>
    <cellStyle name="常规 45 2 2" xfId="20161"/>
    <cellStyle name="标题 3 2 3 2 4 3 3 2" xfId="20162"/>
    <cellStyle name="常规 50 3" xfId="20163"/>
    <cellStyle name="常规 45 3" xfId="20164"/>
    <cellStyle name="标题 3 2 3 2 4 3 4" xfId="20165"/>
    <cellStyle name="标题 3 2 3 2 4 4" xfId="20166"/>
    <cellStyle name="标题 3 2 3 2 4 4 2" xfId="20167"/>
    <cellStyle name="标题 3 2 3 2 4 4 2 2" xfId="20168"/>
    <cellStyle name="标题 3 2 3 2 4 5" xfId="20169"/>
    <cellStyle name="标题 3 2 3 2 4 5 2" xfId="20170"/>
    <cellStyle name="标题 3 2 3 2 4 5 2 2" xfId="20171"/>
    <cellStyle name="标题 3 2 3 2 4 6" xfId="20172"/>
    <cellStyle name="差_核定人数对比 2" xfId="20173"/>
    <cellStyle name="标题 3 2 3 2 5 2" xfId="20174"/>
    <cellStyle name="标题 3 2 3 2 5 2 2" xfId="20175"/>
    <cellStyle name="标题 3 2 3 2 5 2 2 2 2 2" xfId="20176"/>
    <cellStyle name="标题 3 2 3 2 5 2 2 3" xfId="20177"/>
    <cellStyle name="差_县区合并测算20080421_县市旗测算-新科目（含人口规模效应）" xfId="20178"/>
    <cellStyle name="标题 3 2 3 2 5 2 2 4" xfId="20179"/>
    <cellStyle name="常规 94 2" xfId="20180"/>
    <cellStyle name="常规 89 2" xfId="20181"/>
    <cellStyle name="标题 3 2 3 2 5 2 3" xfId="20182"/>
    <cellStyle name="常规 94 2 2" xfId="20183"/>
    <cellStyle name="常规 89 2 2" xfId="20184"/>
    <cellStyle name="标题 3 2 3 2 5 2 3 2" xfId="20185"/>
    <cellStyle name="常规 94 2 3" xfId="20186"/>
    <cellStyle name="常规 89 2 3" xfId="20187"/>
    <cellStyle name="标题 3 2 3 2 5 2 3 3" xfId="20188"/>
    <cellStyle name="标题 3 2 3 2 5 3 2" xfId="20189"/>
    <cellStyle name="注释 2 2 3 3 2 2 2" xfId="20190"/>
    <cellStyle name="标题 3 2 3 2 5 3 2 3" xfId="20191"/>
    <cellStyle name="好_缺口县区测算" xfId="20192"/>
    <cellStyle name="常规 95 2" xfId="20193"/>
    <cellStyle name="标题 3 2 3 2 5 3 3" xfId="20194"/>
    <cellStyle name="好_缺口县区测算 2" xfId="20195"/>
    <cellStyle name="常规 95 2 2" xfId="20196"/>
    <cellStyle name="标题 3 2 3 2 5 3 3 2" xfId="20197"/>
    <cellStyle name="注释 2 2 3 3 2 3 2" xfId="20198"/>
    <cellStyle name="常规 95 2 3" xfId="20199"/>
    <cellStyle name="标题 3 2 3 2 5 3 3 3" xfId="20200"/>
    <cellStyle name="标题 3 2 3 2 5 4 2" xfId="20201"/>
    <cellStyle name="注释 2 2 3 3 3 2 2" xfId="20202"/>
    <cellStyle name="标题 3 2 3 2 5 4 2 3" xfId="20203"/>
    <cellStyle name="常规 96 2 2" xfId="20204"/>
    <cellStyle name="标题 3 2 3 2 5 4 3 2" xfId="20205"/>
    <cellStyle name="差_Book1_2_Book1" xfId="20206"/>
    <cellStyle name="标题 3 2 3 2 5 5 2" xfId="20207"/>
    <cellStyle name="常规 97 2" xfId="20208"/>
    <cellStyle name="标题 3 2 3 2 5 5 3" xfId="20209"/>
    <cellStyle name="标题 3 2 3 2 5 6" xfId="20210"/>
    <cellStyle name="标题 3 2 3 2 6 2" xfId="20211"/>
    <cellStyle name="常规 83" xfId="20212"/>
    <cellStyle name="常规 78" xfId="20213"/>
    <cellStyle name="标题 3 2 3 2 6 2 2" xfId="20214"/>
    <cellStyle name="常规 83 2" xfId="20215"/>
    <cellStyle name="常规 78 2" xfId="20216"/>
    <cellStyle name="标题 3 2 3 2 6 2 2 2" xfId="20217"/>
    <cellStyle name="常规 83 2 2 2" xfId="20218"/>
    <cellStyle name="常规 78 2 2 2" xfId="20219"/>
    <cellStyle name="差_2009年一般性转移支付标准工资_奖励补助测算7.25 13" xfId="20220"/>
    <cellStyle name="标题 3 2 3 2 6 2 2 2 2 2" xfId="20221"/>
    <cellStyle name="常规 83 2 3" xfId="20222"/>
    <cellStyle name="常规 78 2 3" xfId="20223"/>
    <cellStyle name="标题 3 2 3 2 6 2 2 2 3" xfId="20224"/>
    <cellStyle name="常规 83 3" xfId="20225"/>
    <cellStyle name="常规 78 3" xfId="20226"/>
    <cellStyle name="标题 3 2 3 2 6 2 2 3" xfId="20227"/>
    <cellStyle name="常规 83 3 2" xfId="20228"/>
    <cellStyle name="常规 78 3 2" xfId="20229"/>
    <cellStyle name="标题 3 2 3 2 6 2 2 3 2" xfId="20230"/>
    <cellStyle name="强调文字颜色 1 3 2" xfId="20231"/>
    <cellStyle name="常规 83 4" xfId="20232"/>
    <cellStyle name="常规 78 4" xfId="20233"/>
    <cellStyle name="标题 3 3 17 2 2 2 2 2" xfId="20234"/>
    <cellStyle name="标题 3 2 3 2 6 2 2 4" xfId="20235"/>
    <cellStyle name="常规 84" xfId="20236"/>
    <cellStyle name="常规 79" xfId="20237"/>
    <cellStyle name="标题 3 2 3 2 6 2 3" xfId="20238"/>
    <cellStyle name="常规 84 2" xfId="20239"/>
    <cellStyle name="常规 79 2" xfId="20240"/>
    <cellStyle name="标题 3 2 3 2 6 2 3 2" xfId="20241"/>
    <cellStyle name="常规 84 2 2" xfId="20242"/>
    <cellStyle name="常规 79 2 2" xfId="20243"/>
    <cellStyle name="标题 3 2 3 2 6 2 3 2 2" xfId="20244"/>
    <cellStyle name="常规 84 3" xfId="20245"/>
    <cellStyle name="常规 79 3" xfId="20246"/>
    <cellStyle name="标题 3 2 3 2 6 2 3 3" xfId="20247"/>
    <cellStyle name="常规 90" xfId="20248"/>
    <cellStyle name="常规 85" xfId="20249"/>
    <cellStyle name="标题 3 3 10 5 2" xfId="20250"/>
    <cellStyle name="标题 3 2 3 2 6 2 4" xfId="20251"/>
    <cellStyle name="标题 3 2 3 2 6 3" xfId="20252"/>
    <cellStyle name="标题 3 2 3 2 6 3 2" xfId="20253"/>
    <cellStyle name="标题 3 2 3 2 6 3 2 2" xfId="20254"/>
    <cellStyle name="标题 3 2 3 2 6 3 2 2 2" xfId="20255"/>
    <cellStyle name="注释 2 2 3 4 2 2 2" xfId="20256"/>
    <cellStyle name="标题 3 2 3 2 6 3 2 3" xfId="20257"/>
    <cellStyle name="标题 3 2 3 2 6 3 2 3 2" xfId="20258"/>
    <cellStyle name="标题 3 2 3 2 6 3 3" xfId="20259"/>
    <cellStyle name="标题 3 2 3 2 6 3 3 2" xfId="20260"/>
    <cellStyle name="标题 3 2 3 2 6 3 3 2 2" xfId="20261"/>
    <cellStyle name="标题 3 2 3 2 6 3 3 3" xfId="20262"/>
    <cellStyle name="差_卫生(按照总人口测算）—20080416_县市旗测算-新科目（含人口规模效应）_财力性转移支付2010年预算参考数" xfId="20263"/>
    <cellStyle name="标题 3 2 3 2 6 3 4" xfId="20264"/>
    <cellStyle name="标题 3 2 3 2 6 4" xfId="20265"/>
    <cellStyle name="标题 3 2 3 2 6 4 2" xfId="20266"/>
    <cellStyle name="标题 3 2 3 2 6 4 2 2" xfId="20267"/>
    <cellStyle name="标题 3 2 3 2 6 4 2 2 2" xfId="20268"/>
    <cellStyle name="标题 3 2 3 2 6 4 2 3" xfId="20269"/>
    <cellStyle name="差_文体广播事业(按照总人口测算）—20080416_财力性转移支付2010年预算参考数 2" xfId="20270"/>
    <cellStyle name="标题 3 2 3 2 6 4 3" xfId="20271"/>
    <cellStyle name="标题 3 2 3 2 6 4 3 2" xfId="20272"/>
    <cellStyle name="标题 3 2 3 2 6 5" xfId="20273"/>
    <cellStyle name="标题 3 2 3 2 6 5 2" xfId="20274"/>
    <cellStyle name="标题 3 2 3 2 6 5 2 2" xfId="20275"/>
    <cellStyle name="标题 3 2 3 2 6 5 3" xfId="20276"/>
    <cellStyle name="标题 3 2 3 2 6 6" xfId="20277"/>
    <cellStyle name="标题 3 2 3 2 7 2" xfId="20278"/>
    <cellStyle name="标题 3 2 3 2 7 2 2" xfId="20279"/>
    <cellStyle name="标题 3 2 3 2 7 2 2 2" xfId="20280"/>
    <cellStyle name="标题 3 2 3 2 7 2 2 2 2" xfId="20281"/>
    <cellStyle name="标题 3 2 3 2 7 2 2 2 2 2" xfId="20282"/>
    <cellStyle name="标题 3 2 3 2 7 2 2 2 3" xfId="20283"/>
    <cellStyle name="标题 3 2 3 2 7 2 2 3" xfId="20284"/>
    <cellStyle name="标题 3 2 3 2 7 2 2 3 2" xfId="20285"/>
    <cellStyle name="标题 3 2 3 2 7 2 2 4" xfId="20286"/>
    <cellStyle name="标题 3 2 3 2 7 2 3" xfId="20287"/>
    <cellStyle name="标题 3 2 3 2 7 2 3 2" xfId="20288"/>
    <cellStyle name="标题 3 2 3 2 7 2 3 2 2" xfId="20289"/>
    <cellStyle name="标题 3 2 3 2 7 2 3 3" xfId="20290"/>
    <cellStyle name="标题 3 3 11 5 2" xfId="20291"/>
    <cellStyle name="标题 3 2 3 2 7 2 4" xfId="20292"/>
    <cellStyle name="标题 3 2 3 2 7 3" xfId="20293"/>
    <cellStyle name="标题 3 2 3 2 7 3 2" xfId="20294"/>
    <cellStyle name="标题 3 2 3 2 7 3 2 2" xfId="20295"/>
    <cellStyle name="标题 3 2 3 2 7 3 2 2 2" xfId="20296"/>
    <cellStyle name="标题 3 2 3 2 7 3 2 2 3" xfId="20297"/>
    <cellStyle name="注释 2 2 3 5 2 2 2" xfId="20298"/>
    <cellStyle name="标题 3 2 3 2 7 3 2 3" xfId="20299"/>
    <cellStyle name="好_文体广播部门" xfId="20300"/>
    <cellStyle name="标题 3 2 3 2 7 3 2 3 2" xfId="20301"/>
    <cellStyle name="标题 3 2 3 2 7 3 3" xfId="20302"/>
    <cellStyle name="标题 3 2 3 2 7 3 3 2" xfId="20303"/>
    <cellStyle name="标题 3 2 3 2 7 3 3 3" xfId="20304"/>
    <cellStyle name="货币 10 3 2 3 2" xfId="20305"/>
    <cellStyle name="标题 3 2 3 2 7 3 4" xfId="20306"/>
    <cellStyle name="标题 3 2 3 2 7 4" xfId="20307"/>
    <cellStyle name="标题 3 2 3 2 7 4 2" xfId="20308"/>
    <cellStyle name="标题 3 2 3 2 7 4 3" xfId="20309"/>
    <cellStyle name="常规 6 3" xfId="20310"/>
    <cellStyle name="标题 3 2 3 2 7 4 3 2" xfId="20311"/>
    <cellStyle name="标题 3 2 3 2 7 5" xfId="20312"/>
    <cellStyle name="标题 3 2 3 2 7 5 2" xfId="20313"/>
    <cellStyle name="标题 3 2 3 2 7 5 2 2" xfId="20314"/>
    <cellStyle name="标题 3 2 3 2 7 5 3" xfId="20315"/>
    <cellStyle name="差_2009年一般性转移支付标准工资_奖励补助测算7.25_Book1 2" xfId="20316"/>
    <cellStyle name="标题 3 2 3 2 7 6" xfId="20317"/>
    <cellStyle name="标题 3 2 3 2 8 2 2 2 2 2" xfId="20318"/>
    <cellStyle name="货币 4 4 2" xfId="20319"/>
    <cellStyle name="标题 3 2 3 2 8 2 2 2 3" xfId="20320"/>
    <cellStyle name="标题 3 2 3 2 8 2 2 3 2" xfId="20321"/>
    <cellStyle name="标题 3 2 3 2 8 2 2 4" xfId="20322"/>
    <cellStyle name="标题 3 2 3 2 8 2 3 2" xfId="20323"/>
    <cellStyle name="好_文体广播事业(按照总人口测算）—20080416_县市旗测算-新科目（含人口规模效应）_财力性转移支付2010年预算参考数" xfId="20324"/>
    <cellStyle name="常规 110 4" xfId="20325"/>
    <cellStyle name="常规 105 4" xfId="20326"/>
    <cellStyle name="标题 3 2 3 2 8 2 3 2 2" xfId="20327"/>
    <cellStyle name="标题 3 2 3 2 8 2 3 3" xfId="20328"/>
    <cellStyle name="差_2009年一般性转移支付标准工资_地方配套按人均增幅控制8.30一般预算平均增幅、人均可用财力平均增幅两次控制、社会治安系数调整、案件数调整xl_Book1" xfId="20329"/>
    <cellStyle name="标题 3 3 12 5 2" xfId="20330"/>
    <cellStyle name="标题 3 2 3 2 8 2 4" xfId="20331"/>
    <cellStyle name="差_产业发展表4.2 8" xfId="20332"/>
    <cellStyle name="标题 3 2 3 2 8 3" xfId="20333"/>
    <cellStyle name="标题 3 2 3 2 8 3 2 2 2 2" xfId="20334"/>
    <cellStyle name="标题 3 2 3 2 8 3 2 2 3" xfId="20335"/>
    <cellStyle name="标题 3 2 3 2 8 3 2 3 2" xfId="20336"/>
    <cellStyle name="标题 3 2 3 2 8 3 3 2" xfId="20337"/>
    <cellStyle name="标题 3 3 2 2 4 6" xfId="20338"/>
    <cellStyle name="标题 3 2 3 2 8 3 3 2 2" xfId="20339"/>
    <cellStyle name="标题 3 2 3 2 8 3 3 3" xfId="20340"/>
    <cellStyle name="标题 3 2 3 2 8 3 4" xfId="20341"/>
    <cellStyle name="数字 2" xfId="20342"/>
    <cellStyle name="标题 3 2 3 2 8 4" xfId="20343"/>
    <cellStyle name="标题 3 2 3 2 8 4 2 3" xfId="20344"/>
    <cellStyle name="标题 3 2 3 2 8 5" xfId="20345"/>
    <cellStyle name="标题 3 2 3 2 8 5 2 2" xfId="20346"/>
    <cellStyle name="标题 3 2 3 2 8 6" xfId="20347"/>
    <cellStyle name="货币 14 2 5 2" xfId="20348"/>
    <cellStyle name="标题 3 2 3 2 9" xfId="20349"/>
    <cellStyle name="标题 3 2 3 2 9 2 2 2 2 2" xfId="20350"/>
    <cellStyle name="标题 3 2 3 2 9 2 2 2 3" xfId="20351"/>
    <cellStyle name="标题 3 2 3 2 9 2 2 3 2" xfId="20352"/>
    <cellStyle name="标题 3 2 3 2 9 2 2 4" xfId="20353"/>
    <cellStyle name="标题 3 2 3 2 9 2 3 2" xfId="20354"/>
    <cellStyle name="标题 3 2 3 2 9 2 3 3" xfId="20355"/>
    <cellStyle name="标题 3 3 13 5 2" xfId="20356"/>
    <cellStyle name="标题 3 2 3 2 9 2 4" xfId="20357"/>
    <cellStyle name="标题 3 2 3 2 9 3" xfId="20358"/>
    <cellStyle name="标题 3 2 3 2 9 3 3 2" xfId="20359"/>
    <cellStyle name="标题 3 3 3 4" xfId="20360"/>
    <cellStyle name="标题 3 2 3 2 9 3 3 2 2" xfId="20361"/>
    <cellStyle name="标题 3 2 3 2 9 4" xfId="20362"/>
    <cellStyle name="标题 3 3 2 2 6 2 3" xfId="20363"/>
    <cellStyle name="标题 3 2 3 2 9 4 2 2 2" xfId="20364"/>
    <cellStyle name="标题 3 2 3 2 9 5" xfId="20365"/>
    <cellStyle name="标题 3 2 3 2 9 5 2 2" xfId="20366"/>
    <cellStyle name="标题 3 2 3 2 9 6" xfId="20367"/>
    <cellStyle name="标题 3 2 3 3" xfId="20368"/>
    <cellStyle name="标题 3 2 3 3 2" xfId="20369"/>
    <cellStyle name="标题 3 2 3 3 2 2" xfId="20370"/>
    <cellStyle name="标题 3 2 3 3 2 2 2 2 2" xfId="20371"/>
    <cellStyle name="标题 3 2 3 3 2 2 2 3" xfId="20372"/>
    <cellStyle name="标题 3 2 3 3 2 2 3 2" xfId="20373"/>
    <cellStyle name="标题 3 2 3 3 2 2 4" xfId="20374"/>
    <cellStyle name="标题 3 2 3 3 2 3 2 2" xfId="20375"/>
    <cellStyle name="标题 3 2 3 3 2 3 3" xfId="20376"/>
    <cellStyle name="标题 3 2 3 3 2 4" xfId="20377"/>
    <cellStyle name="标题 3 2 3 3 3" xfId="20378"/>
    <cellStyle name="标题 3 2 3 3 3 2" xfId="20379"/>
    <cellStyle name="标题 3 2 3 3 3 2 2 3" xfId="20380"/>
    <cellStyle name="好_行政公检法测算 2" xfId="20381"/>
    <cellStyle name="标题 3 2 3 3 3 2 3 2" xfId="20382"/>
    <cellStyle name="标题 3 2 3 3 3 2 4" xfId="20383"/>
    <cellStyle name="标题 3 2 3 3 3 3" xfId="20384"/>
    <cellStyle name="标题 3 2 3 3 3 3 2 2" xfId="20385"/>
    <cellStyle name="标题 3 2 3 3 3 3 3" xfId="20386"/>
    <cellStyle name="标题 3 2 3 3 3 4" xfId="20387"/>
    <cellStyle name="标题 3 2 3 3 4" xfId="20388"/>
    <cellStyle name="标题 3 2 3 3 4 2" xfId="20389"/>
    <cellStyle name="标题 3 2 3 3 4 2 2" xfId="20390"/>
    <cellStyle name="差_14安徽" xfId="20391"/>
    <cellStyle name="标题 3 2 3 3 4 2 2 2" xfId="20392"/>
    <cellStyle name="标题 3 2 3 3 4 3" xfId="20393"/>
    <cellStyle name="标题 3 2 3 3 4 3 2" xfId="20394"/>
    <cellStyle name="标题 3 2 3 3 4 4" xfId="20395"/>
    <cellStyle name="标题 3 2 3 3 5" xfId="20396"/>
    <cellStyle name="标题 3 2 3 3 5 2" xfId="20397"/>
    <cellStyle name="标题 3 2 3 3 5 2 2" xfId="20398"/>
    <cellStyle name="标题 3 2 3 3 5 3" xfId="20399"/>
    <cellStyle name="标题 3 2 3 3 6" xfId="20400"/>
    <cellStyle name="标题 3 2 3 4 3 2 3 2" xfId="20401"/>
    <cellStyle name="标题 3 2 3 4 3 2 4" xfId="20402"/>
    <cellStyle name="标题 3 2 3 4 3 4" xfId="20403"/>
    <cellStyle name="差_县区合并测算20080423(按照各省比重）_县市旗测算-新科目（含人口规模效应） 2" xfId="20404"/>
    <cellStyle name="标题 3 2 3 4 4 2" xfId="20405"/>
    <cellStyle name="标题 3 2 3 4 4 3" xfId="20406"/>
    <cellStyle name="标题 3 2 3 4 4 4" xfId="20407"/>
    <cellStyle name="标题 3 2 3 8 2 3 2 2" xfId="20408"/>
    <cellStyle name="标题 3 2 3 4 5" xfId="20409"/>
    <cellStyle name="标题 3 2 3 4 5 2" xfId="20410"/>
    <cellStyle name="标题 3 2 3 4 5 3" xfId="20411"/>
    <cellStyle name="标题 3 2 3 4 6" xfId="20412"/>
    <cellStyle name="标题 3 2 4 6 3 3 2" xfId="20413"/>
    <cellStyle name="标题 3 2 3 6 2 3 2 2" xfId="20414"/>
    <cellStyle name="标题 3 2 3 5 2 2 2 2 2" xfId="20415"/>
    <cellStyle name="标题 3 2 4 6 3 4" xfId="20416"/>
    <cellStyle name="标题 3 2 3 6 2 3 3" xfId="20417"/>
    <cellStyle name="标题 3 2 3 5 2 2 2 3" xfId="20418"/>
    <cellStyle name="标题 3 2 4 6 4 3" xfId="20419"/>
    <cellStyle name="标题 3 2 3 5 2 2 3 2" xfId="20420"/>
    <cellStyle name="标题 3 2 3 5 2 2 4" xfId="20421"/>
    <cellStyle name="标题 3 2 4 7 3 3" xfId="20422"/>
    <cellStyle name="标题 3 2 3 6 3 3 2" xfId="20423"/>
    <cellStyle name="标题 3 2 3 5 2 3 2 2" xfId="20424"/>
    <cellStyle name="标题 3 2 3 6 3 4" xfId="20425"/>
    <cellStyle name="标题 3 2 3 5 2 3 3" xfId="20426"/>
    <cellStyle name="标题 3 2 3 7 2 3 2" xfId="20427"/>
    <cellStyle name="标题 3 2 3 5 3 2 2 2" xfId="20428"/>
    <cellStyle name="标题 3 2 3 7 2 3 2 2" xfId="20429"/>
    <cellStyle name="标题 3 2 3 5 3 2 2 2 2" xfId="20430"/>
    <cellStyle name="注释 2 2 5 5 2" xfId="20431"/>
    <cellStyle name="标题 3 2 3 7 2 3 3" xfId="20432"/>
    <cellStyle name="标题 3 2 3 5 3 2 2 3" xfId="20433"/>
    <cellStyle name="标题 3 2 3 7 2 4" xfId="20434"/>
    <cellStyle name="标题 3 2 3 5 3 2 3" xfId="20435"/>
    <cellStyle name="标题 3 2 3 5 3 2 3 2" xfId="20436"/>
    <cellStyle name="标题 3 2 3 5 3 2 4" xfId="20437"/>
    <cellStyle name="检查单元格 2 2 3" xfId="20438"/>
    <cellStyle name="标题 3 2 3 7 3 3" xfId="20439"/>
    <cellStyle name="标题 3 2 3 5 3 3 2" xfId="20440"/>
    <cellStyle name="检查单元格 2 2 3 2" xfId="20441"/>
    <cellStyle name="标题 3 2 3 7 3 3 2" xfId="20442"/>
    <cellStyle name="标题 3 2 3 5 3 3 2 2" xfId="20443"/>
    <cellStyle name="检查单元格 2 2 4" xfId="20444"/>
    <cellStyle name="标题 3 2 3 7 3 4" xfId="20445"/>
    <cellStyle name="标题 3 2 3 5 3 3 3" xfId="20446"/>
    <cellStyle name="标题 3 2 3 5 3 4" xfId="20447"/>
    <cellStyle name="标题 3 2 3 5 4 2" xfId="20448"/>
    <cellStyle name="标题 3 2 3 8 2 3" xfId="20449"/>
    <cellStyle name="标题 3 2 3 5 4 2 2" xfId="20450"/>
    <cellStyle name="标题 3 2 3 8 2 3 2" xfId="20451"/>
    <cellStyle name="标题 3 2 3 5 4 2 2 2" xfId="20452"/>
    <cellStyle name="标题 3 2 3 8 2 4" xfId="20453"/>
    <cellStyle name="标题 3 2 3 5 4 2 3" xfId="20454"/>
    <cellStyle name="标题 3 2 3 5 5 2" xfId="20455"/>
    <cellStyle name="标题 3 2 3 9 2 3" xfId="20456"/>
    <cellStyle name="标题 3 2 3 5 5 2 2" xfId="20457"/>
    <cellStyle name="标题 3 2 3 5 6" xfId="20458"/>
    <cellStyle name="标题 3 2 4 6 2 4" xfId="20459"/>
    <cellStyle name="标题 3 2 3 6 2 2 3" xfId="20460"/>
    <cellStyle name="标题 3 2 3 6 2 2 4" xfId="20461"/>
    <cellStyle name="标题 3 2 4 7 2 3" xfId="20462"/>
    <cellStyle name="标题 3 2 3 6 3 2 2" xfId="20463"/>
    <cellStyle name="标题 3 2 4 7 2 4" xfId="20464"/>
    <cellStyle name="标题 3 2 3 6 3 2 3" xfId="20465"/>
    <cellStyle name="标题 3 2 3 6 3 2 4" xfId="20466"/>
    <cellStyle name="标题 3 3 15 3 2 2 2 2" xfId="20467"/>
    <cellStyle name="标题 3 2 4 7 3 4" xfId="20468"/>
    <cellStyle name="标题 3 2 3 6 3 3 3" xfId="20469"/>
    <cellStyle name="标题 3 2 3 6 4 2" xfId="20470"/>
    <cellStyle name="标题 3 2 4 8 2 3" xfId="20471"/>
    <cellStyle name="标题 3 2 3 6 4 2 2" xfId="20472"/>
    <cellStyle name="标题 3 2 4 8 2 3 2" xfId="20473"/>
    <cellStyle name="标题 3 2 3 6 4 2 2 2" xfId="20474"/>
    <cellStyle name="好_其他部门(按照总人口测算）—20080416_不含人员经费系数 2" xfId="20475"/>
    <cellStyle name="标题 3 2 4 8 2 4" xfId="20476"/>
    <cellStyle name="标题 3 2 3 6 4 2 3" xfId="20477"/>
    <cellStyle name="标题 3 2 3 6 4 3" xfId="20478"/>
    <cellStyle name="标题 3 2 4 8 3 3" xfId="20479"/>
    <cellStyle name="标题 3 2 3 6 4 3 2" xfId="20480"/>
    <cellStyle name="标题 3 2 3 6 4 4" xfId="20481"/>
    <cellStyle name="标题 3 2 3 6 5" xfId="20482"/>
    <cellStyle name="标题 3 2 3 6 5 2" xfId="20483"/>
    <cellStyle name="标题 3 3 2 2 2 2 2 2 2 3" xfId="20484"/>
    <cellStyle name="标题 3 2 4 9 2 3" xfId="20485"/>
    <cellStyle name="标题 3 2 3 6 5 2 2" xfId="20486"/>
    <cellStyle name="标题 3 2 3 6 5 3" xfId="20487"/>
    <cellStyle name="标题 3 2 3 6 6" xfId="20488"/>
    <cellStyle name="注释 2 2 5 4 2" xfId="20489"/>
    <cellStyle name="标题 3 2 3 7 2 2 3" xfId="20490"/>
    <cellStyle name="注释 2 2 5 4 3" xfId="20491"/>
    <cellStyle name="差_530623_2006年县级财政报表附表_Book1" xfId="20492"/>
    <cellStyle name="标题 3 2 3 7 2 2 4" xfId="20493"/>
    <cellStyle name="检查单元格 2 2 2" xfId="20494"/>
    <cellStyle name="标题 3 2 3 7 3 2" xfId="20495"/>
    <cellStyle name="检查单元格 2 2 2 2" xfId="20496"/>
    <cellStyle name="标题 3 2 3 7 3 2 2" xfId="20497"/>
    <cellStyle name="检查单元格 2 2 2 3" xfId="20498"/>
    <cellStyle name="标题 3 2 3 7 3 2 3" xfId="20499"/>
    <cellStyle name="标题 3 2 3 7 3 2 4" xfId="20500"/>
    <cellStyle name="标题 3 2 3 7 3 3 3" xfId="20501"/>
    <cellStyle name="检查单元格 2 3" xfId="20502"/>
    <cellStyle name="标题 3 2 3 7 4" xfId="20503"/>
    <cellStyle name="检查单元格 2 3 2" xfId="20504"/>
    <cellStyle name="标题 3 2 3 7 4 2" xfId="20505"/>
    <cellStyle name="检查单元格 2 3 2 2" xfId="20506"/>
    <cellStyle name="标题 3 2 3 7 4 2 2" xfId="20507"/>
    <cellStyle name="标题 3 2 4 13" xfId="20508"/>
    <cellStyle name="标题 3 2 3 7 4 2 2 2" xfId="20509"/>
    <cellStyle name="标题 3 2 3 7 4 2 3" xfId="20510"/>
    <cellStyle name="检查单元格 2 3 3" xfId="20511"/>
    <cellStyle name="标题 3 2 3 7 4 3" xfId="20512"/>
    <cellStyle name="标题 3 2 3 7 4 3 2" xfId="20513"/>
    <cellStyle name="标题 3 2 3 7 4 4" xfId="20514"/>
    <cellStyle name="检查单元格 2 4" xfId="20515"/>
    <cellStyle name="标题 3 2 3 7 5" xfId="20516"/>
    <cellStyle name="检查单元格 2 4 2" xfId="20517"/>
    <cellStyle name="标题 3 2 3 7 5 2" xfId="20518"/>
    <cellStyle name="标题 3 2 3 7 5 2 2" xfId="20519"/>
    <cellStyle name="标题 3 2 3 7 5 3" xfId="20520"/>
    <cellStyle name="检查单元格 2 5" xfId="20521"/>
    <cellStyle name="标题 3 2 3 7 6" xfId="20522"/>
    <cellStyle name="标题 3 2 3 8 2" xfId="20523"/>
    <cellStyle name="标题 3 2 3 8 2 2" xfId="20524"/>
    <cellStyle name="标题 3 2 3 8 2 2 3" xfId="20525"/>
    <cellStyle name="标题 3 2 3 8 2 2 4" xfId="20526"/>
    <cellStyle name="差_附表 2" xfId="20527"/>
    <cellStyle name="标题 3 2 3 8 2 3 3" xfId="20528"/>
    <cellStyle name="检查单元格 3 2" xfId="20529"/>
    <cellStyle name="标题 3 2 3 8 3" xfId="20530"/>
    <cellStyle name="标题 3 2 3 8 3 2" xfId="20531"/>
    <cellStyle name="标题 3 2 3 8 3 2 2" xfId="20532"/>
    <cellStyle name="标题 3 3 2 4 5" xfId="20533"/>
    <cellStyle name="标题 3 2 3 8 3 2 2 2" xfId="20534"/>
    <cellStyle name="标题 3 3 2 4 5 2" xfId="20535"/>
    <cellStyle name="标题 3 2 3 8 3 2 2 2 2" xfId="20536"/>
    <cellStyle name="标题 3 3 2 4 6" xfId="20537"/>
    <cellStyle name="标题 3 2 3 8 3 2 2 3" xfId="20538"/>
    <cellStyle name="标题 3 2 3 8 3 2 3" xfId="20539"/>
    <cellStyle name="标题 3 2 3 8 3 2 4" xfId="20540"/>
    <cellStyle name="标题 3 2 3 8 4" xfId="20541"/>
    <cellStyle name="差_34青海" xfId="20542"/>
    <cellStyle name="标题 3 2 3 8 4 2" xfId="20543"/>
    <cellStyle name="差_34青海 2" xfId="20544"/>
    <cellStyle name="标题 3 2 3 8 4 2 2" xfId="20545"/>
    <cellStyle name="标题 3 2 3 8 4 2 2 2" xfId="20546"/>
    <cellStyle name="标题 3 2 3 8 4 2 3" xfId="20547"/>
    <cellStyle name="标题 3 2 3 8 5" xfId="20548"/>
    <cellStyle name="标题 3 2 3 8 5 2 2" xfId="20549"/>
    <cellStyle name="标题 3 2 3 8 6" xfId="20550"/>
    <cellStyle name="标题 3 2 3 9" xfId="20551"/>
    <cellStyle name="标题 3 2 3 9 2" xfId="20552"/>
    <cellStyle name="标题 3 2 3 9 2 2" xfId="20553"/>
    <cellStyle name="标题 3 2 3 9 2 2 2 2" xfId="20554"/>
    <cellStyle name="标题 3 2 3 9 2 2 2 2 2" xfId="20555"/>
    <cellStyle name="标题 3 2 3 9 2 2 3" xfId="20556"/>
    <cellStyle name="标题 3 2 3 9 2 3 2" xfId="20557"/>
    <cellStyle name="标题 3 2 3 9 2 3 2 2" xfId="20558"/>
    <cellStyle name="标题 3 2 3 9 2 3 3" xfId="20559"/>
    <cellStyle name="标题 3 2 3 9 2 4" xfId="20560"/>
    <cellStyle name="检查单元格 4 2" xfId="20561"/>
    <cellStyle name="标题 3 2 3 9 3" xfId="20562"/>
    <cellStyle name="标题 3 2 3 9 3 2" xfId="20563"/>
    <cellStyle name="好_30云南_1" xfId="20564"/>
    <cellStyle name="标题 3 2 3 9 3 2 2 2 2" xfId="20565"/>
    <cellStyle name="标题 3 2 3 9 4 2 2 2" xfId="20566"/>
    <cellStyle name="标题 3 2 3 9 5 2 2" xfId="20567"/>
    <cellStyle name="标题 3 2 4" xfId="20568"/>
    <cellStyle name="注释 3 5 5 2" xfId="20569"/>
    <cellStyle name="货币 12 2 4" xfId="20570"/>
    <cellStyle name="标题 3 2 4 10" xfId="20571"/>
    <cellStyle name="货币 12 2 4 2" xfId="20572"/>
    <cellStyle name="标题 3 2 4 10 2" xfId="20573"/>
    <cellStyle name="标题 3 2 4 10 2 2 4" xfId="20574"/>
    <cellStyle name="标题 3 2 4 10 2 3" xfId="20575"/>
    <cellStyle name="标题 3 2 4 10 2 3 2 2" xfId="20576"/>
    <cellStyle name="标题 3 2 4 10 2 3 3" xfId="20577"/>
    <cellStyle name="标题 3 2 4 10 2 4" xfId="20578"/>
    <cellStyle name="标题 3 2 4 10 3" xfId="20579"/>
    <cellStyle name="标题 3 2 4 10 3 2 4" xfId="20580"/>
    <cellStyle name="标题 3 2 4 10 3 3" xfId="20581"/>
    <cellStyle name="标题 3 2 4 10 3 3 2 2" xfId="20582"/>
    <cellStyle name="标题 3 2 4 10 3 3 3" xfId="20583"/>
    <cellStyle name="标题 3 2 4 10 3 4" xfId="20584"/>
    <cellStyle name="标题 3 2 4 10 4" xfId="20585"/>
    <cellStyle name="标题 3 2 4 10 4 3" xfId="20586"/>
    <cellStyle name="标题 3 2 4 10 4 4" xfId="20587"/>
    <cellStyle name="标题 3 2 4 10 5" xfId="20588"/>
    <cellStyle name="标题 3 2 4 10 5 2 2" xfId="20589"/>
    <cellStyle name="差_教育(按照总人口测算）—20080416_县市旗测算-新科目（含人口规模效应）_财力性转移支付2010年预算参考数 2" xfId="20590"/>
    <cellStyle name="标题 3 2 4 10 5 3" xfId="20591"/>
    <cellStyle name="标题 3 3 2 2 8 3 3 2 2" xfId="20592"/>
    <cellStyle name="标题 3 2 4 10 6" xfId="20593"/>
    <cellStyle name="货币 12 2 5" xfId="20594"/>
    <cellStyle name="标题 3 2 4 11" xfId="20595"/>
    <cellStyle name="货币 12 2 5 2" xfId="20596"/>
    <cellStyle name="标题 3 2 4 11 2" xfId="20597"/>
    <cellStyle name="标题 3 2 4 11 2 2" xfId="20598"/>
    <cellStyle name="标题 3 2 4 11 2 2 2 3" xfId="20599"/>
    <cellStyle name="标题 3 2 4 11 2 3" xfId="20600"/>
    <cellStyle name="标题 3 2 4 11 2 3 2 2" xfId="20601"/>
    <cellStyle name="标题 3 2 4 11 2 3 3" xfId="20602"/>
    <cellStyle name="标题 3 2 4 11 2 4" xfId="20603"/>
    <cellStyle name="标题 3 2 4 11 3" xfId="20604"/>
    <cellStyle name="货币 17 2 2" xfId="20605"/>
    <cellStyle name="标题 3 2 4 11 3 2 2 3" xfId="20606"/>
    <cellStyle name="标题 3 2 4 11 3 3" xfId="20607"/>
    <cellStyle name="标题 3 2 4 11 3 3 2 2" xfId="20608"/>
    <cellStyle name="标题 3 2 4 11 3 3 3" xfId="20609"/>
    <cellStyle name="标题 3 2 4 11 3 4" xfId="20610"/>
    <cellStyle name="标题 3 2 4 11 4" xfId="20611"/>
    <cellStyle name="差_Book1_表4—4项目分年计划一览表" xfId="20612"/>
    <cellStyle name="标题 3 3 3 3 3 2 4" xfId="20613"/>
    <cellStyle name="标题 3 2 4 11 4 2" xfId="20614"/>
    <cellStyle name="标题 3 2 4 11 4 3" xfId="20615"/>
    <cellStyle name="标题 3 2 4 11 4 4" xfId="20616"/>
    <cellStyle name="标题 3 2 4 11 5" xfId="20617"/>
    <cellStyle name="标题 3 3 2 2 11 3 2 2 3" xfId="20618"/>
    <cellStyle name="标题 3 2 4 11 5 2" xfId="20619"/>
    <cellStyle name="差_缺口县区测算(按核定人数)_财力性转移支付2010年预算参考数" xfId="20620"/>
    <cellStyle name="标题 3 2 4 11 5 2 2" xfId="20621"/>
    <cellStyle name="标题 3 2 4 11 5 3" xfId="20622"/>
    <cellStyle name="标题 3 2 4 11 6" xfId="20623"/>
    <cellStyle name="标题 3 2 4 12" xfId="20624"/>
    <cellStyle name="标题 3 2 4 12 2" xfId="20625"/>
    <cellStyle name="计算 3 2 3 3" xfId="20626"/>
    <cellStyle name="标题 3 2 4 12 2 2" xfId="20627"/>
    <cellStyle name="标题 3 3 2 2 8 4 4" xfId="20628"/>
    <cellStyle name="标题 3 2 4 12 2 2 2 2 2" xfId="20629"/>
    <cellStyle name="标题 3 2 4 12 2 2 2 3" xfId="20630"/>
    <cellStyle name="标题 3 2 4 12 2 2 4" xfId="20631"/>
    <cellStyle name="标题 3 2 4 12 2 3 3" xfId="20632"/>
    <cellStyle name="标题 3 2 4 12 3" xfId="20633"/>
    <cellStyle name="计算 3 2 4 3" xfId="20634"/>
    <cellStyle name="标题 3 2 4 12 3 2" xfId="20635"/>
    <cellStyle name="标题 3 2 4 12 3 2 2 2 2" xfId="20636"/>
    <cellStyle name="标题 3 2 4 12 3 2 2 3" xfId="20637"/>
    <cellStyle name="标题 3 2 4 12 3 2 3 2" xfId="20638"/>
    <cellStyle name="标题 3 2 4 12 3 2 4" xfId="20639"/>
    <cellStyle name="标题 3 2 4 12 4 4" xfId="20640"/>
    <cellStyle name="标题 3 3 2 2 11 3 3 2 3" xfId="20641"/>
    <cellStyle name="标题 3 2 4 12 5 2" xfId="20642"/>
    <cellStyle name="标题 3 2 4 12 5 2 2" xfId="20643"/>
    <cellStyle name="标题 3 2 4 12 5 3" xfId="20644"/>
    <cellStyle name="标题 3 2 4 12 6" xfId="20645"/>
    <cellStyle name="标题 3 2 4 13 2" xfId="20646"/>
    <cellStyle name="计算 3 3 3 3" xfId="20647"/>
    <cellStyle name="标题 3 2 4 13 2 2" xfId="20648"/>
    <cellStyle name="常规 77 3 2 3" xfId="20649"/>
    <cellStyle name="标题 3 3 7 2 4" xfId="20650"/>
    <cellStyle name="标题 3 2 4 13 2 2 2 2 2" xfId="20651"/>
    <cellStyle name="常规 102 2 4" xfId="20652"/>
    <cellStyle name="标题 3 2 4 13 2 2 2 3" xfId="20653"/>
    <cellStyle name="好_成本差异系数_财力性转移支付2010年预算参考数 2" xfId="20654"/>
    <cellStyle name="好_07临沂" xfId="20655"/>
    <cellStyle name="常规 102 3 3" xfId="20656"/>
    <cellStyle name="标题 3 2 4 13 2 2 3 2" xfId="20657"/>
    <cellStyle name="标题 3 2 4 13 2 2 4" xfId="20658"/>
    <cellStyle name="常规 103 2 3" xfId="20659"/>
    <cellStyle name="标题 3 2 4 13 2 3 2 2" xfId="20660"/>
    <cellStyle name="标题 3 2 4 13 2 3 3" xfId="20661"/>
    <cellStyle name="常规 5 7 2 3 2" xfId="20662"/>
    <cellStyle name="常规 152 2 3 2" xfId="20663"/>
    <cellStyle name="标题 3 2 4 13 3 2 2 2 2" xfId="20664"/>
    <cellStyle name="常规 5 7 2 4" xfId="20665"/>
    <cellStyle name="常规 152 2 4" xfId="20666"/>
    <cellStyle name="标题 3 2 4 13 3 2 2 3" xfId="20667"/>
    <cellStyle name="常规 5 7 3 3" xfId="20668"/>
    <cellStyle name="常规 152 3 3" xfId="20669"/>
    <cellStyle name="标题 3 2 4 13 3 2 3 2" xfId="20670"/>
    <cellStyle name="计算 2 2 3 2" xfId="20671"/>
    <cellStyle name="标题 3 2 4 13 3 2 4" xfId="20672"/>
    <cellStyle name="常规 153 2 3" xfId="20673"/>
    <cellStyle name="差_22湖南" xfId="20674"/>
    <cellStyle name="标题 3 2 4 13 3 3 2 2" xfId="20675"/>
    <cellStyle name="标题 3 2 4 13 3 3 3" xfId="20676"/>
    <cellStyle name="标题 3 2 4 13 3 4" xfId="20677"/>
    <cellStyle name="标题 3 2 4 13 4 2" xfId="20678"/>
    <cellStyle name="差_卫生部门_财力性转移支付2010年预算参考数" xfId="20679"/>
    <cellStyle name="标题 3 2 4 13 4 3" xfId="20680"/>
    <cellStyle name="标题 3 2 4 13 4 4" xfId="20681"/>
    <cellStyle name="标题 3 2 4 13 5 2" xfId="20682"/>
    <cellStyle name="标题 3 2 4 13 5 2 2" xfId="20683"/>
    <cellStyle name="标题 3 2 4 13 5 3" xfId="20684"/>
    <cellStyle name="标题 3 2 4 13 6" xfId="20685"/>
    <cellStyle name="标题 3 2 4 14" xfId="20686"/>
    <cellStyle name="标题 3 2 4 14 2" xfId="20687"/>
    <cellStyle name="标题 3 2 4 14 2 2" xfId="20688"/>
    <cellStyle name="标题 3 2 4 14 2 2 2 2 2" xfId="20689"/>
    <cellStyle name="标题 3 2 4 14 2 2 2 3" xfId="20690"/>
    <cellStyle name="标题 3 2 4 14 2 2 4" xfId="20691"/>
    <cellStyle name="标题 3 2 4 14 2 4" xfId="20692"/>
    <cellStyle name="标题 3 2 4 14 3 2" xfId="20693"/>
    <cellStyle name="标题 3 2 4 14 3 2 2 2 2" xfId="20694"/>
    <cellStyle name="标题 3 2 4 14 3 2 2 3" xfId="20695"/>
    <cellStyle name="计算 3 2 3 2" xfId="20696"/>
    <cellStyle name="标题 3 2 4 14 3 2 4" xfId="20697"/>
    <cellStyle name="标题 3 2 4 14 3 3" xfId="20698"/>
    <cellStyle name="标题 3 2 4 14 3 4" xfId="20699"/>
    <cellStyle name="标题 3 2 4 14 4" xfId="20700"/>
    <cellStyle name="标题 3 2 4 14 4 2" xfId="20701"/>
    <cellStyle name="标题 3 2 4 14 4 3" xfId="20702"/>
    <cellStyle name="标题 3 2 4 14 4 4" xfId="20703"/>
    <cellStyle name="标题 3 2 4 14 5" xfId="20704"/>
    <cellStyle name="标题 3 2 4 14 5 2" xfId="20705"/>
    <cellStyle name="差_县区合并测算20080421_不含人员经费系数_财力性转移支付2010年预算参考数 2" xfId="20706"/>
    <cellStyle name="标题 3 2 4 14 5 3" xfId="20707"/>
    <cellStyle name="标题 3 2 4 15 2 2 2 2 2" xfId="20708"/>
    <cellStyle name="标题 3 2 4 15 2 2 3 2" xfId="20709"/>
    <cellStyle name="标题 3 2 4 15 2 2 4" xfId="20710"/>
    <cellStyle name="标题 3 2 4 15 3" xfId="20711"/>
    <cellStyle name="标题 3 2 4 15 3 2 2 2 2" xfId="20712"/>
    <cellStyle name="标题 3 2 4 15 3 2 3 2" xfId="20713"/>
    <cellStyle name="标题 3 2 4 15 3 2 4" xfId="20714"/>
    <cellStyle name="标题 3 2 4 15 3 4" xfId="20715"/>
    <cellStyle name="标题 3 2 4 15 4 4" xfId="20716"/>
    <cellStyle name="标题 3 2 4 15 5" xfId="20717"/>
    <cellStyle name="标题 3 2 4 16 2" xfId="20718"/>
    <cellStyle name="标题 3 2 4 16 2 2" xfId="20719"/>
    <cellStyle name="差_2009年一般性转移支付标准工资_地方配套按人均增幅控制8.31（调整结案率后）xl 2" xfId="20720"/>
    <cellStyle name="标题 3 2 4 16 2 2 2 2 2" xfId="20721"/>
    <cellStyle name="标题 3 2 4 16 2 2 2 3" xfId="20722"/>
    <cellStyle name="标题 3 2 4 16 2 2 4" xfId="20723"/>
    <cellStyle name="标题 3 2 4 16 2 3 2 2" xfId="20724"/>
    <cellStyle name="标题 3 2 4 16 2 3 3" xfId="20725"/>
    <cellStyle name="标题 3 2 4 16 3" xfId="20726"/>
    <cellStyle name="标题 3 2 4 16 3 2" xfId="20727"/>
    <cellStyle name="标题 3 2 4 16 3 2 2 3" xfId="20728"/>
    <cellStyle name="标题 3 2 4 16 3 2 3 2" xfId="20729"/>
    <cellStyle name="标题 3 2 4 16 3 2 4" xfId="20730"/>
    <cellStyle name="标题 3 2 4 16 3 3" xfId="20731"/>
    <cellStyle name="标题 3 2 4 16 3 3 2 2" xfId="20732"/>
    <cellStyle name="标题 3 2 4 16 3 3 3" xfId="20733"/>
    <cellStyle name="标题 3 2 4 16 3 4" xfId="20734"/>
    <cellStyle name="标题 3 2 4 16 4" xfId="20735"/>
    <cellStyle name="标题 3 2 4 16 4 2" xfId="20736"/>
    <cellStyle name="标题 3 2 4 16 4 3" xfId="20737"/>
    <cellStyle name="标题 3 2 4 16 4 4" xfId="20738"/>
    <cellStyle name="标题 3 2 4 17" xfId="20739"/>
    <cellStyle name="标题 3 2 4 17 2" xfId="20740"/>
    <cellStyle name="标题 3 2 4 17 2 2" xfId="20741"/>
    <cellStyle name="标题 3 2 4 17 2 2 2 2" xfId="20742"/>
    <cellStyle name="标题 3 2 4 17 2 4" xfId="20743"/>
    <cellStyle name="标题 3 2 4 17 3" xfId="20744"/>
    <cellStyle name="标题 3 2 4 17 3 2 2" xfId="20745"/>
    <cellStyle name="注释 2 4 2 3 3 2 2" xfId="20746"/>
    <cellStyle name="标题 3 2 4 17 4" xfId="20747"/>
    <cellStyle name="标题 3 2 4 18" xfId="20748"/>
    <cellStyle name="标题 3 2 4 18 2" xfId="20749"/>
    <cellStyle name="标题 3 2 4 18 2 2" xfId="20750"/>
    <cellStyle name="标题 3 2 4 18 2 3" xfId="20751"/>
    <cellStyle name="标题 3 2 4 18 3" xfId="20752"/>
    <cellStyle name="标题 3 2 4 18 3 2" xfId="20753"/>
    <cellStyle name="注释 2 4 2 3 3 3 2" xfId="20754"/>
    <cellStyle name="标题 3 2 4 18 4" xfId="20755"/>
    <cellStyle name="注释 3 3 3 2 3 2" xfId="20756"/>
    <cellStyle name="标题 3 2 4 19" xfId="20757"/>
    <cellStyle name="标题 3 2 4 19 2" xfId="20758"/>
    <cellStyle name="标题 3 2 4 19 3" xfId="20759"/>
    <cellStyle name="标题 3 2 4 2" xfId="20760"/>
    <cellStyle name="标题 3 2 4 2 2" xfId="20761"/>
    <cellStyle name="标题 3 2 4 2 3" xfId="20762"/>
    <cellStyle name="标题 3 2 4 2 3 2 2" xfId="20763"/>
    <cellStyle name="注释 2 4 2 3 4" xfId="20764"/>
    <cellStyle name="标题 3 2 4 2 3 2 2 2 2" xfId="20765"/>
    <cellStyle name="差_教育(按照总人口测算）—20080416" xfId="20766"/>
    <cellStyle name="标题 3 2 4 2 3 2 2 3" xfId="20767"/>
    <cellStyle name="标题 3 2 4 2 3 2 3" xfId="20768"/>
    <cellStyle name="标题 3 2 4 2 3 2 4" xfId="20769"/>
    <cellStyle name="标题 3 2 4 2 3 3" xfId="20770"/>
    <cellStyle name="标题 3 2 4 2 3 3 2" xfId="20771"/>
    <cellStyle name="标题 3 2 4 2 3 3 3" xfId="20772"/>
    <cellStyle name="标题 3 2 4 2 3 4" xfId="20773"/>
    <cellStyle name="标题 3 2 4 2 4" xfId="20774"/>
    <cellStyle name="差_万源表1-4" xfId="20775"/>
    <cellStyle name="标题 3 2 4 2 4 2 2" xfId="20776"/>
    <cellStyle name="差_万源表1-4 2" xfId="20777"/>
    <cellStyle name="标题 3 2 4 2 4 2 2 2" xfId="20778"/>
    <cellStyle name="标题 3 2 4 2 4 2 3" xfId="20779"/>
    <cellStyle name="标题 3 3 13 2 2 2 2" xfId="20780"/>
    <cellStyle name="标题 3 2 4 2 4 3" xfId="20781"/>
    <cellStyle name="标题 3 3 13 2 2 2 2 2" xfId="20782"/>
    <cellStyle name="标题 3 2 4 2 4 3 2" xfId="20783"/>
    <cellStyle name="标题 3 3 13 2 2 2 3" xfId="20784"/>
    <cellStyle name="标题 3 2 4 2 4 4" xfId="20785"/>
    <cellStyle name="好_云南省2008年转移支付测算——州市本级考核部分及政策性测算" xfId="20786"/>
    <cellStyle name="标题 3 2 4 2 5" xfId="20787"/>
    <cellStyle name="标题 3 3 13 2 2 3 2" xfId="20788"/>
    <cellStyle name="标题 3 2 4 2 5 3" xfId="20789"/>
    <cellStyle name="标题 3 2 4 2 6" xfId="20790"/>
    <cellStyle name="标题 3 2 4 3" xfId="20791"/>
    <cellStyle name="差_市辖区测算20080510_不含人员经费系数" xfId="20792"/>
    <cellStyle name="标题 3 2 4 3 2" xfId="20793"/>
    <cellStyle name="标题 3 2 4 3 2 2 2" xfId="20794"/>
    <cellStyle name="标题 3 2 4 3 2 2 2 2" xfId="20795"/>
    <cellStyle name="标题 3 2 4 3 2 2 2 2 2" xfId="20796"/>
    <cellStyle name="好_34青海_1" xfId="20797"/>
    <cellStyle name="标题 3 2 4 3 2 2 2 3" xfId="20798"/>
    <cellStyle name="标题 3 2 4 3 2 2 3" xfId="20799"/>
    <cellStyle name="标题 3 2 4 3 2 2 3 2" xfId="20800"/>
    <cellStyle name="标题 3 2 4 3 2 2 4" xfId="20801"/>
    <cellStyle name="标题 3 2 4 3 2 3" xfId="20802"/>
    <cellStyle name="标题 3 2 4 3 2 3 2" xfId="20803"/>
    <cellStyle name="标题 3 2 4 3 2 3 2 2" xfId="20804"/>
    <cellStyle name="标题 3 2 4 3 2 3 3" xfId="20805"/>
    <cellStyle name="标题 3 2 4 3 2 4" xfId="20806"/>
    <cellStyle name="标题 3 2 4 3 3" xfId="20807"/>
    <cellStyle name="标题 3 2 4 3 3 3" xfId="20808"/>
    <cellStyle name="差_教育厅提供义务教育及高中教师人数（2009年1月6日）_Book1" xfId="20809"/>
    <cellStyle name="标题 3 2 4 3 3 4" xfId="20810"/>
    <cellStyle name="好_Book1_云南乌蒙附表1-2" xfId="20811"/>
    <cellStyle name="标题 3 2 4 3 5" xfId="20812"/>
    <cellStyle name="标题 3 2 4 3 5 2 2" xfId="20813"/>
    <cellStyle name="标题 3 2 4 3 5 3" xfId="20814"/>
    <cellStyle name="标题 3 2 4 3 6" xfId="20815"/>
    <cellStyle name="标题 3 3 2 6 2 3 2 2" xfId="20816"/>
    <cellStyle name="标题 3 2 4 4 2 2 2 2 2" xfId="20817"/>
    <cellStyle name="标题 3 3 2 6 3 4" xfId="20818"/>
    <cellStyle name="标题 3 2 4 4 2 3 3" xfId="20819"/>
    <cellStyle name="标题 3 3 2 7 2 3 2" xfId="20820"/>
    <cellStyle name="标题 3 2 4 4 3 2 2 2" xfId="20821"/>
    <cellStyle name="标题 3 3 2 7 2 4" xfId="20822"/>
    <cellStyle name="标题 3 2 4 4 3 2 3" xfId="20823"/>
    <cellStyle name="标题 3 2 4 4 3 2 3 2" xfId="20824"/>
    <cellStyle name="标题 3 2 4 4 3 2 4" xfId="20825"/>
    <cellStyle name="标题 3 3 2 7 3 3" xfId="20826"/>
    <cellStyle name="标题 3 2 4 4 3 3 2" xfId="20827"/>
    <cellStyle name="标题 3 3 2 7 3 4" xfId="20828"/>
    <cellStyle name="标题 3 2 4 4 3 3 3" xfId="20829"/>
    <cellStyle name="标题 3 2 4 4 3 4" xfId="20830"/>
    <cellStyle name="标题 3 2 4 4 4 2" xfId="20831"/>
    <cellStyle name="标题 3 3 2 8 2 3" xfId="20832"/>
    <cellStyle name="标题 3 2 4 4 4 2 2" xfId="20833"/>
    <cellStyle name="标题 3 3 2 8 2 3 2" xfId="20834"/>
    <cellStyle name="标题 3 2 4 4 4 2 2 2" xfId="20835"/>
    <cellStyle name="标题 3 3 2 8 2 4" xfId="20836"/>
    <cellStyle name="标题 3 2 4 4 4 2 3" xfId="20837"/>
    <cellStyle name="标题 3 2 4 4 4 3" xfId="20838"/>
    <cellStyle name="标题 3 3 2 8 3 3" xfId="20839"/>
    <cellStyle name="标题 3 2 4 4 4 3 2" xfId="20840"/>
    <cellStyle name="标题 3 2 4 4 4 4" xfId="20841"/>
    <cellStyle name="标题 3 2 4 4 5" xfId="20842"/>
    <cellStyle name="标题 3 2 4 4 5 2" xfId="20843"/>
    <cellStyle name="标题 3 3 2 9 2 3" xfId="20844"/>
    <cellStyle name="标题 3 2 4 4 5 2 2" xfId="20845"/>
    <cellStyle name="标题 3 2 4 4 6" xfId="20846"/>
    <cellStyle name="好_缺口县区测算(按2007支出增长25%测算)_财力性转移支付2010年预算参考数" xfId="20847"/>
    <cellStyle name="标题 3 3 3 6 2 3 2 2" xfId="20848"/>
    <cellStyle name="标题 3 2 4 5 2 2 2 2 2" xfId="20849"/>
    <cellStyle name="标题 3 2 4 5 2 2 3 2" xfId="20850"/>
    <cellStyle name="差_需求汇总表（1-4） 6" xfId="20851"/>
    <cellStyle name="标题 3 3 3 7 2 3 2" xfId="20852"/>
    <cellStyle name="标题 3 2 4 5 3 2 2 2" xfId="20853"/>
    <cellStyle name="差_需求汇总表（1-4） 6 2" xfId="20854"/>
    <cellStyle name="标题 3 3 3 7 2 3 2 2" xfId="20855"/>
    <cellStyle name="标题 3 2 4 5 3 2 2 2 2" xfId="20856"/>
    <cellStyle name="标题 3 3 3 7 2 4" xfId="20857"/>
    <cellStyle name="标题 3 2 4 5 3 2 3" xfId="20858"/>
    <cellStyle name="标题 3 2 4 5 3 2 3 2" xfId="20859"/>
    <cellStyle name="标题 3 2 4 5 3 2 4" xfId="20860"/>
    <cellStyle name="标题 3 3 3 7 3 3" xfId="20861"/>
    <cellStyle name="标题 3 2 4 5 3 3 2" xfId="20862"/>
    <cellStyle name="标题 3 3 3 7 3 4" xfId="20863"/>
    <cellStyle name="标题 3 2 4 5 3 3 3" xfId="20864"/>
    <cellStyle name="标题 3 2 4 5 3 4" xfId="20865"/>
    <cellStyle name="标题 3 2 4 5 4 2" xfId="20866"/>
    <cellStyle name="标题 3 3 3 8 2 3" xfId="20867"/>
    <cellStyle name="标题 3 2 4 5 4 2 2" xfId="20868"/>
    <cellStyle name="标题 3 3 3 8 2 3 2" xfId="20869"/>
    <cellStyle name="标题 3 2 4 5 4 2 2 2" xfId="20870"/>
    <cellStyle name="标题 3 3 3 8 2 4" xfId="20871"/>
    <cellStyle name="标题 3 2 4 5 4 2 3" xfId="20872"/>
    <cellStyle name="标题 3 2 4 5 4 3" xfId="20873"/>
    <cellStyle name="标题 3 3 3 8 3 3" xfId="20874"/>
    <cellStyle name="标题 3 2 4 5 4 3 2" xfId="20875"/>
    <cellStyle name="标题 3 2 4 5 4 4" xfId="20876"/>
    <cellStyle name="标题 3 2 4 5 5 2" xfId="20877"/>
    <cellStyle name="标题 3 2 4 5 5 3" xfId="20878"/>
    <cellStyle name="标题 3 2 4 5 6" xfId="20879"/>
    <cellStyle name="标题 3 2 4 6 3 2 2" xfId="20880"/>
    <cellStyle name="标题 3 2 4 6 3 2 2 2 2" xfId="20881"/>
    <cellStyle name="常规 123 2" xfId="20882"/>
    <cellStyle name="常规 118 2" xfId="20883"/>
    <cellStyle name="标题 3 2 4 6 3 2 2 3" xfId="20884"/>
    <cellStyle name="标题 3 2 4 6 3 2 3" xfId="20885"/>
    <cellStyle name="标题 3 2 4 6 3 2 3 2" xfId="20886"/>
    <cellStyle name="标题 3 2 4 6 3 2 4" xfId="20887"/>
    <cellStyle name="标题 3 2 4 6 3 3 3" xfId="20888"/>
    <cellStyle name="标题 3 2 4 6 4 2" xfId="20889"/>
    <cellStyle name="差_河南 缺口县区测算(地方填报白)_财力性转移支付2010年预算参考数" xfId="20890"/>
    <cellStyle name="标题 3 2 4 6 4 2 2" xfId="20891"/>
    <cellStyle name="差_河南 缺口县区测算(地方填报白)_财力性转移支付2010年预算参考数 2" xfId="20892"/>
    <cellStyle name="标题 3 2 4 6 4 2 2 2" xfId="20893"/>
    <cellStyle name="标题 3 2 4 6 4 2 3" xfId="20894"/>
    <cellStyle name="标题 3 2 4 6 4 3 2" xfId="20895"/>
    <cellStyle name="标题 3 2 4 6 4 4" xfId="20896"/>
    <cellStyle name="标题 3 2 4 6 5" xfId="20897"/>
    <cellStyle name="标题 3 2 4 6 5 2" xfId="20898"/>
    <cellStyle name="标题 3 2 4 6 5 3" xfId="20899"/>
    <cellStyle name="标题 3 2 4 6 6" xfId="20900"/>
    <cellStyle name="标题 3 2 4 7 2 2 2 2 2" xfId="20901"/>
    <cellStyle name="标题 3 2 4 7 2 2 2 3" xfId="20902"/>
    <cellStyle name="标题 3 2 4 7 2 2 3 2" xfId="20903"/>
    <cellStyle name="标题 3 2 4 7 2 2 4" xfId="20904"/>
    <cellStyle name="标题 3 2 4 7 3 2" xfId="20905"/>
    <cellStyle name="标题 3 2 4 7 3 2 2 2 2" xfId="20906"/>
    <cellStyle name="标题 3 2 4 7 3 2 2 3" xfId="20907"/>
    <cellStyle name="标题 3 2 4 7 3 2 3 2" xfId="20908"/>
    <cellStyle name="标题 3 2 4 7 3 2 4" xfId="20909"/>
    <cellStyle name="标题 3 2 4 7 4" xfId="20910"/>
    <cellStyle name="标题 3 2 4 7 4 2" xfId="20911"/>
    <cellStyle name="标题 3 2 4 7 4 2 2" xfId="20912"/>
    <cellStyle name="标题 3 2 4 7 4 2 2 2" xfId="20913"/>
    <cellStyle name="标题 3 2 4 7 4 2 3" xfId="20914"/>
    <cellStyle name="标题 3 2 4 7 4 3" xfId="20915"/>
    <cellStyle name="标题 3 2 4 7 4 3 2" xfId="20916"/>
    <cellStyle name="标题 3 2 4 7 4 4" xfId="20917"/>
    <cellStyle name="标题 3 2 4 7 5" xfId="20918"/>
    <cellStyle name="标题 3 2 4 7 5 2" xfId="20919"/>
    <cellStyle name="标题 3 2 4 7 5 2 2" xfId="20920"/>
    <cellStyle name="标题 3 2 4 7 5 3" xfId="20921"/>
    <cellStyle name="标题 3 2 4 7 6" xfId="20922"/>
    <cellStyle name="标题 3 2 4 8 2" xfId="20923"/>
    <cellStyle name="标题 3 2 4 8 2 2" xfId="20924"/>
    <cellStyle name="标题 3 2 4 8 2 2 2" xfId="20925"/>
    <cellStyle name="标题 3 2 4 8 2 2 2 2" xfId="20926"/>
    <cellStyle name="标题 3 2 4 8 2 2 2 2 2" xfId="20927"/>
    <cellStyle name="标题 3 2 4 8 2 2 2 3" xfId="20928"/>
    <cellStyle name="标题 3 2 4 8 2 2 3" xfId="20929"/>
    <cellStyle name="标题 3 2 4 8 2 2 3 2" xfId="20930"/>
    <cellStyle name="标题 3 2 4 8 2 2 4" xfId="20931"/>
    <cellStyle name="标题 3 2 4 8 2 3 2 2" xfId="20932"/>
    <cellStyle name="标题 3 2 4 8 2 3 3" xfId="20933"/>
    <cellStyle name="标题 3 2 4 8 3" xfId="20934"/>
    <cellStyle name="标题 3 2 4 8 3 2" xfId="20935"/>
    <cellStyle name="标题 3 3 20 4" xfId="20936"/>
    <cellStyle name="标题 3 3 15 4" xfId="20937"/>
    <cellStyle name="标题 3 2 4 8 3 2 2" xfId="20938"/>
    <cellStyle name="标题 3 3 15 4 2" xfId="20939"/>
    <cellStyle name="标题 3 2 4 8 3 2 2 2" xfId="20940"/>
    <cellStyle name="标题 3 3 15 4 2 2" xfId="20941"/>
    <cellStyle name="标题 3 2 4 8 3 2 2 2 2" xfId="20942"/>
    <cellStyle name="标题 3 3 15 4 3" xfId="20943"/>
    <cellStyle name="标题 3 2 4 8 3 2 2 3" xfId="20944"/>
    <cellStyle name="标题 3 3 15 5" xfId="20945"/>
    <cellStyle name="标题 3 2 4 8 3 2 3" xfId="20946"/>
    <cellStyle name="标题 3 3 15 5 2" xfId="20947"/>
    <cellStyle name="标题 3 2 4 8 3 2 3 2" xfId="20948"/>
    <cellStyle name="标题 3 3 15 6" xfId="20949"/>
    <cellStyle name="标题 3 2 4 8 3 2 4" xfId="20950"/>
    <cellStyle name="标题 3 3 16 4" xfId="20951"/>
    <cellStyle name="标题 3 2 4 8 3 3 2" xfId="20952"/>
    <cellStyle name="标题 3 3 16 5" xfId="20953"/>
    <cellStyle name="标题 3 2 4 8 3 3 3" xfId="20954"/>
    <cellStyle name="标题 3 2 4 8 3 4" xfId="20955"/>
    <cellStyle name="标题 3 2 4 8 4" xfId="20956"/>
    <cellStyle name="标题 3 2 4 8 4 2" xfId="20957"/>
    <cellStyle name="标题 3 2 4 8 4 2 2" xfId="20958"/>
    <cellStyle name="标题 3 2 4 8 4 2 2 2" xfId="20959"/>
    <cellStyle name="标题 3 2 4 8 4 2 3" xfId="20960"/>
    <cellStyle name="标题 3 2 4 8 4 3" xfId="20961"/>
    <cellStyle name="货币 10 4" xfId="20962"/>
    <cellStyle name="标题 3 2 4 8 4 3 2" xfId="20963"/>
    <cellStyle name="标题 3 2 4 8 4 4" xfId="20964"/>
    <cellStyle name="标题 3 2 4 8 5" xfId="20965"/>
    <cellStyle name="标题 3 2 4 8 5 3" xfId="20966"/>
    <cellStyle name="标题 3 2 4 8 6" xfId="20967"/>
    <cellStyle name="标题 3 3 2 2 2 2 2 2" xfId="20968"/>
    <cellStyle name="标题 3 2 4 9" xfId="20969"/>
    <cellStyle name="标题 3 3 2 2 2 2 2 2 2" xfId="20970"/>
    <cellStyle name="标题 3 2 4 9 2" xfId="20971"/>
    <cellStyle name="标题 3 3 2 2 2 2 2 2 2 2" xfId="20972"/>
    <cellStyle name="标题 3 2 4 9 2 2" xfId="20973"/>
    <cellStyle name="标题 3 2 4 9 2 2 2" xfId="20974"/>
    <cellStyle name="标题 3 2 4 9 2 2 3" xfId="20975"/>
    <cellStyle name="标题 3 2 4 9 2 2 4" xfId="20976"/>
    <cellStyle name="标题 3 2 4 9 2 3 2" xfId="20977"/>
    <cellStyle name="标题 3 2 4 9 2 3 3" xfId="20978"/>
    <cellStyle name="标题 3 2 4 9 2 4" xfId="20979"/>
    <cellStyle name="标题 3 3 2 2 2 2 2 2 3" xfId="20980"/>
    <cellStyle name="标题 3 2 4 9 3" xfId="20981"/>
    <cellStyle name="标题 3 2 4 9 3 2" xfId="20982"/>
    <cellStyle name="差_达州表1-4 5" xfId="20983"/>
    <cellStyle name="标题 3 2 4 9 3 2 2" xfId="20984"/>
    <cellStyle name="好_宣汉国表定表--2011,12.24 （李厅审表）" xfId="20985"/>
    <cellStyle name="差_达州表1-4 6" xfId="20986"/>
    <cellStyle name="差_0030S9.2(2008年) 2" xfId="20987"/>
    <cellStyle name="标题 3 2 4 9 3 2 3" xfId="20988"/>
    <cellStyle name="标题 3 2 4 9 3 3" xfId="20989"/>
    <cellStyle name="标题 3 2 4 9 3 3 2" xfId="20990"/>
    <cellStyle name="标题 3 2 4 9 3 3 3" xfId="20991"/>
    <cellStyle name="标题 3 2 4 9 3 4" xfId="20992"/>
    <cellStyle name="标题 3 2 4 9 4 2 2" xfId="20993"/>
    <cellStyle name="标题 3 2 4 9 4 2 3" xfId="20994"/>
    <cellStyle name="标题 3 2 4 9 4 3 2" xfId="20995"/>
    <cellStyle name="标题 3 2 4 9 4 4" xfId="20996"/>
    <cellStyle name="标题 3 2 4 9 5 2" xfId="20997"/>
    <cellStyle name="标题 3 2 4 9 5 2 2" xfId="20998"/>
    <cellStyle name="标题 3 2 4 9 6" xfId="20999"/>
    <cellStyle name="标题 3 2 5" xfId="21000"/>
    <cellStyle name="标题 3 2 5 2" xfId="21001"/>
    <cellStyle name="标题 3 2 5 2 2" xfId="21002"/>
    <cellStyle name="标题 3 2 5 2 2 2" xfId="21003"/>
    <cellStyle name="好_2006年22湖南" xfId="21004"/>
    <cellStyle name="标题 3 2 5 2 2 2 2" xfId="21005"/>
    <cellStyle name="好_2006年22湖南 2" xfId="21006"/>
    <cellStyle name="标题 3 2 5 2 2 2 2 2" xfId="21007"/>
    <cellStyle name="标题 3 2 5 2 2 2 3" xfId="21008"/>
    <cellStyle name="标题 3 2 5 2 2 3" xfId="21009"/>
    <cellStyle name="标题 3 2 5 2 2 3 2" xfId="21010"/>
    <cellStyle name="标题 3 2 5 2 2 4" xfId="21011"/>
    <cellStyle name="标题 3 2 5 2 3" xfId="21012"/>
    <cellStyle name="标题 3 2 5 2 3 2" xfId="21013"/>
    <cellStyle name="标题 3 2 5 2 3 2 2" xfId="21014"/>
    <cellStyle name="标题 3 2 5 2 3 3" xfId="21015"/>
    <cellStyle name="标题 3 2 5 2 4" xfId="21016"/>
    <cellStyle name="标题 3 2 5 3" xfId="21017"/>
    <cellStyle name="标题 3 2 5 3 2" xfId="21018"/>
    <cellStyle name="常规 120 5" xfId="21019"/>
    <cellStyle name="常规 115 5" xfId="21020"/>
    <cellStyle name="标题 3 2 5 3 2 2" xfId="21021"/>
    <cellStyle name="标题 3 2 5 3 2 2 2" xfId="21022"/>
    <cellStyle name="标题 3 2 5 3 2 2 2 2" xfId="21023"/>
    <cellStyle name="标题 3 2 5 3 2 2 3" xfId="21024"/>
    <cellStyle name="常规 120 6" xfId="21025"/>
    <cellStyle name="常规 115 6" xfId="21026"/>
    <cellStyle name="标题 3 2 5 3 2 3" xfId="21027"/>
    <cellStyle name="标题 3 2 5 3 2 3 2" xfId="21028"/>
    <cellStyle name="注释 2 2 2 4 2" xfId="21029"/>
    <cellStyle name="标题 3 2 5 3 2 4" xfId="21030"/>
    <cellStyle name="标题 3 2 5 3 3" xfId="21031"/>
    <cellStyle name="好_12滨州" xfId="21032"/>
    <cellStyle name="常规 121 5" xfId="21033"/>
    <cellStyle name="常规 116 5" xfId="21034"/>
    <cellStyle name="标题 3 2 5 3 3 2" xfId="21035"/>
    <cellStyle name="好_12滨州 2" xfId="21036"/>
    <cellStyle name="标题 3 2 5 3 3 2 2" xfId="21037"/>
    <cellStyle name="常规 121 6" xfId="21038"/>
    <cellStyle name="常规 116 6" xfId="21039"/>
    <cellStyle name="标题 3 2 5 3 3 3" xfId="21040"/>
    <cellStyle name="标题 3 2 5 3 4" xfId="21041"/>
    <cellStyle name="标题 3 2 6 2" xfId="21042"/>
    <cellStyle name="标题 3 2 6 2 2" xfId="21043"/>
    <cellStyle name="标题 3 2 6 2 2 2" xfId="21044"/>
    <cellStyle name="标题 3 2 6 2 2 2 2" xfId="21045"/>
    <cellStyle name="常规 60 3 3" xfId="21046"/>
    <cellStyle name="常规 55 3 3" xfId="21047"/>
    <cellStyle name="标题 3 2 6 2 2 2 2 2" xfId="21048"/>
    <cellStyle name="标题 3 2 6 2 2 2 3" xfId="21049"/>
    <cellStyle name="标题 3 2 6 2 2 3" xfId="21050"/>
    <cellStyle name="标题 3 2 6 2 2 3 2" xfId="21051"/>
    <cellStyle name="好_530623_2006年县级财政报表附表" xfId="21052"/>
    <cellStyle name="标题 3 2 6 2 2 4" xfId="21053"/>
    <cellStyle name="常规 81 2 2 2" xfId="21054"/>
    <cellStyle name="常规 76 2 2 2" xfId="21055"/>
    <cellStyle name="标题 3 2 6 2 3" xfId="21056"/>
    <cellStyle name="标题 3 2 6 2 3 2" xfId="21057"/>
    <cellStyle name="标题 3 2 6 2 3 2 2" xfId="21058"/>
    <cellStyle name="标题 3 2 6 2 3 3" xfId="21059"/>
    <cellStyle name="常规 81 2 2 3" xfId="21060"/>
    <cellStyle name="常规 76 2 2 3" xfId="21061"/>
    <cellStyle name="标题 3 2 6 2 4" xfId="21062"/>
    <cellStyle name="标题 3 2 6 3" xfId="21063"/>
    <cellStyle name="标题 3 2 6 3 2" xfId="21064"/>
    <cellStyle name="标题 3 2 6 3 2 2" xfId="21065"/>
    <cellStyle name="标题 3 2 6 3 2 2 2" xfId="21066"/>
    <cellStyle name="货币 17 3 2 4" xfId="21067"/>
    <cellStyle name="标题 3 2 6 3 2 2 2 2" xfId="21068"/>
    <cellStyle name="标题 3 2 6 3 2 2 3" xfId="21069"/>
    <cellStyle name="标题 3 2 6 3 2 3" xfId="21070"/>
    <cellStyle name="标题 3 2 6 3 2 3 2" xfId="21071"/>
    <cellStyle name="注释 2 3 2 4 2" xfId="21072"/>
    <cellStyle name="标题 3 2 6 3 2 4" xfId="21073"/>
    <cellStyle name="标题 3 2 6 3 3" xfId="21074"/>
    <cellStyle name="标题 3 2 6 3 3 2" xfId="21075"/>
    <cellStyle name="标题 3 2 6 3 3 2 2" xfId="21076"/>
    <cellStyle name="标题 3 2 6 3 3 3" xfId="21077"/>
    <cellStyle name="标题 3 2 6 3 4" xfId="21078"/>
    <cellStyle name="常规 42 3 2" xfId="21079"/>
    <cellStyle name="常规 37 3 2" xfId="21080"/>
    <cellStyle name="标题 3 2 7" xfId="21081"/>
    <cellStyle name="常规 42 3 2 2" xfId="21082"/>
    <cellStyle name="常规 37 3 2 2" xfId="21083"/>
    <cellStyle name="标题 3 2 7 2" xfId="21084"/>
    <cellStyle name="注释 3 4 5" xfId="21085"/>
    <cellStyle name="标题 3 2 7 2 2 3" xfId="21086"/>
    <cellStyle name="注释 3 4 6" xfId="21087"/>
    <cellStyle name="标题 3 2 7 2 2 4" xfId="21088"/>
    <cellStyle name="注释 3 5 4" xfId="21089"/>
    <cellStyle name="标题 3 2 7 2 3 2" xfId="21090"/>
    <cellStyle name="注释 3 5 4 2" xfId="21091"/>
    <cellStyle name="差_缺口县区测算(按2007支出增长25%测算)_财力性转移支付2010年预算参考数" xfId="21092"/>
    <cellStyle name="标题 3 2 7 2 3 2 2" xfId="21093"/>
    <cellStyle name="注释 3 5 5" xfId="21094"/>
    <cellStyle name="好_基础数据分析_Book1 2" xfId="21095"/>
    <cellStyle name="标题 3 2 7 2 3 3" xfId="21096"/>
    <cellStyle name="常规 81 3 2 3" xfId="21097"/>
    <cellStyle name="常规 76 3 2 3" xfId="21098"/>
    <cellStyle name="标题 3 2 7 2 4" xfId="21099"/>
    <cellStyle name="常规 42 3 2 3" xfId="21100"/>
    <cellStyle name="常规 37 3 2 3" xfId="21101"/>
    <cellStyle name="标题 3 2 7 3" xfId="21102"/>
    <cellStyle name="标题 3 2 7 3 2" xfId="21103"/>
    <cellStyle name="标题 3 2 7 3 2 2" xfId="21104"/>
    <cellStyle name="标题 3 2 7 3 2 2 2 2" xfId="21105"/>
    <cellStyle name="标题 3 2 7 3 2 3" xfId="21106"/>
    <cellStyle name="标题 3 2 7 3 2 3 2" xfId="21107"/>
    <cellStyle name="注释 2 4 2 4 2" xfId="21108"/>
    <cellStyle name="好_县市旗测算-新科目（20080627）" xfId="21109"/>
    <cellStyle name="标题 3 2 7 3 2 4" xfId="21110"/>
    <cellStyle name="标题 3 2 7 3 3" xfId="21111"/>
    <cellStyle name="标题 3 2 7 3 3 2 2" xfId="21112"/>
    <cellStyle name="标题 3 2 7 3 3 3" xfId="21113"/>
    <cellStyle name="标题 3 2 7 3 4" xfId="21114"/>
    <cellStyle name="常规 42 3 3" xfId="21115"/>
    <cellStyle name="常规 37 3 3" xfId="21116"/>
    <cellStyle name="标题 3 2 8" xfId="21117"/>
    <cellStyle name="标题 3 2 8 2 2" xfId="21118"/>
    <cellStyle name="标题 3 2 8 2 2 2" xfId="21119"/>
    <cellStyle name="标题 3 2 8 2 2 2 2" xfId="21120"/>
    <cellStyle name="标题 3 2 8 2 2 2 2 2" xfId="21121"/>
    <cellStyle name="标题 3 2 8 2 2 2 3" xfId="21122"/>
    <cellStyle name="标题 3 2 8 2 2 3" xfId="21123"/>
    <cellStyle name="标题 3 2 8 2 2 3 2" xfId="21124"/>
    <cellStyle name="标题 3 2 8 2 3" xfId="21125"/>
    <cellStyle name="标题 3 2 8 2 3 2" xfId="21126"/>
    <cellStyle name="标题 3 2 8 2 3 2 2" xfId="21127"/>
    <cellStyle name="标题 3 2 8 2 3 3" xfId="21128"/>
    <cellStyle name="标题 3 2 8 2 4" xfId="21129"/>
    <cellStyle name="标题 3 2 8 3" xfId="21130"/>
    <cellStyle name="常规 43 3 4" xfId="21131"/>
    <cellStyle name="常规 38 3 4" xfId="21132"/>
    <cellStyle name="标题 3 2 8 3 2 2 3" xfId="21133"/>
    <cellStyle name="标题 3 2 8 3 2 3" xfId="21134"/>
    <cellStyle name="注释 2 5 2 4 2" xfId="21135"/>
    <cellStyle name="标题 3 2 8 3 2 4" xfId="21136"/>
    <cellStyle name="标题 3 2 8 3 3" xfId="21137"/>
    <cellStyle name="常规 44 3 3" xfId="21138"/>
    <cellStyle name="常规 39 3 3" xfId="21139"/>
    <cellStyle name="标题 3 2 8 3 3 2 2" xfId="21140"/>
    <cellStyle name="标题 3 2 8 3 3 3" xfId="21141"/>
    <cellStyle name="标题 3 2 8 3 4" xfId="21142"/>
    <cellStyle name="常规 42 3 4" xfId="21143"/>
    <cellStyle name="常规 37 3 4" xfId="21144"/>
    <cellStyle name="标题 3 2 9" xfId="21145"/>
    <cellStyle name="标题 3 2 9 2" xfId="21146"/>
    <cellStyle name="标题 3 2 9 2 2" xfId="21147"/>
    <cellStyle name="标题 3 2 9 2 2 2" xfId="21148"/>
    <cellStyle name="标题 3 2 9 2 2 2 2" xfId="21149"/>
    <cellStyle name="标题 3 2 9 2 2 2 2 2" xfId="21150"/>
    <cellStyle name="标题 3 2 9 2 2 2 3" xfId="21151"/>
    <cellStyle name="标题 3 2 9 2 2 3" xfId="21152"/>
    <cellStyle name="标题 3 2 9 2 2 3 2" xfId="21153"/>
    <cellStyle name="标题 3 2 9 2 3" xfId="21154"/>
    <cellStyle name="标题 3 2 9 2 3 2" xfId="21155"/>
    <cellStyle name="标题 3 2 9 2 3 2 2" xfId="21156"/>
    <cellStyle name="标题 3 2 9 2 3 3" xfId="21157"/>
    <cellStyle name="标题 3 3 2 2 8 2" xfId="21158"/>
    <cellStyle name="标题 3 2 9 2 4" xfId="21159"/>
    <cellStyle name="标题 3 2 9 3" xfId="21160"/>
    <cellStyle name="标题 3 2 9 3 2" xfId="21161"/>
    <cellStyle name="标题 3 2 9 3 2 2" xfId="21162"/>
    <cellStyle name="标题 3 2 9 3 2 2 2" xfId="21163"/>
    <cellStyle name="标题 3 2 9 3 2 3" xfId="21164"/>
    <cellStyle name="标题 3 2 9 3 2 3 2" xfId="21165"/>
    <cellStyle name="标题 3 2 9 3 3" xfId="21166"/>
    <cellStyle name="标题 3 2 9 3 3 2" xfId="21167"/>
    <cellStyle name="标题 3 2 9 3 3 2 2" xfId="21168"/>
    <cellStyle name="标题 3 2 9 3 3 3" xfId="21169"/>
    <cellStyle name="标题 3 3 2 2 9 2" xfId="21170"/>
    <cellStyle name="标题 3 2 9 3 4" xfId="21171"/>
    <cellStyle name="标题 3 3" xfId="21172"/>
    <cellStyle name="标题 3 3 10" xfId="21173"/>
    <cellStyle name="标题 3 3 10 2" xfId="21174"/>
    <cellStyle name="标题 3 3 10 2 2" xfId="21175"/>
    <cellStyle name="标题 3 3 10 2 2 2" xfId="21176"/>
    <cellStyle name="标题 3 3 10 2 2 2 2" xfId="21177"/>
    <cellStyle name="标题 3 3 10 2 2 2 2 2" xfId="21178"/>
    <cellStyle name="标题 3 3 10 2 2 2 2 3" xfId="21179"/>
    <cellStyle name="标题 3 3 10 2 2 2 3" xfId="21180"/>
    <cellStyle name="标题 3 3 10 2 2 3" xfId="21181"/>
    <cellStyle name="标题 3 3 10 2 2 3 2" xfId="21182"/>
    <cellStyle name="标题 3 3 10 2 2 3 3" xfId="21183"/>
    <cellStyle name="标题 3 3 10 2 2 4" xfId="21184"/>
    <cellStyle name="强调文字颜色 2 6 2" xfId="21185"/>
    <cellStyle name="标题 3 3 10 2 3" xfId="21186"/>
    <cellStyle name="标题 3 3 10 2 3 2" xfId="21187"/>
    <cellStyle name="标题 3 3 10 2 3 2 2" xfId="21188"/>
    <cellStyle name="标题 3 3 10 2 3 2 3" xfId="21189"/>
    <cellStyle name="标题 3 3 10 2 3 3" xfId="21190"/>
    <cellStyle name="标题 3 3 10 2 4" xfId="21191"/>
    <cellStyle name="标题 3 3 10 3" xfId="21192"/>
    <cellStyle name="标题 3 3 10 3 2" xfId="21193"/>
    <cellStyle name="标题 3 3 10 3 2 2" xfId="21194"/>
    <cellStyle name="标题 3 3 10 3 2 2 2" xfId="21195"/>
    <cellStyle name="标题 3 3 10 3 2 2 2 2" xfId="21196"/>
    <cellStyle name="标题 3 3 10 3 2 2 2 3" xfId="21197"/>
    <cellStyle name="标题 3 3 10 3 2 2 3" xfId="21198"/>
    <cellStyle name="标题 3 3 10 3 2 3" xfId="21199"/>
    <cellStyle name="标题 3 3 10 3 2 3 2" xfId="21200"/>
    <cellStyle name="标题 3 3 10 3 2 3 3" xfId="21201"/>
    <cellStyle name="标题 3 3 10 3 2 4" xfId="21202"/>
    <cellStyle name="强调文字颜色 2 7 2" xfId="21203"/>
    <cellStyle name="标题 3 3 10 3 3" xfId="21204"/>
    <cellStyle name="标题 3 3 10 3 3 2" xfId="21205"/>
    <cellStyle name="输入 8" xfId="21206"/>
    <cellStyle name="差_2006年水利统计指标统计表" xfId="21207"/>
    <cellStyle name="标题 3 3 10 3 3 2 2" xfId="21208"/>
    <cellStyle name="标题 3 3 10 3 3 2 3" xfId="21209"/>
    <cellStyle name="标题 3 3 10 3 3 3" xfId="21210"/>
    <cellStyle name="标题 3 3 10 3 4" xfId="21211"/>
    <cellStyle name="标题 3 3 10 4" xfId="21212"/>
    <cellStyle name="常规 40" xfId="21213"/>
    <cellStyle name="常规 35" xfId="21214"/>
    <cellStyle name="标题 3 3 10 4 2" xfId="21215"/>
    <cellStyle name="常规 40 2" xfId="21216"/>
    <cellStyle name="常规 35 2" xfId="21217"/>
    <cellStyle name="标题 3 3 10 4 2 2" xfId="21218"/>
    <cellStyle name="常规 40 2 2" xfId="21219"/>
    <cellStyle name="常规 35 2 2" xfId="21220"/>
    <cellStyle name="标题 3 3 10 4 2 2 2" xfId="21221"/>
    <cellStyle name="常规 40 2 3" xfId="21222"/>
    <cellStyle name="常规 35 2 3" xfId="21223"/>
    <cellStyle name="标题 3 3 10 4 2 2 3" xfId="21224"/>
    <cellStyle name="强调文字颜色 2 8 2" xfId="21225"/>
    <cellStyle name="常规 41" xfId="21226"/>
    <cellStyle name="常规 36" xfId="21227"/>
    <cellStyle name="标题 3 3 10 4 3" xfId="21228"/>
    <cellStyle name="常规 41 2" xfId="21229"/>
    <cellStyle name="常规 36 2" xfId="21230"/>
    <cellStyle name="标题 3 3 10 4 3 2" xfId="21231"/>
    <cellStyle name="常规 42" xfId="21232"/>
    <cellStyle name="常规 37" xfId="21233"/>
    <cellStyle name="标题 3 3 10 4 4" xfId="21234"/>
    <cellStyle name="常规 90 2" xfId="21235"/>
    <cellStyle name="常规 85 2" xfId="21236"/>
    <cellStyle name="标题 3 3 10 5 2 2" xfId="21237"/>
    <cellStyle name="常规 91" xfId="21238"/>
    <cellStyle name="常规 86" xfId="21239"/>
    <cellStyle name="标题 3 3 10 5 3" xfId="21240"/>
    <cellStyle name="标题 3 3 11" xfId="21241"/>
    <cellStyle name="标题 3 3 11 2" xfId="21242"/>
    <cellStyle name="标题 3 3 11 2 2" xfId="21243"/>
    <cellStyle name="标题 3 3 11 2 2 2" xfId="21244"/>
    <cellStyle name="标题 3 3 11 2 2 2 2" xfId="21245"/>
    <cellStyle name="标题 3 3 11 2 2 2 2 2" xfId="21246"/>
    <cellStyle name="标题 3 3 11 2 2 2 2 3" xfId="21247"/>
    <cellStyle name="标题 3 3 11 2 2 2 3" xfId="21248"/>
    <cellStyle name="好_永善县上报" xfId="21249"/>
    <cellStyle name="差_南充表1-4 5 2" xfId="21250"/>
    <cellStyle name="标题 3 3 11 2 2 3" xfId="21251"/>
    <cellStyle name="好_永善县上报 2" xfId="21252"/>
    <cellStyle name="标题 3 3 11 2 2 3 2" xfId="21253"/>
    <cellStyle name="标题 3 3 11 2 2 3 3" xfId="21254"/>
    <cellStyle name="标题 3 3 11 2 2 4" xfId="21255"/>
    <cellStyle name="强调文字颜色 3 6 2" xfId="21256"/>
    <cellStyle name="标题 3 3 11 2 3" xfId="21257"/>
    <cellStyle name="标题 3 3 11 2 3 2" xfId="21258"/>
    <cellStyle name="标题 3 3 11 2 3 2 2" xfId="21259"/>
    <cellStyle name="标题 3 3 11 2 3 2 3" xfId="21260"/>
    <cellStyle name="差_南充表1-4 6 2" xfId="21261"/>
    <cellStyle name="标题 3 3 11 2 3 3" xfId="21262"/>
    <cellStyle name="标题 3 3 11 2 4" xfId="21263"/>
    <cellStyle name="标题 3 3 11 3 2 2" xfId="21264"/>
    <cellStyle name="标题 3 3 11 3 2 2 2" xfId="21265"/>
    <cellStyle name="标题 3 3 3 16 3 4" xfId="21266"/>
    <cellStyle name="标题 3 3 11 3 2 2 2 2" xfId="21267"/>
    <cellStyle name="标题 3 3 11 3 2 2 2 3" xfId="21268"/>
    <cellStyle name="标题 3 3 11 3 2 2 3" xfId="21269"/>
    <cellStyle name="标题 3 3 11 3 2 3" xfId="21270"/>
    <cellStyle name="标题 3 3 11 3 2 3 2" xfId="21271"/>
    <cellStyle name="标题 3 3 11 3 2 3 3" xfId="21272"/>
    <cellStyle name="标题 3 3 11 3 2 4" xfId="21273"/>
    <cellStyle name="强调文字颜色 3 7 2" xfId="21274"/>
    <cellStyle name="标题 3 3 11 3 3" xfId="21275"/>
    <cellStyle name="标题 3 3 11 3 3 2" xfId="21276"/>
    <cellStyle name="标题 3 3 11 3 3 2 2" xfId="21277"/>
    <cellStyle name="标题 3 3 11 3 3 2 3" xfId="21278"/>
    <cellStyle name="标题 3 3 11 3 3 3" xfId="21279"/>
    <cellStyle name="标题 3 3 11 3 4" xfId="21280"/>
    <cellStyle name="标题 3 3 11 4 2 2" xfId="21281"/>
    <cellStyle name="标题 3 3 11 4 2 2 2" xfId="21282"/>
    <cellStyle name="标题 3 3 11 4 2 2 3" xfId="21283"/>
    <cellStyle name="强调文字颜色 3 8 2" xfId="21284"/>
    <cellStyle name="标题 3 3 11 4 3" xfId="21285"/>
    <cellStyle name="标题 3 3 11 4 3 2" xfId="21286"/>
    <cellStyle name="标题 3 3 11 4 3 3" xfId="21287"/>
    <cellStyle name="标题 3 3 11 5 2 2" xfId="21288"/>
    <cellStyle name="标题 3 3 11 5 2 3" xfId="21289"/>
    <cellStyle name="标题 3 3 11 5 3" xfId="21290"/>
    <cellStyle name="货币 10 3 2 3" xfId="21291"/>
    <cellStyle name="标题 3 3 11 6" xfId="21292"/>
    <cellStyle name="标题 3 3 12" xfId="21293"/>
    <cellStyle name="标题 3 3 12 2" xfId="21294"/>
    <cellStyle name="标题 3 3 12 2 2" xfId="21295"/>
    <cellStyle name="标题 3 3 12 2 2 2" xfId="21296"/>
    <cellStyle name="标题 3 3 12 2 2 2 2 2" xfId="21297"/>
    <cellStyle name="标题 3 3 12 2 2 2 2 3" xfId="21298"/>
    <cellStyle name="强调文字颜色 4 6 2" xfId="21299"/>
    <cellStyle name="标题 3 3 12 2 3" xfId="21300"/>
    <cellStyle name="标题 3 3 12 2 4" xfId="21301"/>
    <cellStyle name="标题 3 3 12 3 2 2" xfId="21302"/>
    <cellStyle name="标题 3 3 12 3 2 2 2" xfId="21303"/>
    <cellStyle name="标题 3 3 12 3 2 2 2 2" xfId="21304"/>
    <cellStyle name="标题 3 3 12 3 2 2 2 3" xfId="21305"/>
    <cellStyle name="标题 3 3 12 3 2 2 3" xfId="21306"/>
    <cellStyle name="标题 3 3 12 3 2 3" xfId="21307"/>
    <cellStyle name="标题 3 3 12 3 2 3 2" xfId="21308"/>
    <cellStyle name="标题 3 3 12 3 2 3 3" xfId="21309"/>
    <cellStyle name="标题 3 3 3 13 2 3 2 2" xfId="21310"/>
    <cellStyle name="标题 3 3 12 3 2 4" xfId="21311"/>
    <cellStyle name="强调文字颜色 4 7 2" xfId="21312"/>
    <cellStyle name="标题 3 3 12 3 3" xfId="21313"/>
    <cellStyle name="标题 3 3 12 3 3 2" xfId="21314"/>
    <cellStyle name="标题 3 3 12 3 3 2 2" xfId="21315"/>
    <cellStyle name="标题 3 3 12 3 3 2 3" xfId="21316"/>
    <cellStyle name="标题 3 3 12 3 3 3" xfId="21317"/>
    <cellStyle name="标题 3 3 12 3 4" xfId="21318"/>
    <cellStyle name="标题 3 3 12 4 2" xfId="21319"/>
    <cellStyle name="标题 3 3 12 4 2 2" xfId="21320"/>
    <cellStyle name="标题 3 3 12 4 2 2 3" xfId="21321"/>
    <cellStyle name="标题 3 3 12 4 2 3" xfId="21322"/>
    <cellStyle name="强调文字颜色 4 8 2" xfId="21323"/>
    <cellStyle name="标题 3 3 12 4 3" xfId="21324"/>
    <cellStyle name="标题 3 3 12 4 3 2" xfId="21325"/>
    <cellStyle name="标题 3 3 12 4 3 3" xfId="21326"/>
    <cellStyle name="标题 3 3 12 5" xfId="21327"/>
    <cellStyle name="差_2009年一般性转移支付标准工资_地方配套按人均增幅控制8.30一般预算平均增幅、人均可用财力平均增幅两次控制、社会治安系数调整、案件数调整xl_Book1 2" xfId="21328"/>
    <cellStyle name="标题 3 3 12 5 2 2" xfId="21329"/>
    <cellStyle name="标题 3 3 12 5 2 3" xfId="21330"/>
    <cellStyle name="标题 3 3 12 5 3" xfId="21331"/>
    <cellStyle name="标题 3 3 12 6" xfId="21332"/>
    <cellStyle name="标题 3 3 13" xfId="21333"/>
    <cellStyle name="标题 3 3 13 2" xfId="21334"/>
    <cellStyle name="标题 3 3 13 2 2" xfId="21335"/>
    <cellStyle name="标题 3 3 13 2 2 2" xfId="21336"/>
    <cellStyle name="标题 3 3 13 2 2 2 2 3" xfId="21337"/>
    <cellStyle name="标题 3 3 13 2 2 3 3" xfId="21338"/>
    <cellStyle name="强调文字颜色 5 6 2" xfId="21339"/>
    <cellStyle name="标题 3 3 13 2 3" xfId="21340"/>
    <cellStyle name="标题 3 3 13 2 3 2" xfId="21341"/>
    <cellStyle name="标题 3 3 13 2 3 3" xfId="21342"/>
    <cellStyle name="标题 3 3 13 2 4" xfId="21343"/>
    <cellStyle name="标题 3 3 13 3 2" xfId="21344"/>
    <cellStyle name="标题 3 3 13 3 2 2" xfId="21345"/>
    <cellStyle name="标题 3 3 13 3 2 2 2" xfId="21346"/>
    <cellStyle name="标题 3 3 13 3 2 2 2 2" xfId="21347"/>
    <cellStyle name="标题 3 3 13 3 2 2 2 3" xfId="21348"/>
    <cellStyle name="标题 3 3 13 3 2 2 3" xfId="21349"/>
    <cellStyle name="标题 3 3 13 3 2 3" xfId="21350"/>
    <cellStyle name="标题 3 3 13 3 2 3 2" xfId="21351"/>
    <cellStyle name="标题 3 3 13 3 2 3 3" xfId="21352"/>
    <cellStyle name="标题 3 3 3 13 3 3 2 2" xfId="21353"/>
    <cellStyle name="标题 3 3 13 3 2 4" xfId="21354"/>
    <cellStyle name="强调文字颜色 5 7 2" xfId="21355"/>
    <cellStyle name="标题 3 3 13 3 3" xfId="21356"/>
    <cellStyle name="标题 3 3 13 3 3 2" xfId="21357"/>
    <cellStyle name="差_测算结果_财力性转移支付2010年预算参考数" xfId="21358"/>
    <cellStyle name="标题 3 3 13 3 3 3" xfId="21359"/>
    <cellStyle name="注释 2 3 2 2 3 2 2 2" xfId="21360"/>
    <cellStyle name="标题 3 3 13 3 4" xfId="21361"/>
    <cellStyle name="好_11大理_财力性转移支付2010年预算参考数 2" xfId="21362"/>
    <cellStyle name="标题 3 3 13 4" xfId="21363"/>
    <cellStyle name="标题 3 3 13 4 2" xfId="21364"/>
    <cellStyle name="标题 3 3 13 4 2 2" xfId="21365"/>
    <cellStyle name="标题 3 3 13 4 2 2 2" xfId="21366"/>
    <cellStyle name="标题 3 3 13 4 2 2 3" xfId="21367"/>
    <cellStyle name="标题 3 3 13 4 2 3" xfId="21368"/>
    <cellStyle name="强调文字颜色 5 8 2" xfId="21369"/>
    <cellStyle name="标题 3 3 13 4 3" xfId="21370"/>
    <cellStyle name="标题 3 3 13 4 3 2" xfId="21371"/>
    <cellStyle name="标题 3 3 13 4 3 3" xfId="21372"/>
    <cellStyle name="标题 3 3 13 4 4" xfId="21373"/>
    <cellStyle name="货币 10 3 4 2" xfId="21374"/>
    <cellStyle name="标题 3 3 13 5" xfId="21375"/>
    <cellStyle name="标题 3 3 13 5 2 2" xfId="21376"/>
    <cellStyle name="标题 3 3 13 5 2 3" xfId="21377"/>
    <cellStyle name="标题 3 3 13 5 3" xfId="21378"/>
    <cellStyle name="标题 3 3 14 2" xfId="21379"/>
    <cellStyle name="标题 3 3 14 2 2" xfId="21380"/>
    <cellStyle name="标题 3 3 14 2 2 2" xfId="21381"/>
    <cellStyle name="标题 3 3 14 2 2 2 2" xfId="21382"/>
    <cellStyle name="标题 3 3 2 2 12 2 3 2 2" xfId="21383"/>
    <cellStyle name="标题 3 3 14 2 2 2 2 3" xfId="21384"/>
    <cellStyle name="标题 3 3 14 2 2 2 3" xfId="21385"/>
    <cellStyle name="标题 3 3 14 2 2 3" xfId="21386"/>
    <cellStyle name="标题 3 3 14 2 2 3 2" xfId="21387"/>
    <cellStyle name="标题 3 3 14 2 2 3 3" xfId="21388"/>
    <cellStyle name="标题 3 3 3 13 4 2 2 2" xfId="21389"/>
    <cellStyle name="标题 3 3 14 2 2 4" xfId="21390"/>
    <cellStyle name="强调文字颜色 6 6 2" xfId="21391"/>
    <cellStyle name="标题 3 3 14 2 3" xfId="21392"/>
    <cellStyle name="标题 3 3 14 2 3 2" xfId="21393"/>
    <cellStyle name="标题 3 3 14 2 3 2 2" xfId="21394"/>
    <cellStyle name="标题 3 3 14 2 3 2 3" xfId="21395"/>
    <cellStyle name="标题 3 3 14 2 3 3" xfId="21396"/>
    <cellStyle name="标题 3 3 14 2 4" xfId="21397"/>
    <cellStyle name="标题 3 3 14 3" xfId="21398"/>
    <cellStyle name="标题 3 3 14 3 2" xfId="21399"/>
    <cellStyle name="标题 3 3 14 3 2 2" xfId="21400"/>
    <cellStyle name="标题 3 3 2 2 15 2 3 2" xfId="21401"/>
    <cellStyle name="标题 3 3 2 2 13 2 3 2 2" xfId="21402"/>
    <cellStyle name="标题 3 3 14 3 2 2 2 3" xfId="21403"/>
    <cellStyle name="标题 3 3 14 3 2 3" xfId="21404"/>
    <cellStyle name="强调文字颜色 6 7 2" xfId="21405"/>
    <cellStyle name="标题 3 3 14 3 3" xfId="21406"/>
    <cellStyle name="标题 3 3 14 3 3 2" xfId="21407"/>
    <cellStyle name="标题 3 3 14 3 3 3" xfId="21408"/>
    <cellStyle name="标题 3 3 14 3 4" xfId="21409"/>
    <cellStyle name="标题 3 3 14 4" xfId="21410"/>
    <cellStyle name="标题 3 3 14 4 2" xfId="21411"/>
    <cellStyle name="标题 3 3 14 4 2 2" xfId="21412"/>
    <cellStyle name="标题 3 3 14 4 2 3" xfId="21413"/>
    <cellStyle name="强调文字颜色 6 8 2" xfId="21414"/>
    <cellStyle name="标题 3 3 14 4 3" xfId="21415"/>
    <cellStyle name="标题 3 3 14 4 3 2" xfId="21416"/>
    <cellStyle name="标题 3 3 14 4 3 3" xfId="21417"/>
    <cellStyle name="标题 3 3 14 4 4" xfId="21418"/>
    <cellStyle name="货币 10 3 5 2" xfId="21419"/>
    <cellStyle name="标题 3 3 14 5" xfId="21420"/>
    <cellStyle name="标题 3 3 14 5 2 3" xfId="21421"/>
    <cellStyle name="标题 3 3 14 5 3" xfId="21422"/>
    <cellStyle name="标题 3 3 20" xfId="21423"/>
    <cellStyle name="标题 3 3 15" xfId="21424"/>
    <cellStyle name="标题 3 3 20 2" xfId="21425"/>
    <cellStyle name="标题 3 3 15 2" xfId="21426"/>
    <cellStyle name="标题 3 3 20 2 2" xfId="21427"/>
    <cellStyle name="标题 3 3 15 2 2" xfId="21428"/>
    <cellStyle name="标题 3 3 20 2 2 2" xfId="21429"/>
    <cellStyle name="标题 3 3 15 2 2 2" xfId="21430"/>
    <cellStyle name="标题 3 3 15 2 2 2 2" xfId="21431"/>
    <cellStyle name="标题 3 3 15 2 2 2 2 3" xfId="21432"/>
    <cellStyle name="标题 3 3 15 2 2 2 3" xfId="21433"/>
    <cellStyle name="标题 3 3 20 2 2 3" xfId="21434"/>
    <cellStyle name="标题 3 3 15 2 2 3" xfId="21435"/>
    <cellStyle name="标题 3 3 15 2 2 3 2" xfId="21436"/>
    <cellStyle name="标题 3 3 15 2 2 3 3" xfId="21437"/>
    <cellStyle name="标题 3 3 15 2 2 4" xfId="21438"/>
    <cellStyle name="标题 3 3 20 2 3" xfId="21439"/>
    <cellStyle name="标题 3 3 15 2 3" xfId="21440"/>
    <cellStyle name="标题 3 3 15 2 3 2" xfId="21441"/>
    <cellStyle name="标题 3 3 15 2 3 2 2" xfId="21442"/>
    <cellStyle name="标题 3 3 15 2 3 2 3" xfId="21443"/>
    <cellStyle name="标题 3 3 15 2 3 3" xfId="21444"/>
    <cellStyle name="注释 2 2 5 2" xfId="21445"/>
    <cellStyle name="标题 3 3 15 2 4" xfId="21446"/>
    <cellStyle name="注释 3 3 2 2 2 2 2" xfId="21447"/>
    <cellStyle name="标题 3 3 20 3" xfId="21448"/>
    <cellStyle name="标题 3 3 15 3" xfId="21449"/>
    <cellStyle name="标题 3 3 20 3 2" xfId="21450"/>
    <cellStyle name="标题 3 3 15 3 2" xfId="21451"/>
    <cellStyle name="标题 3 3 15 3 2 2" xfId="21452"/>
    <cellStyle name="标题 3 3 15 3 2 2 2" xfId="21453"/>
    <cellStyle name="标题 3 3 15 3 2 2 2 3" xfId="21454"/>
    <cellStyle name="标题 3 3 15 3 2 2 3" xfId="21455"/>
    <cellStyle name="标题 3 3 15 3 2 3" xfId="21456"/>
    <cellStyle name="标题 3 3 15 3 2 3 2" xfId="21457"/>
    <cellStyle name="霓付 [0]_ +Foil &amp; -FOIL &amp; PAPER" xfId="21458"/>
    <cellStyle name="标题 3 3 15 3 2 3 3" xfId="21459"/>
    <cellStyle name="标题 3 3 20 3 3" xfId="21460"/>
    <cellStyle name="标题 3 3 15 3 3" xfId="21461"/>
    <cellStyle name="标题 3 3 15 3 3 2 2" xfId="21462"/>
    <cellStyle name="标题 3 3 15 3 3 2 3" xfId="21463"/>
    <cellStyle name="注释 2 2 6 2" xfId="21464"/>
    <cellStyle name="标题 3 3 15 3 4" xfId="21465"/>
    <cellStyle name="标题 3 3 15 4 2 2 2" xfId="21466"/>
    <cellStyle name="标题 3 3 15 4 2 2 3" xfId="21467"/>
    <cellStyle name="标题 3 3 15 4 2 3" xfId="21468"/>
    <cellStyle name="标题 3 3 15 4 3 3" xfId="21469"/>
    <cellStyle name="注释 2 2 7 2" xfId="21470"/>
    <cellStyle name="标题 3 3 15 4 4" xfId="21471"/>
    <cellStyle name="标题 3 3 15 5 2 2" xfId="21472"/>
    <cellStyle name="标题 3 3 15 5 2 3" xfId="21473"/>
    <cellStyle name="标题 3 3 15 5 3" xfId="21474"/>
    <cellStyle name="标题 3 3 21" xfId="21475"/>
    <cellStyle name="标题 3 3 16" xfId="21476"/>
    <cellStyle name="标题 3 3 21 2" xfId="21477"/>
    <cellStyle name="标题 3 3 16 2" xfId="21478"/>
    <cellStyle name="标题 3 3 21 2 2" xfId="21479"/>
    <cellStyle name="标题 3 3 2 2 10 6" xfId="21480"/>
    <cellStyle name="标题 3 3 16 2 2" xfId="21481"/>
    <cellStyle name="注释 2 3 5 2" xfId="21482"/>
    <cellStyle name="标题 3 3 16 2 4" xfId="21483"/>
    <cellStyle name="标题 3 3 21 3" xfId="21484"/>
    <cellStyle name="标题 3 3 16 3" xfId="21485"/>
    <cellStyle name="标题 3 3 16 3 3" xfId="21486"/>
    <cellStyle name="注释 2 3 6 2" xfId="21487"/>
    <cellStyle name="标题 3 3 16 3 4" xfId="21488"/>
    <cellStyle name="标题 3 3 16 4 2 2" xfId="21489"/>
    <cellStyle name="标题 3 3 16 4 2 2 2" xfId="21490"/>
    <cellStyle name="标题 3 3 16 4 2 2 3" xfId="21491"/>
    <cellStyle name="差_其他部门(按照总人口测算）—20080416_不含人员经费系数_财力性转移支付2010年预算参考数" xfId="21492"/>
    <cellStyle name="标题 3 3 16 4 2 3" xfId="21493"/>
    <cellStyle name="标题 3 3 16 4 3" xfId="21494"/>
    <cellStyle name="标题 3 3 16 4 3 3" xfId="21495"/>
    <cellStyle name="注释 2 3 7 2" xfId="21496"/>
    <cellStyle name="标题 3 3 16 4 4" xfId="21497"/>
    <cellStyle name="标题 3 3 2 2 13 6" xfId="21498"/>
    <cellStyle name="标题 3 3 16 5 2" xfId="21499"/>
    <cellStyle name="标题 3 3 16 5 2 2" xfId="21500"/>
    <cellStyle name="标题 3 3 16 5 2 3" xfId="21501"/>
    <cellStyle name="标题 3 3 16 5 3" xfId="21502"/>
    <cellStyle name="标题 3 3 16 6" xfId="21503"/>
    <cellStyle name="强调文字颜色 1 3" xfId="21504"/>
    <cellStyle name="标题 3 3 17 2 2 2 2" xfId="21505"/>
    <cellStyle name="强调文字颜色 1 3 3" xfId="21506"/>
    <cellStyle name="常规 83 5" xfId="21507"/>
    <cellStyle name="常规 78 5" xfId="21508"/>
    <cellStyle name="标题 3 3 17 2 2 2 2 3" xfId="21509"/>
    <cellStyle name="强调文字颜色 1 4" xfId="21510"/>
    <cellStyle name="标题 3 3 17 2 2 2 3" xfId="21511"/>
    <cellStyle name="标题 3 3 17 2 3 2" xfId="21512"/>
    <cellStyle name="标题 3 3 17 2 3 2 2" xfId="21513"/>
    <cellStyle name="标题 3 3 17 2 3 2 3" xfId="21514"/>
    <cellStyle name="注释 2 4 5 2" xfId="21515"/>
    <cellStyle name="标题 3 3 17 2 4" xfId="21516"/>
    <cellStyle name="标题 3 3 17 3 2 2 2" xfId="21517"/>
    <cellStyle name="标题 3 3 17 3 2 2 2 2" xfId="21518"/>
    <cellStyle name="标题 3 3 17 3 2 2 2 3" xfId="21519"/>
    <cellStyle name="标题 3 3 17 3 2 2 3" xfId="21520"/>
    <cellStyle name="标题 3 3 2 11 2 2" xfId="21521"/>
    <cellStyle name="标题 3 3 17 3 2 3" xfId="21522"/>
    <cellStyle name="标题 3 3 2 11 2 2 3" xfId="21523"/>
    <cellStyle name="标题 3 3 17 3 2 3 3" xfId="21524"/>
    <cellStyle name="标题 3 3 17 3 3" xfId="21525"/>
    <cellStyle name="标题 3 3 17 3 3 2 2" xfId="21526"/>
    <cellStyle name="注释 2 2 2 2 2 2 2 2 2" xfId="21527"/>
    <cellStyle name="好_2009年一般性转移支付标准工资_地方配套按人均增幅控制8.31（调整结案率后）xl 2" xfId="21528"/>
    <cellStyle name="标题 3 3 17 3 3 2 3" xfId="21529"/>
    <cellStyle name="标题 3 3 2 11 3 2" xfId="21530"/>
    <cellStyle name="标题 3 3 17 3 3 3" xfId="21531"/>
    <cellStyle name="注释 2 4 6 2" xfId="21532"/>
    <cellStyle name="标题 3 3 17 3 4" xfId="21533"/>
    <cellStyle name="标题 3 3 17 4" xfId="21534"/>
    <cellStyle name="标题 3 3 17 4 2 2" xfId="21535"/>
    <cellStyle name="标题 3 3 2 12 2 2" xfId="21536"/>
    <cellStyle name="标题 3 3 17 4 2 3" xfId="21537"/>
    <cellStyle name="标题 3 3 17 4 3" xfId="21538"/>
    <cellStyle name="标题 3 3 2 12 3 2" xfId="21539"/>
    <cellStyle name="标题 3 3 17 4 3 3" xfId="21540"/>
    <cellStyle name="注释 2 4 7 2" xfId="21541"/>
    <cellStyle name="标题 3 3 17 4 4" xfId="21542"/>
    <cellStyle name="标题 3 3 17 5" xfId="21543"/>
    <cellStyle name="标题 3 3 17 5 2" xfId="21544"/>
    <cellStyle name="标题 3 3 17 5 2 2" xfId="21545"/>
    <cellStyle name="标题 3 3 2 13 2 2" xfId="21546"/>
    <cellStyle name="标题 3 3 17 5 2 3" xfId="21547"/>
    <cellStyle name="标题 3 3 17 5 3" xfId="21548"/>
    <cellStyle name="标题 3 3 17 6" xfId="21549"/>
    <cellStyle name="常规 62" xfId="21550"/>
    <cellStyle name="常规 57" xfId="21551"/>
    <cellStyle name="标题 3 3 18 2 2 2 2 2" xfId="21552"/>
    <cellStyle name="常规 63" xfId="21553"/>
    <cellStyle name="常规 58" xfId="21554"/>
    <cellStyle name="标题 3 3 18 2 2 2 2 3" xfId="21555"/>
    <cellStyle name="差_行政（人员）_财力性转移支付2010年预算参考数" xfId="21556"/>
    <cellStyle name="标题 3 3 18 2 2 2 3" xfId="21557"/>
    <cellStyle name="标题 3 3 18 2 2 3 3" xfId="21558"/>
    <cellStyle name="标题 3 3 18 2 2 4" xfId="21559"/>
    <cellStyle name="标题 3 3 18 2 3 2 2" xfId="21560"/>
    <cellStyle name="标题 3 3 18 2 3 2 3" xfId="21561"/>
    <cellStyle name="标题 3 3 18 2 3 3" xfId="21562"/>
    <cellStyle name="标题 3 3 18 3 2 2 2" xfId="21563"/>
    <cellStyle name="标题 3 3 18 3 2 2 2 2" xfId="21564"/>
    <cellStyle name="标题 3 3 18 3 2 2 2 3" xfId="21565"/>
    <cellStyle name="标题 3 3 18 3 2 2 3" xfId="21566"/>
    <cellStyle name="好_27重庆_财力性转移支付2010年预算参考数 2" xfId="21567"/>
    <cellStyle name="标题 3 3 18 3 2 3" xfId="21568"/>
    <cellStyle name="标题 3 3 18 3 2 3 3" xfId="21569"/>
    <cellStyle name="标题 3 3 18 3 2 4" xfId="21570"/>
    <cellStyle name="标题 3 3 18 3 3 3" xfId="21571"/>
    <cellStyle name="标题 3 3 18 4" xfId="21572"/>
    <cellStyle name="标题 3 3 18 4 2 2" xfId="21573"/>
    <cellStyle name="常规 86 2 2 3 3" xfId="21574"/>
    <cellStyle name="标题 3 3 18 4 2 2 2" xfId="21575"/>
    <cellStyle name="标题 3 3 18 4 2 2 3" xfId="21576"/>
    <cellStyle name="标题 3 3 18 4 2 3" xfId="21577"/>
    <cellStyle name="标题 3 3 18 4 3" xfId="21578"/>
    <cellStyle name="标题 3 3 18 4 3 3" xfId="21579"/>
    <cellStyle name="标题 3 3 18 5" xfId="21580"/>
    <cellStyle name="标题 3 3 18 5 2" xfId="21581"/>
    <cellStyle name="标题 3 3 18 5 2 2" xfId="21582"/>
    <cellStyle name="标题 3 3 18 5 2 3" xfId="21583"/>
    <cellStyle name="标题 3 3 18 5 3" xfId="21584"/>
    <cellStyle name="标题 3 3 18 6" xfId="21585"/>
    <cellStyle name="标题 3 3 19 2" xfId="21586"/>
    <cellStyle name="标题 3 3 19 2 2" xfId="21587"/>
    <cellStyle name="标题 3 3 19 2 2 2 2" xfId="21588"/>
    <cellStyle name="标题 3 3 19 2 2 2 3" xfId="21589"/>
    <cellStyle name="标题 3 3 19 2 2 3" xfId="21590"/>
    <cellStyle name="标题 3 3 19 2 3 2" xfId="21591"/>
    <cellStyle name="标题 3 3 19 2 3 3" xfId="21592"/>
    <cellStyle name="标题 3 3 19 3" xfId="21593"/>
    <cellStyle name="注释 3 2 2 2 5" xfId="21594"/>
    <cellStyle name="标题 3 3 19 3 2" xfId="21595"/>
    <cellStyle name="注释 3 2 2 2 5 2" xfId="21596"/>
    <cellStyle name="标题 3 3 19 3 2 2" xfId="21597"/>
    <cellStyle name="标题 3 3 19 3 2 3" xfId="21598"/>
    <cellStyle name="注释 3 2 2 2 6" xfId="21599"/>
    <cellStyle name="标题 3 3 19 3 3" xfId="21600"/>
    <cellStyle name="标题 3 3 19 4" xfId="21601"/>
    <cellStyle name="标题 3 3 2" xfId="21602"/>
    <cellStyle name="标题 3 3 2 10" xfId="21603"/>
    <cellStyle name="强调文字颜色 2 3 2 3" xfId="21604"/>
    <cellStyle name="标题 3 3 2 10 2 2 2 2 3" xfId="21605"/>
    <cellStyle name="标题 3 3 2 10 2 2 3 3" xfId="21606"/>
    <cellStyle name="好_M03" xfId="21607"/>
    <cellStyle name="标题 3 3 2 10 3 2 2 2 3" xfId="21608"/>
    <cellStyle name="标题 3 3 2 10 3 2 3 3" xfId="21609"/>
    <cellStyle name="标题 3 3 2 11" xfId="21610"/>
    <cellStyle name="标题 3 3 2 11 2" xfId="21611"/>
    <cellStyle name="标题 3 3 2 11 2 2 2 2" xfId="21612"/>
    <cellStyle name="标题 3 3 2 11 2 2 2 2 2" xfId="21613"/>
    <cellStyle name="标题 3 3 2 11 2 2 2 2 3" xfId="21614"/>
    <cellStyle name="标题 3 3 2 11 2 2 2 3" xfId="21615"/>
    <cellStyle name="标题 3 3 2 11 2 2 3 2" xfId="21616"/>
    <cellStyle name="标题 3 3 2 11 2 2 3 3" xfId="21617"/>
    <cellStyle name="标题 3 3 2 11 2 2 4" xfId="21618"/>
    <cellStyle name="标题 3 3 2 11 2 3 2 2" xfId="21619"/>
    <cellStyle name="标题 3 3 2 11 2 3 2 3" xfId="21620"/>
    <cellStyle name="标题 3 3 2 11 2 3 3" xfId="21621"/>
    <cellStyle name="标题 3 3 2 11 3" xfId="21622"/>
    <cellStyle name="标题 3 3 2 11 3 2 2" xfId="21623"/>
    <cellStyle name="标题 3 3 2 11 3 2 2 2" xfId="21624"/>
    <cellStyle name="标题 3 3 2 11 3 2 3" xfId="21625"/>
    <cellStyle name="标题 3 3 2 11 3 2 3 2" xfId="21626"/>
    <cellStyle name="标题 3 3 2 11 3 2 3 3" xfId="21627"/>
    <cellStyle name="标题 3 3 2 11 3 2 4" xfId="21628"/>
    <cellStyle name="标题 3 3 2 11 3 4" xfId="21629"/>
    <cellStyle name="标题 3 3 2 11 4" xfId="21630"/>
    <cellStyle name="注释 2 4 6 2 3" xfId="21631"/>
    <cellStyle name="标题 3 3 2 11 4 2" xfId="21632"/>
    <cellStyle name="标题 3 3 2 11 4 2 2" xfId="21633"/>
    <cellStyle name="标题 3 3 2 11 4 2 2 2" xfId="21634"/>
    <cellStyle name="常规 31 2" xfId="21635"/>
    <cellStyle name="常规 26 2" xfId="21636"/>
    <cellStyle name="标题 3 3 2 11 4 2 3" xfId="21637"/>
    <cellStyle name="标题 3 3 2 11 4 3" xfId="21638"/>
    <cellStyle name="常规 32 2" xfId="21639"/>
    <cellStyle name="常规 27 2" xfId="21640"/>
    <cellStyle name="标题 3 3 2 11 4 3 3" xfId="21641"/>
    <cellStyle name="标题 3 3 2 11 4 4" xfId="21642"/>
    <cellStyle name="标题 3 3 2 11 5" xfId="21643"/>
    <cellStyle name="标题 3 3 2 11 5 2" xfId="21644"/>
    <cellStyle name="标题 3 3 2 11 5 2 2" xfId="21645"/>
    <cellStyle name="常规 81 2" xfId="21646"/>
    <cellStyle name="常规 76 2" xfId="21647"/>
    <cellStyle name="标题 3 3 2 11 5 2 3" xfId="21648"/>
    <cellStyle name="标题 3 3 2 11 5 3" xfId="21649"/>
    <cellStyle name="差_社会事业表4.4 2" xfId="21650"/>
    <cellStyle name="标题 3 3 2 12" xfId="21651"/>
    <cellStyle name="差_社会事业表4.4 2 2" xfId="21652"/>
    <cellStyle name="标题 3 3 2 12 2" xfId="21653"/>
    <cellStyle name="标题 3 3 2 12 2 2 2 2 3" xfId="21654"/>
    <cellStyle name="标题 3 3 2 2 13 5 2" xfId="21655"/>
    <cellStyle name="标题 3 3 2 12 2 2 3 3" xfId="21656"/>
    <cellStyle name="标题 3 3 2 12 2 4" xfId="21657"/>
    <cellStyle name="标题 3 3 2 12 3" xfId="21658"/>
    <cellStyle name="标题 3 3 2 12 3 2 2" xfId="21659"/>
    <cellStyle name="标题 3 3 2 12 3 2 2 2" xfId="21660"/>
    <cellStyle name="标题 3 3 2 12 3 2 2 2 2" xfId="21661"/>
    <cellStyle name="标题 3 3 2 12 3 2 3 2" xfId="21662"/>
    <cellStyle name="标题 3 3 2 12 3 2 3 3" xfId="21663"/>
    <cellStyle name="标题 3 3 2 12 3 2 4" xfId="21664"/>
    <cellStyle name="标题 3 3 2 12 3 3" xfId="21665"/>
    <cellStyle name="标题 3 3 2 12 3 4" xfId="21666"/>
    <cellStyle name="标题 3 3 2 12 4" xfId="21667"/>
    <cellStyle name="标题 3 3 2 12 4 2" xfId="21668"/>
    <cellStyle name="标题 3 3 2 12 4 2 2" xfId="21669"/>
    <cellStyle name="标题 3 3 2 12 4 2 2 2" xfId="21670"/>
    <cellStyle name="标题 3 3 2 12 4 2 3" xfId="21671"/>
    <cellStyle name="标题 3 3 2 12 4 3" xfId="21672"/>
    <cellStyle name="标题 3 3 2 12 4 3 3" xfId="21673"/>
    <cellStyle name="标题 3 3 2 12 4 4" xfId="21674"/>
    <cellStyle name="标题 3 3 2 12 5" xfId="21675"/>
    <cellStyle name="标题 3 3 2 12 5 2" xfId="21676"/>
    <cellStyle name="标题 3 3 2 12 5 2 2" xfId="21677"/>
    <cellStyle name="标题 3 3 2 12 5 2 3" xfId="21678"/>
    <cellStyle name="标题 3 3 2 12 5 3" xfId="21679"/>
    <cellStyle name="差_社会事业表4.4 3" xfId="21680"/>
    <cellStyle name="标题 3 3 2 13" xfId="21681"/>
    <cellStyle name="差_社会事业表4.4 3 2" xfId="21682"/>
    <cellStyle name="标题 3 3 2 13 2" xfId="21683"/>
    <cellStyle name="标题 3 3 2 13 2 2 3 3" xfId="21684"/>
    <cellStyle name="标题 3 3 2 13 2 3" xfId="21685"/>
    <cellStyle name="标题 3 3 2 13 2 3 2" xfId="21686"/>
    <cellStyle name="标题 3 3 2 13 2 3 2 2" xfId="21687"/>
    <cellStyle name="标题 3 3 2 13 2 3 2 3" xfId="21688"/>
    <cellStyle name="标题 3 3 2 13 2 4" xfId="21689"/>
    <cellStyle name="标题 3 3 2 13 3" xfId="21690"/>
    <cellStyle name="标题 3 3 2 13 3 2" xfId="21691"/>
    <cellStyle name="标题 3 3 2 13 3 2 2" xfId="21692"/>
    <cellStyle name="标题 3 3 2 13 3 2 2 2" xfId="21693"/>
    <cellStyle name="标题 3 3 2 13 3 2 2 2 2" xfId="21694"/>
    <cellStyle name="标题 3 3 2 13 3 2 2 2 3" xfId="21695"/>
    <cellStyle name="标题 3 3 2 13 3 2 3 2" xfId="21696"/>
    <cellStyle name="标题 3 3 2 13 3 2 3 3" xfId="21697"/>
    <cellStyle name="差_县市旗测算-新科目（20080626）_民生政策最低支出需求_财力性转移支付2010年预算参考数" xfId="21698"/>
    <cellStyle name="差_财政支出对上级的依赖程度" xfId="21699"/>
    <cellStyle name="标题 3 3 2 13 3 3" xfId="21700"/>
    <cellStyle name="差_县市旗测算-新科目（20080626）_民生政策最低支出需求_财力性转移支付2010年预算参考数 2" xfId="21701"/>
    <cellStyle name="差_分年度可用财力情况" xfId="21702"/>
    <cellStyle name="标题 3 3 2 13 3 3 2" xfId="21703"/>
    <cellStyle name="差_分年度可用财力情况 2" xfId="21704"/>
    <cellStyle name="标题 3 3 2 13 3 3 2 2" xfId="21705"/>
    <cellStyle name="标题 3 3 2 13 3 3 2 3" xfId="21706"/>
    <cellStyle name="标题 3 3 2 13 3 3 3" xfId="21707"/>
    <cellStyle name="标题 3 3 2 13 3 4" xfId="21708"/>
    <cellStyle name="标题 3 3 2 13 4" xfId="21709"/>
    <cellStyle name="标题 3 3 2 13 4 2" xfId="21710"/>
    <cellStyle name="标题 3 3 2 13 4 2 2" xfId="21711"/>
    <cellStyle name="标题 3 3 2 13 4 2 3" xfId="21712"/>
    <cellStyle name="标题 3 3 2 13 4 3" xfId="21713"/>
    <cellStyle name="好_~4190974_Book1 2" xfId="21714"/>
    <cellStyle name="标题 3 3 2 13 4 3 3" xfId="21715"/>
    <cellStyle name="标题 3 3 2 13 4 4" xfId="21716"/>
    <cellStyle name="标题 3 3 2 13 5" xfId="21717"/>
    <cellStyle name="标题 3 3 2 13 5 2" xfId="21718"/>
    <cellStyle name="标题 3 3 2 13 5 2 2" xfId="21719"/>
    <cellStyle name="差_县市旗测算-新科目（20080627）_财力性转移支付2010年预算参考数" xfId="21720"/>
    <cellStyle name="标题 3 3 2 13 5 2 3" xfId="21721"/>
    <cellStyle name="标题 3 3 2 13 5 3" xfId="21722"/>
    <cellStyle name="标题 3 3 2 13 6" xfId="21723"/>
    <cellStyle name="差_社会事业表4.4 4" xfId="21724"/>
    <cellStyle name="标题 3 3 2 14" xfId="21725"/>
    <cellStyle name="标题 3 3 2 14 2 2 3 3" xfId="21726"/>
    <cellStyle name="标题 3 3 2 14 3 2 3 2" xfId="21727"/>
    <cellStyle name="标题 3 3 2 14 3 2 3 3" xfId="21728"/>
    <cellStyle name="标题 3 3 2 14 3 2 4" xfId="21729"/>
    <cellStyle name="标题 3 3 2 14 3 3 2" xfId="21730"/>
    <cellStyle name="标题 3 3 2 14 3 3 2 2" xfId="21731"/>
    <cellStyle name="标题 3 3 2 14 3 3 2 3" xfId="21732"/>
    <cellStyle name="标题 3 3 2 14 3 3 3" xfId="21733"/>
    <cellStyle name="标题 3 3 2 14 4 2 2" xfId="21734"/>
    <cellStyle name="标题 3 3 2 14 4 2 2 2" xfId="21735"/>
    <cellStyle name="标题 3 3 2 14 4 2 3" xfId="21736"/>
    <cellStyle name="标题 3 3 2 14 4 3 3" xfId="21737"/>
    <cellStyle name="标题 3 3 2 14 4 4" xfId="21738"/>
    <cellStyle name="标题 3 3 2 14 5 2" xfId="21739"/>
    <cellStyle name="标题 3 3 2 14 5 2 2" xfId="21740"/>
    <cellStyle name="标题 3 3 2 14 5 2 3" xfId="21741"/>
    <cellStyle name="标题 3 3 2 14 5 3" xfId="21742"/>
    <cellStyle name="差_社会事业表4.4 5" xfId="21743"/>
    <cellStyle name="标题 3 3 2 20" xfId="21744"/>
    <cellStyle name="标题 3 3 2 15" xfId="21745"/>
    <cellStyle name="标题 3 3 2 15 2 2 3 3" xfId="21746"/>
    <cellStyle name="标题 3 3 2 15 2 3 2" xfId="21747"/>
    <cellStyle name="标题 3 3 2 15 2 3 2 2" xfId="21748"/>
    <cellStyle name="标题 3 3 2 15 3 2 2" xfId="21749"/>
    <cellStyle name="标题 3 3 2 15 3 2 2 2 2" xfId="21750"/>
    <cellStyle name="常规 24 2 2 2 2" xfId="21751"/>
    <cellStyle name="标题 3 3 2 15 3 2 4" xfId="21752"/>
    <cellStyle name="标题 3 3 2 15 3 3 2" xfId="21753"/>
    <cellStyle name="差_宜宾市屏山县乌蒙山区规划表20111219修订1 2" xfId="21754"/>
    <cellStyle name="标题 3 3 2 15 3 3 3" xfId="21755"/>
    <cellStyle name="标题 3 3 2 15 3 4" xfId="21756"/>
    <cellStyle name="标题 3 3 2 15 4 2" xfId="21757"/>
    <cellStyle name="标题 3 3 2 15 4 2 2" xfId="21758"/>
    <cellStyle name="标题 3 3 2 15 4 2 2 2" xfId="21759"/>
    <cellStyle name="标题 3 3 2 15 4 2 3" xfId="21760"/>
    <cellStyle name="标题 3 3 2 15 4 3" xfId="21761"/>
    <cellStyle name="标题 3 3 2 15 4 3 3" xfId="21762"/>
    <cellStyle name="标题 3 3 2 15 5 2" xfId="21763"/>
    <cellStyle name="标题 3 3 2 15 5 3" xfId="21764"/>
    <cellStyle name="差_社会事业表4.4 6" xfId="21765"/>
    <cellStyle name="标题 3 3 2 21" xfId="21766"/>
    <cellStyle name="标题 3 3 2 16" xfId="21767"/>
    <cellStyle name="差_社会事业表4.4 6 2" xfId="21768"/>
    <cellStyle name="标题 3 3 2 16 2" xfId="21769"/>
    <cellStyle name="标题 3 3 2 16 2 2" xfId="21770"/>
    <cellStyle name="标题 3 3 2 16 2 2 3 3" xfId="21771"/>
    <cellStyle name="标题 3 3 2 16 2 3" xfId="21772"/>
    <cellStyle name="货币 8 2 3" xfId="21773"/>
    <cellStyle name="标题 3 3 2 16 2 3 2" xfId="21774"/>
    <cellStyle name="标题 3 3 2 16 2 3 2 2" xfId="21775"/>
    <cellStyle name="标题 3 3 2 16 2 3 2 3" xfId="21776"/>
    <cellStyle name="好_行政（人员）_财力性转移支付2010年预算参考数 2" xfId="21777"/>
    <cellStyle name="标题 3 3 2 16 2 4" xfId="21778"/>
    <cellStyle name="标题 3 3 2 16 3" xfId="21779"/>
    <cellStyle name="标题 3 3 2 16 3 2" xfId="21780"/>
    <cellStyle name="标题 3 3 2 16 3 2 2 2" xfId="21781"/>
    <cellStyle name="标题 3 3 2 16 3 2 3 2" xfId="21782"/>
    <cellStyle name="标题 3 3 2 16 3 2 3 3" xfId="21783"/>
    <cellStyle name="标题 3 3 2 16 3 3" xfId="21784"/>
    <cellStyle name="货币 9 2 3" xfId="21785"/>
    <cellStyle name="标题 3 3 2 16 3 3 2" xfId="21786"/>
    <cellStyle name="标题 3 3 2 16 3 3 2 2" xfId="21787"/>
    <cellStyle name="标题 3 3 2 16 3 3 2 3" xfId="21788"/>
    <cellStyle name="货币 9 2 4" xfId="21789"/>
    <cellStyle name="标题 3 3 2 16 3 3 3" xfId="21790"/>
    <cellStyle name="标题 3 3 2 16 3 4" xfId="21791"/>
    <cellStyle name="标题 3 3 2 16 4" xfId="21792"/>
    <cellStyle name="标题 3 3 2 16 4 2" xfId="21793"/>
    <cellStyle name="标题 3 3 2 16 4 2 2" xfId="21794"/>
    <cellStyle name="标题 3 3 2 16 4 2 2 2" xfId="21795"/>
    <cellStyle name="标题 3 3 2 16 4 2 3" xfId="21796"/>
    <cellStyle name="标题 3 3 2 16 4 3" xfId="21797"/>
    <cellStyle name="标题 3 3 2 16 4 3 3" xfId="21798"/>
    <cellStyle name="标题 3 3 2 16 4 4" xfId="21799"/>
    <cellStyle name="标题 3 3 2 16 5" xfId="21800"/>
    <cellStyle name="标题 3 3 2 16 5 2" xfId="21801"/>
    <cellStyle name="标题 3 3 2 16 6" xfId="21802"/>
    <cellStyle name="标题 3 3 2 18 2 2" xfId="21803"/>
    <cellStyle name="标题 3 3 2 18 2 3" xfId="21804"/>
    <cellStyle name="标题 3 3 2 18 2 3 2" xfId="21805"/>
    <cellStyle name="标题 3 3 2 18 3" xfId="21806"/>
    <cellStyle name="标题 3 3 2 18 3 2 2" xfId="21807"/>
    <cellStyle name="标题 3 3 2 18 3 3" xfId="21808"/>
    <cellStyle name="输入 2 5 3 2" xfId="21809"/>
    <cellStyle name="货币 3 2 2 3 2" xfId="21810"/>
    <cellStyle name="标题 3 3 2 18 4" xfId="21811"/>
    <cellStyle name="未定义" xfId="21812"/>
    <cellStyle name="标题 3 3 2 19" xfId="21813"/>
    <cellStyle name="标题 3 3 2 19 2" xfId="21814"/>
    <cellStyle name="标题 3 3 2 19 2 2" xfId="21815"/>
    <cellStyle name="标题 3 3 2 19 2 2 2" xfId="21816"/>
    <cellStyle name="标题 3 3 2 19 2 3" xfId="21817"/>
    <cellStyle name="标题 3 3 2 19 3" xfId="21818"/>
    <cellStyle name="货币 19" xfId="21819"/>
    <cellStyle name="标题 3 3 2 19 3 2" xfId="21820"/>
    <cellStyle name="标题 3 3 2 19 3 3" xfId="21821"/>
    <cellStyle name="货币 3 2 2 4 2" xfId="21822"/>
    <cellStyle name="标题 3 3 2 19 4" xfId="21823"/>
    <cellStyle name="标题 3 3 2 2" xfId="21824"/>
    <cellStyle name="标题 3 3 2 2 3 3 3 3" xfId="21825"/>
    <cellStyle name="标题 3 3 2 2 10 2 2 2 2 3" xfId="21826"/>
    <cellStyle name="标题 3 3 3 3 3 2 2" xfId="21827"/>
    <cellStyle name="标题 3 3 2 2 10 2 2 4" xfId="21828"/>
    <cellStyle name="标题 3 3 2 2 10 3 2 2 2 2" xfId="21829"/>
    <cellStyle name="标题 3 3 2 2 10 3 2 2 2 3" xfId="21830"/>
    <cellStyle name="标题 3 3 2 2 10 3 2 2 3" xfId="21831"/>
    <cellStyle name="标题 3 3 2 2 10 3 2 3 2" xfId="21832"/>
    <cellStyle name="标题 3 3 3 3 4 2 2" xfId="21833"/>
    <cellStyle name="标题 3 3 2 2 10 3 2 4" xfId="21834"/>
    <cellStyle name="标题 3 3 2 2 10 3 3 2 3" xfId="21835"/>
    <cellStyle name="常规 54" xfId="21836"/>
    <cellStyle name="常规 49" xfId="21837"/>
    <cellStyle name="标题 3 3 2 2 10 4 2 2 3" xfId="21838"/>
    <cellStyle name="常规 110 4 3" xfId="21839"/>
    <cellStyle name="常规 105 4 3" xfId="21840"/>
    <cellStyle name="标题 3 3 2 2 11 2 2 2 2 2" xfId="21841"/>
    <cellStyle name="标题 3 3 2 2 11 2 2 2 2 3" xfId="21842"/>
    <cellStyle name="标题 3 3 2 2 11 2 2 2 3" xfId="21843"/>
    <cellStyle name="标题 3 3 2 2 11 2 2 3 2" xfId="21844"/>
    <cellStyle name="标题 3 3 2 2 11 2 2 3 3" xfId="21845"/>
    <cellStyle name="标题 3 3 3 4 3 2 2" xfId="21846"/>
    <cellStyle name="标题 3 3 2 2 11 2 2 4" xfId="21847"/>
    <cellStyle name="标题 3 3 2 2 11 3 2 2 2 2" xfId="21848"/>
    <cellStyle name="标题 3 3 2 2 11 3 2 2 2 3" xfId="21849"/>
    <cellStyle name="好_2009年一般性转移支付标准工资_Book1" xfId="21850"/>
    <cellStyle name="标题 3 3 2 2 11 3 2 3 2" xfId="21851"/>
    <cellStyle name="标题 3 3 2 2 11 3 2 3 3" xfId="21852"/>
    <cellStyle name="标题 3 3 3 4 4 2 2" xfId="21853"/>
    <cellStyle name="标题 3 3 2 2 11 3 2 4" xfId="21854"/>
    <cellStyle name="标题 3 3 2 2 11 4" xfId="21855"/>
    <cellStyle name="汇总 2 2 6 2" xfId="21856"/>
    <cellStyle name="标题 3 3 2 2 11 4 2 2 3" xfId="21857"/>
    <cellStyle name="标题 3 3 2 2 12 2 2 2 2" xfId="21858"/>
    <cellStyle name="标题 3 3 2 2 12 2 2 2 3" xfId="21859"/>
    <cellStyle name="标题 3 3 2 2 12 2 2 3" xfId="21860"/>
    <cellStyle name="好_县市旗测算-新科目（20080627）_民生政策最低支出需求_财力性转移支付2010年预算参考数" xfId="21861"/>
    <cellStyle name="标题 3 3 2 2 12 2 2 3 2" xfId="21862"/>
    <cellStyle name="标题 3 3 2 2 12 2 2 3 3" xfId="21863"/>
    <cellStyle name="标题 3 3 3 5 3 2 2" xfId="21864"/>
    <cellStyle name="标题 3 3 2 2 12 2 2 4" xfId="21865"/>
    <cellStyle name="标题 3 3 2 2 12 2 3 2" xfId="21866"/>
    <cellStyle name="标题 3 3 2 2 12 2 4" xfId="21867"/>
    <cellStyle name="标题 3 3 2 2 12 3" xfId="21868"/>
    <cellStyle name="标题 3 3 2 2 12 3 2 2 2" xfId="21869"/>
    <cellStyle name="标题 3 3 3 4 3" xfId="21870"/>
    <cellStyle name="标题 3 3 2 2 12 3 2 2 2 2" xfId="21871"/>
    <cellStyle name="标题 3 3 3 4 4" xfId="21872"/>
    <cellStyle name="标题 3 3 2 2 12 3 2 2 2 3" xfId="21873"/>
    <cellStyle name="标题 3 3 2 2 12 3 2 2 3" xfId="21874"/>
    <cellStyle name="标题 3 3 2 2 12 3 2 3" xfId="21875"/>
    <cellStyle name="差_核定人数对比_财力性转移支付2010年预算参考数" xfId="21876"/>
    <cellStyle name="标题 3 3 2 2 12 3 2 3 2" xfId="21877"/>
    <cellStyle name="标题 3 3 2 2 12 3 2 3 3" xfId="21878"/>
    <cellStyle name="标题 3 3 3 5 4 2 2" xfId="21879"/>
    <cellStyle name="标题 3 3 2 2 12 3 2 4" xfId="21880"/>
    <cellStyle name="标题 3 3 2 2 12 3 3 2" xfId="21881"/>
    <cellStyle name="标题 3 3 2 2 12 3 3 2 2" xfId="21882"/>
    <cellStyle name="标题 3 3 2 2 12 3 4" xfId="21883"/>
    <cellStyle name="标题 3 3 2 2 13 3 2 2 2 2" xfId="21884"/>
    <cellStyle name="标题 3 3 2 2 12 4" xfId="21885"/>
    <cellStyle name="差_1996-102" xfId="21886"/>
    <cellStyle name="标题 3 3 2 2 12 4 2 2 2" xfId="21887"/>
    <cellStyle name="标题 3 3 2 2 12 4 2 2 3" xfId="21888"/>
    <cellStyle name="标题 3 3 2 2 12 4 2 3" xfId="21889"/>
    <cellStyle name="标题 3 3 2 2 12 4 3" xfId="21890"/>
    <cellStyle name="标题 3 3 2 2 12 4 3 2" xfId="21891"/>
    <cellStyle name="标题 3 3 2 2 12 4 4" xfId="21892"/>
    <cellStyle name="标题 3 3 2 2 12 5 2" xfId="21893"/>
    <cellStyle name="标题 3 3 2 2 12 5 2 2" xfId="21894"/>
    <cellStyle name="标题 3 3 2 2 12 5 2 3" xfId="21895"/>
    <cellStyle name="标题 3 3 2 2 12 5 3" xfId="21896"/>
    <cellStyle name="标题 3 3 2 2 13 2" xfId="21897"/>
    <cellStyle name="标题 3 3 2 2 13 2 2 2 2" xfId="21898"/>
    <cellStyle name="标题 3 3 2 2 13 2 2 2 2 2" xfId="21899"/>
    <cellStyle name="标题 3 3 2 2 13 2 2 2 3" xfId="21900"/>
    <cellStyle name="标题 3 3 2 2 13 2 2 3" xfId="21901"/>
    <cellStyle name="标题 3 3 2 2 13 2 4" xfId="21902"/>
    <cellStyle name="标题 3 3 2 2 13 3 2 2 3" xfId="21903"/>
    <cellStyle name="标题 3 3 2 2 16 2 3 2" xfId="21904"/>
    <cellStyle name="标题 3 3 2 2 13 3 3 2 2" xfId="21905"/>
    <cellStyle name="标题 3 3 2 2 13 4 2 2 2" xfId="21906"/>
    <cellStyle name="标题 3 3 2 2 13 4 2 2 3" xfId="21907"/>
    <cellStyle name="标题 3 3 2 2 3 2 2 2 2 2" xfId="21908"/>
    <cellStyle name="标题 3 3 2 2 13 4 2 3" xfId="21909"/>
    <cellStyle name="标题 3 3 2 2 17 2 3" xfId="21910"/>
    <cellStyle name="标题 3 3 2 2 13 4 3 2" xfId="21911"/>
    <cellStyle name="标题 3 3 2 2 13 4 4" xfId="21912"/>
    <cellStyle name="标题 3 3 2 2 13 5 2 2" xfId="21913"/>
    <cellStyle name="标题 3 3 2 2 13 5 2 3" xfId="21914"/>
    <cellStyle name="标题 3 3 2 2 13 5 3" xfId="21915"/>
    <cellStyle name="标题 3 3 2 2 14" xfId="21916"/>
    <cellStyle name="标题 3 3 2 2 14 2" xfId="21917"/>
    <cellStyle name="标题 3 3 2 2 14 2 2 2 2 3" xfId="21918"/>
    <cellStyle name="标题 3 3 2 2 14 2 3 2" xfId="21919"/>
    <cellStyle name="标题 3 3 2 2 14 2 4" xfId="21920"/>
    <cellStyle name="标题 3 3 2 2 14 3 2 2 2 2" xfId="21921"/>
    <cellStyle name="超链接 2 2 2" xfId="21922"/>
    <cellStyle name="标题 3 3 2 2 14 3 2 2 2 3" xfId="21923"/>
    <cellStyle name="标题 3 3 2 2 14 3 2 2 3" xfId="21924"/>
    <cellStyle name="输入 2 6" xfId="21925"/>
    <cellStyle name="货币 3 2 3" xfId="21926"/>
    <cellStyle name="标题 3 3 2 2 14 3 2 3 2" xfId="21927"/>
    <cellStyle name="输入 2 7" xfId="21928"/>
    <cellStyle name="货币 3 2 4" xfId="21929"/>
    <cellStyle name="标题 3 3 2 2 14 3 2 3 3" xfId="21930"/>
    <cellStyle name="标题 3 3 2 2 14 3 3 2 2" xfId="21931"/>
    <cellStyle name="标题 3 3 2 2 14 3 3 2 3" xfId="21932"/>
    <cellStyle name="标题 3 3 2 2 14 5 2" xfId="21933"/>
    <cellStyle name="标题 3 3 2 2 14 5 2 2" xfId="21934"/>
    <cellStyle name="标题 3 3 2 2 14 5 2 3" xfId="21935"/>
    <cellStyle name="标题 3 3 2 2 14 6" xfId="21936"/>
    <cellStyle name="标题 3 3 2 2 20" xfId="21937"/>
    <cellStyle name="标题 3 3 2 2 15" xfId="21938"/>
    <cellStyle name="标题 3 3 2 2 15 2" xfId="21939"/>
    <cellStyle name="标题 3 3 2 2 15 2 2 2 2" xfId="21940"/>
    <cellStyle name="标题 3 3 2 2 15 2 2 2 3" xfId="21941"/>
    <cellStyle name="标题 3 3 2 2 15 2 3 2 2" xfId="21942"/>
    <cellStyle name="标题 3 3 2 2 15 3 2 2 2" xfId="21943"/>
    <cellStyle name="标题 3 3 2 2 15 3 2 2 2 2" xfId="21944"/>
    <cellStyle name="标题 3 3 2 2 15 3 2 2 2 3" xfId="21945"/>
    <cellStyle name="标题 3 3 2 2 15 3 2 3 2" xfId="21946"/>
    <cellStyle name="标题 3 3 2 2 15 3 3 2 2" xfId="21947"/>
    <cellStyle name="标题 3 3 2 2 15 4 2 2" xfId="21948"/>
    <cellStyle name="标题 3 3 2 2 15 4 2 3" xfId="21949"/>
    <cellStyle name="标题 3 3 2 2 15 4 3" xfId="21950"/>
    <cellStyle name="标题 3 3 2 2 15 4 3 2" xfId="21951"/>
    <cellStyle name="标题 3 3 2 2 15 5 2" xfId="21952"/>
    <cellStyle name="标题 3 3 2 2 15 5 2 2" xfId="21953"/>
    <cellStyle name="标题 3 3 2 2 15 5 2 3" xfId="21954"/>
    <cellStyle name="标题 3 3 2 2 15 6" xfId="21955"/>
    <cellStyle name="标题 3 3 2 2 16" xfId="21956"/>
    <cellStyle name="标题 3 3 2 2 16 2" xfId="21957"/>
    <cellStyle name="标题 3 3 2 2 16 2 2 2 2" xfId="21958"/>
    <cellStyle name="标题 3 3 2 2 16 2 2 2 3" xfId="21959"/>
    <cellStyle name="标题 3 3 2 2 16 2 3 2 2" xfId="21960"/>
    <cellStyle name="标题 3 3 2 2 16 3 3 2" xfId="21961"/>
    <cellStyle name="标题 3 3 2 2 16 4 2 2 3" xfId="21962"/>
    <cellStyle name="标题 3 3 2 2 16 4 3" xfId="21963"/>
    <cellStyle name="标题 3 3 2 2 16 5" xfId="21964"/>
    <cellStyle name="标题 3 3 2 2 16 5 2" xfId="21965"/>
    <cellStyle name="标题 3 3 2 2 16 5 2 2" xfId="21966"/>
    <cellStyle name="标题 3 3 2 2 16 5 3" xfId="21967"/>
    <cellStyle name="标题 3 3 2 2 16 6" xfId="21968"/>
    <cellStyle name="标题 3 3 2 2 17" xfId="21969"/>
    <cellStyle name="标题 3 3 2 2 17 2" xfId="21970"/>
    <cellStyle name="标题 3 3 2 2 17 2 2 2" xfId="21971"/>
    <cellStyle name="标题 3 3 2 2 17 2 2 2 2" xfId="21972"/>
    <cellStyle name="标题 3 3 2 2 17 2 2 3" xfId="21973"/>
    <cellStyle name="标题 3 3 2 2 17 2 3 2" xfId="21974"/>
    <cellStyle name="标题 3 3 2 2 17 2 3 3" xfId="21975"/>
    <cellStyle name="标题 3 3 2 2 17 3" xfId="21976"/>
    <cellStyle name="标题 3 3 2 2 17 3 2" xfId="21977"/>
    <cellStyle name="标题 3 3 2 2 17 3 2 2" xfId="21978"/>
    <cellStyle name="标题 3 3 2 2 17 3 2 3" xfId="21979"/>
    <cellStyle name="标题 3 3 2 2 17 3 3" xfId="21980"/>
    <cellStyle name="标题 3 3 2 2 17 4" xfId="21981"/>
    <cellStyle name="标题 3 3 2 2 18" xfId="21982"/>
    <cellStyle name="常规 104 2 2 3" xfId="21983"/>
    <cellStyle name="标题 3 3 2 2 18 2" xfId="21984"/>
    <cellStyle name="标题 3 3 2 2 18 2 2" xfId="21985"/>
    <cellStyle name="常规 134 4" xfId="21986"/>
    <cellStyle name="常规 129 4" xfId="21987"/>
    <cellStyle name="标题 3 3 2 2 18 2 2 2" xfId="21988"/>
    <cellStyle name="常规 134 5" xfId="21989"/>
    <cellStyle name="常规 129 5" xfId="21990"/>
    <cellStyle name="标题 3 3 2 2 18 2 2 3" xfId="21991"/>
    <cellStyle name="标题 3 3 2 2 18 2 3" xfId="21992"/>
    <cellStyle name="标题 3 3 2 2 18 3" xfId="21993"/>
    <cellStyle name="标题 3 3 2 2 18 3 2" xfId="21994"/>
    <cellStyle name="标题 3 3 2 2 18 3 3" xfId="21995"/>
    <cellStyle name="标题 3 3 2 2 18 4" xfId="21996"/>
    <cellStyle name="标题 3 3 2 2 19 2 3" xfId="21997"/>
    <cellStyle name="标题 3 3 2 2 2 2" xfId="21998"/>
    <cellStyle name="标题 3 3 2 2 2 2 2" xfId="21999"/>
    <cellStyle name="标题 3 3 3 16 2 2 2 3" xfId="22000"/>
    <cellStyle name="标题 3 3 2 2 2 2 2 3 2" xfId="22001"/>
    <cellStyle name="标题 3 3 2 2 2 2 2 3 3" xfId="22002"/>
    <cellStyle name="差_0502通海县" xfId="22003"/>
    <cellStyle name="标题 3 3 2 2 2 2 3 2 2" xfId="22004"/>
    <cellStyle name="标题 3 3 2 2 2 2 3 2 3" xfId="22005"/>
    <cellStyle name="货币 12 2 2" xfId="22006"/>
    <cellStyle name="标题 3 3 2 2 2 2 3 3" xfId="22007"/>
    <cellStyle name="标题 3 3 2 2 2 3" xfId="22008"/>
    <cellStyle name="标题 3 3 2 2 2 3 2 2" xfId="22009"/>
    <cellStyle name="标题 3 3 2 2 2 3 2 3" xfId="22010"/>
    <cellStyle name="标题 3 3 2 2 2 3 2 4" xfId="22011"/>
    <cellStyle name="标题 3 3 2 2 2 4 2 2" xfId="22012"/>
    <cellStyle name="标题 3 3 2 2 2 4 2 2 2" xfId="22013"/>
    <cellStyle name="标题 3 3 2 2 2 5 2" xfId="22014"/>
    <cellStyle name="标题 3 3 2 2 2 5 2 2" xfId="22015"/>
    <cellStyle name="标题 3 3 2 2 2 6" xfId="22016"/>
    <cellStyle name="标题 3 3 2 2 3" xfId="22017"/>
    <cellStyle name="标题 3 3 2 2 3 2" xfId="22018"/>
    <cellStyle name="标题 3 3 2 2 3 2 2" xfId="22019"/>
    <cellStyle name="标题 3 3 2 2 3 2 2 2" xfId="22020"/>
    <cellStyle name="标题 3 3 2 2 3 2 2 2 2" xfId="22021"/>
    <cellStyle name="标题 3 3 3 6 5 2 2" xfId="22022"/>
    <cellStyle name="标题 3 3 2 2 3 2 2 2 2 3" xfId="22023"/>
    <cellStyle name="标题 3 3 2 2 3 2 2 3" xfId="22024"/>
    <cellStyle name="标题 3 3 3 17 2 2 2 3" xfId="22025"/>
    <cellStyle name="标题 3 3 2 2 3 2 2 3 2" xfId="22026"/>
    <cellStyle name="标题 3 3 2 2 3 2 3" xfId="22027"/>
    <cellStyle name="标题 3 3 2 2 3 2 3 2 2" xfId="22028"/>
    <cellStyle name="标题 3 3 2 2 3 2 3 3" xfId="22029"/>
    <cellStyle name="标题 3 3 2 2 3 2 4" xfId="22030"/>
    <cellStyle name="标题 3 3 2 2 3 3" xfId="22031"/>
    <cellStyle name="好_县市旗测算-新科目（20080627）_民生政策最低支出需求" xfId="22032"/>
    <cellStyle name="标题 3 3 2 2 3 3 2 4" xfId="22033"/>
    <cellStyle name="好_行政(燃修费)" xfId="22034"/>
    <cellStyle name="标题 3 3 2 2 3 3 3 2 2" xfId="22035"/>
    <cellStyle name="标题 3 3 2 2 3 4" xfId="22036"/>
    <cellStyle name="标题 3 3 2 2 3 5" xfId="22037"/>
    <cellStyle name="标题 3 3 2 2 3 6" xfId="22038"/>
    <cellStyle name="标题 3 3 2 2 4" xfId="22039"/>
    <cellStyle name="标题 3 3 2 2 4 2" xfId="22040"/>
    <cellStyle name="标题 3 3 2 2 4 2 2" xfId="22041"/>
    <cellStyle name="标题 3 3 2 2 4 2 2 2" xfId="22042"/>
    <cellStyle name="标题 3 3 2 2 4 2 2 2 3" xfId="22043"/>
    <cellStyle name="标题 3 3 2 2 4 2 2 3" xfId="22044"/>
    <cellStyle name="标题 3 3 2 2 4 2 2 3 2" xfId="22045"/>
    <cellStyle name="标题 3 3 2 2 4 2 2 3 3" xfId="22046"/>
    <cellStyle name="标题 3 3 2 2 4 2 3" xfId="22047"/>
    <cellStyle name="差_Book1_Book1_1" xfId="22048"/>
    <cellStyle name="标题 3 3 2 2 4 2 3 2" xfId="22049"/>
    <cellStyle name="好 2 3" xfId="22050"/>
    <cellStyle name="差_Book1_Book1_1 2" xfId="22051"/>
    <cellStyle name="标题 3 3 2 2 4 2 3 2 2" xfId="22052"/>
    <cellStyle name="好 2 4" xfId="22053"/>
    <cellStyle name="标题 3 3 2 2 4 2 3 2 3" xfId="22054"/>
    <cellStyle name="差_Book1_Book1_2" xfId="22055"/>
    <cellStyle name="标题 3 3 2 2 4 2 3 3" xfId="22056"/>
    <cellStyle name="标题 3 3 2 2 4 3" xfId="22057"/>
    <cellStyle name="标题 3 3 2 2 4 3 2 2 2 2" xfId="22058"/>
    <cellStyle name="常规 31 7" xfId="22059"/>
    <cellStyle name="标题 3 3 2 2 4 3 2 3 2" xfId="22060"/>
    <cellStyle name="标题 3 3 2 2 4 3 2 4" xfId="22061"/>
    <cellStyle name="标题 3 3 2 2 4 3 3 2" xfId="22062"/>
    <cellStyle name="标题 3 3 2 2 4 3 3 2 3" xfId="22063"/>
    <cellStyle name="标题 3 3 2 2 4 3 3 3" xfId="22064"/>
    <cellStyle name="标题 3 3 2 2 4 4" xfId="22065"/>
    <cellStyle name="标题 3 3 2 2 4 5" xfId="22066"/>
    <cellStyle name="标题 3 3 2 2 5" xfId="22067"/>
    <cellStyle name="标题 3 3 2 2 5 2" xfId="22068"/>
    <cellStyle name="标题 3 3 2 2 5 2 2" xfId="22069"/>
    <cellStyle name="标题 3 3 2 2 5 2 2 2" xfId="22070"/>
    <cellStyle name="标题 3 3 2 2 5 2 2 2 3" xfId="22071"/>
    <cellStyle name="标题 3 3 2 2 5 2 2 3" xfId="22072"/>
    <cellStyle name="标题 3 3 2 2 5 2 2 3 2" xfId="22073"/>
    <cellStyle name="标题 3 3 2 2 5 2 2 3 3" xfId="22074"/>
    <cellStyle name="标题 3 3 2 2 5 2 3 2" xfId="22075"/>
    <cellStyle name="好_义务教育阶段教职工人数（教育厅提供最终）" xfId="22076"/>
    <cellStyle name="标题 3 3 2 2 5 2 3 2 3" xfId="22077"/>
    <cellStyle name="标题 3 3 2 2 5 3" xfId="22078"/>
    <cellStyle name="标题 3 3 2 2 5 3 2 3 2" xfId="22079"/>
    <cellStyle name="标题 3 3 2 2 5 3 2 3 3" xfId="22080"/>
    <cellStyle name="标题 3 3 2 2 5 3 2 4" xfId="22081"/>
    <cellStyle name="常规 2 4 2 6" xfId="22082"/>
    <cellStyle name="标题 3 3 2 2 5 3 3 2" xfId="22083"/>
    <cellStyle name="标题 3 3 2 2 5 3 3 2 2" xfId="22084"/>
    <cellStyle name="标题 3 3 2 2 5 3 3 2 3" xfId="22085"/>
    <cellStyle name="差_2008年全省汇总收支计算表" xfId="22086"/>
    <cellStyle name="标题 3 3 2 2 5 3 3 3" xfId="22087"/>
    <cellStyle name="标题 3 3 2 2 5 3 4" xfId="22088"/>
    <cellStyle name="标题 3 3 2 2 5 4" xfId="22089"/>
    <cellStyle name="标题 3 3 2 2 5 4 3 2" xfId="22090"/>
    <cellStyle name="标题 3 3 2 2 5 5" xfId="22091"/>
    <cellStyle name="标题 3 3 2 2 5 6" xfId="22092"/>
    <cellStyle name="标题 3 3 2 2 6" xfId="22093"/>
    <cellStyle name="标题 3 3 2 2 6 2" xfId="22094"/>
    <cellStyle name="标题 3 3 2 2 6 2 2" xfId="22095"/>
    <cellStyle name="标题 3 3 2 2 6 2 2 2" xfId="22096"/>
    <cellStyle name="标题 3 3 2 2 6 2 2 2 2" xfId="22097"/>
    <cellStyle name="标题 3 3 2 2 6 2 2 3" xfId="22098"/>
    <cellStyle name="标题 3 3 2 2 6 2 3 2" xfId="22099"/>
    <cellStyle name="标题 3 3 2 2 6 2 3 2 2" xfId="22100"/>
    <cellStyle name="标题 3 3 2 2 6 2 3 2 3" xfId="22101"/>
    <cellStyle name="标题 3 3 2 2 6 2 3 3" xfId="22102"/>
    <cellStyle name="标题 3 3 2 2 6 3 2 3 3" xfId="22103"/>
    <cellStyle name="标题 3 3 2 2 6 3 2 4" xfId="22104"/>
    <cellStyle name="标题 3 3 2 2 6 3 3 2" xfId="22105"/>
    <cellStyle name="标题 3 3 2 2 6 3 3 2 3" xfId="22106"/>
    <cellStyle name="标题 3 3 2 2 6 3 3 3" xfId="22107"/>
    <cellStyle name="标题 3 3 2 2 6 3 4" xfId="22108"/>
    <cellStyle name="标题 3 3 2 2 6 4 3 2" xfId="22109"/>
    <cellStyle name="标题 3 3 2 2 6 5" xfId="22110"/>
    <cellStyle name="标题 3 3 2 2 6 6" xfId="22111"/>
    <cellStyle name="常规 101 4 2" xfId="22112"/>
    <cellStyle name="标题 3 3 2 2 7" xfId="22113"/>
    <cellStyle name="标题 3 3 2 2 7 2" xfId="22114"/>
    <cellStyle name="标题 3 3 2 2 7 2 2" xfId="22115"/>
    <cellStyle name="好_县区合并测算20080421_不含人员经费系数_财力性转移支付2010年预算参考数" xfId="22116"/>
    <cellStyle name="差_县级公安机关公用经费标准奖励测算方案（定稿）" xfId="22117"/>
    <cellStyle name="标题 3 3 2 2 7 2 2 2" xfId="22118"/>
    <cellStyle name="好_县区合并测算20080421_不含人员经费系数_财力性转移支付2010年预算参考数 2" xfId="22119"/>
    <cellStyle name="差_县级公安机关公用经费标准奖励测算方案（定稿） 2" xfId="22120"/>
    <cellStyle name="标题 3 3 2 2 7 2 2 2 2" xfId="22121"/>
    <cellStyle name="标题 3 3 2 2 7 2 2 3" xfId="22122"/>
    <cellStyle name="标题 3 3 2 2 7 2 2 3 2" xfId="22123"/>
    <cellStyle name="标题 3 3 2 2 7 2 2 3 3" xfId="22124"/>
    <cellStyle name="标题 3 3 2 2 7 2 3" xfId="22125"/>
    <cellStyle name="标题 3 3 2 2 7 2 3 2" xfId="22126"/>
    <cellStyle name="差_1996-102 2" xfId="22127"/>
    <cellStyle name="标题 3 3 2 2 7 2 3 3" xfId="22128"/>
    <cellStyle name="标题 3 3 2 2 7 3 2 3 2" xfId="22129"/>
    <cellStyle name="标题 3 3 2 2 7 3 2 3 3" xfId="22130"/>
    <cellStyle name="差_分县成本差异系数" xfId="22131"/>
    <cellStyle name="标题 3 3 2 2 7 3 2 4" xfId="22132"/>
    <cellStyle name="标题 3 3 2 2 7 3 3 2" xfId="22133"/>
    <cellStyle name="标题 3 3 2 2 7 3 3 2 2" xfId="22134"/>
    <cellStyle name="标题 3 3 2 2 7 3 3 2 3" xfId="22135"/>
    <cellStyle name="标题 3 3 2 2 7 3 3 3" xfId="22136"/>
    <cellStyle name="标题 3 3 2 2 7 4 3 2" xfId="22137"/>
    <cellStyle name="标题 3 3 2 2 7 5" xfId="22138"/>
    <cellStyle name="标题 3 3 2 2 7 6" xfId="22139"/>
    <cellStyle name="常规 101 4 3" xfId="22140"/>
    <cellStyle name="标题 3 3 2 2 8" xfId="22141"/>
    <cellStyle name="标题 3 3 2 2 8 2 2" xfId="22142"/>
    <cellStyle name="标题 3 3 2 2 8 2 2 2" xfId="22143"/>
    <cellStyle name="标题 3 3 2 2 8 2 2 2 2" xfId="22144"/>
    <cellStyle name="标题 3 3 2 2 8 2 2 2 3" xfId="22145"/>
    <cellStyle name="标题 3 3 2 2 8 2 3" xfId="22146"/>
    <cellStyle name="标题 3 3 2 2 8 2 3 2" xfId="22147"/>
    <cellStyle name="标题 3 3 2 2 8 2 3 2 2" xfId="22148"/>
    <cellStyle name="标题 3 3 2 2 8 2 3 2 3" xfId="22149"/>
    <cellStyle name="标题 3 3 2 2 8 3 2 2 2 2" xfId="22150"/>
    <cellStyle name="标题 3 3 2 2 8 3 2 3 2" xfId="22151"/>
    <cellStyle name="好_2008年支出调整_财力性转移支付2010年预算参考数 2" xfId="22152"/>
    <cellStyle name="标题 3 3 2 2 8 3 2 3 3" xfId="22153"/>
    <cellStyle name="标题 3 3 2 2 8 3 2 4" xfId="22154"/>
    <cellStyle name="标题 3 3 2 2 8 3 3 2" xfId="22155"/>
    <cellStyle name="标题 3 3 2 2 8 3 3 2 3" xfId="22156"/>
    <cellStyle name="千位分隔 6 2" xfId="22157"/>
    <cellStyle name="标题 3 3 2 2 8 3 3 3" xfId="22158"/>
    <cellStyle name="标题 3 3 2 2 8 3 4" xfId="22159"/>
    <cellStyle name="标题 3 3 2 2 8 4" xfId="22160"/>
    <cellStyle name="标题 3 3 2 2 8 4 3 2" xfId="22161"/>
    <cellStyle name="标题 3 3 2 2 8 4 3 3" xfId="22162"/>
    <cellStyle name="标题 3 3 2 2 8 5" xfId="22163"/>
    <cellStyle name="标题 3 3 2 2 8 6" xfId="22164"/>
    <cellStyle name="标题 3 3 2 2 9" xfId="22165"/>
    <cellStyle name="标题 3 3 2 2 9 2 2" xfId="22166"/>
    <cellStyle name="常规 52 5" xfId="22167"/>
    <cellStyle name="常规 47 5" xfId="22168"/>
    <cellStyle name="标题 3 3 2 2 9 2 2 2" xfId="22169"/>
    <cellStyle name="标题 3 3 2 2 9 2 2 2 3" xfId="22170"/>
    <cellStyle name="常规 52 6" xfId="22171"/>
    <cellStyle name="常规 47 6" xfId="22172"/>
    <cellStyle name="标题 3 3 2 2 9 2 2 3" xfId="22173"/>
    <cellStyle name="标题 3 3 2 2 9 2 2 3 2" xfId="22174"/>
    <cellStyle name="标题 3 3 2 2 9 2 2 3 3" xfId="22175"/>
    <cellStyle name="常规 52 7" xfId="22176"/>
    <cellStyle name="常规 47 7" xfId="22177"/>
    <cellStyle name="标题 3 3 2 2 9 2 2 4" xfId="22178"/>
    <cellStyle name="标题 3 3 2 2 9 2 3" xfId="22179"/>
    <cellStyle name="常规 53 5" xfId="22180"/>
    <cellStyle name="常规 48 5" xfId="22181"/>
    <cellStyle name="标题 3 3 2 2 9 2 3 2" xfId="22182"/>
    <cellStyle name="标题 3 3 2 2 9 2 3 2 3" xfId="22183"/>
    <cellStyle name="常规 53 6" xfId="22184"/>
    <cellStyle name="常规 48 6" xfId="22185"/>
    <cellStyle name="标题 3 3 2 2 9 2 3 3" xfId="22186"/>
    <cellStyle name="标题 3 3 2 2 9 3" xfId="22187"/>
    <cellStyle name="标题 3 3 2 2 9 3 2 2 2 2" xfId="22188"/>
    <cellStyle name="标题 3 3 2 2 9 3 2 3 2" xfId="22189"/>
    <cellStyle name="标题 3 3 2 2 9 3 2 4" xfId="22190"/>
    <cellStyle name="常规 98 5" xfId="22191"/>
    <cellStyle name="标题 3 3 2 2 9 3 3 2" xfId="22192"/>
    <cellStyle name="常规 98 6" xfId="22193"/>
    <cellStyle name="标题 3 3 2 2 9 3 3 3" xfId="22194"/>
    <cellStyle name="标题 3 3 2 2 9 3 4" xfId="22195"/>
    <cellStyle name="标题 3 3 2 2 9 4" xfId="22196"/>
    <cellStyle name="标题 3 3 2 2 9 4 3 2" xfId="22197"/>
    <cellStyle name="标题 3 3 2 2 9 4 3 3" xfId="22198"/>
    <cellStyle name="标题 3 3 2 2 9 4 4" xfId="22199"/>
    <cellStyle name="标题 3 3 2 2 9 5" xfId="22200"/>
    <cellStyle name="标题 3 3 2 2 9 6" xfId="22201"/>
    <cellStyle name="标题 3 3 2 3" xfId="22202"/>
    <cellStyle name="标题 3 3 2 3 2" xfId="22203"/>
    <cellStyle name="标题 3 3 2 3 2 2" xfId="22204"/>
    <cellStyle name="标题 3 3 2 3 2 2 2" xfId="22205"/>
    <cellStyle name="标题 3 3 2 3 2 2 2 2" xfId="22206"/>
    <cellStyle name="标题 3 3 2 3 2 2 2 2 2" xfId="22207"/>
    <cellStyle name="标题 3 3 2 3 2 2 2 2 3" xfId="22208"/>
    <cellStyle name="标题 3 3 2 3 2 2 2 3" xfId="22209"/>
    <cellStyle name="标题 3 3 2 3 2 2 3 3" xfId="22210"/>
    <cellStyle name="标题 3 3 2 3 2 3" xfId="22211"/>
    <cellStyle name="标题 3 3 2 3 2 3 2" xfId="22212"/>
    <cellStyle name="标题 3 3 2 3 2 3 2 3" xfId="22213"/>
    <cellStyle name="差_文体广播事业(按照总人口测算）—20080416_县市旗测算-新科目（含人口规模效应） 2" xfId="22214"/>
    <cellStyle name="标题 3 3 2 3 3" xfId="22215"/>
    <cellStyle name="标题 3 3 2 3 3 2" xfId="22216"/>
    <cellStyle name="差_城建部门" xfId="22217"/>
    <cellStyle name="标题 3 3 2 3 3 2 2" xfId="22218"/>
    <cellStyle name="标题 3 3 2 3 3 2 2 2 2" xfId="22219"/>
    <cellStyle name="标题 3 3 2 3 3 2 2 2 3" xfId="22220"/>
    <cellStyle name="标题 3 3 2 3 3 2 2 3" xfId="22221"/>
    <cellStyle name="标题 3 3 2 3 3 2 3 2" xfId="22222"/>
    <cellStyle name="标题 3 3 2 3 3 2 3 3" xfId="22223"/>
    <cellStyle name="标题 3 3 2 3 3 2 4" xfId="22224"/>
    <cellStyle name="标题 3 3 2 3 3 3" xfId="22225"/>
    <cellStyle name="标题 3 3 2 3 3 4" xfId="22226"/>
    <cellStyle name="标题 3 3 2 3 4" xfId="22227"/>
    <cellStyle name="标题 3 3 2 3 4 2" xfId="22228"/>
    <cellStyle name="标题 3 3 2 3 4 2 2" xfId="22229"/>
    <cellStyle name="标题 3 3 2 3 4 2 2 3" xfId="22230"/>
    <cellStyle name="标题 3 3 2 3 4 3" xfId="22231"/>
    <cellStyle name="标题 3 3 2 3 4 4" xfId="22232"/>
    <cellStyle name="标题 3 3 2 3 5" xfId="22233"/>
    <cellStyle name="标题 3 3 2 3 5 2" xfId="22234"/>
    <cellStyle name="标题 3 3 2 3 5 2 2" xfId="22235"/>
    <cellStyle name="标题 3 3 2 3 5 3" xfId="22236"/>
    <cellStyle name="标题 3 3 2 3 6" xfId="22237"/>
    <cellStyle name="标题 3 3 2 4" xfId="22238"/>
    <cellStyle name="标题 3 3 2 4 2" xfId="22239"/>
    <cellStyle name="标题 3 3 2 4 2 2" xfId="22240"/>
    <cellStyle name="标题 3 3 2 4 2 2 2" xfId="22241"/>
    <cellStyle name="标题 3 3 2 4 2 2 2 2" xfId="22242"/>
    <cellStyle name="标题 3 3 2 4 2 2 2 2 2" xfId="22243"/>
    <cellStyle name="标题 3 3 2 4 2 2 2 2 3" xfId="22244"/>
    <cellStyle name="标题 3 3 2 4 2 2 2 3" xfId="22245"/>
    <cellStyle name="常规 142 2 4" xfId="22246"/>
    <cellStyle name="常规 137 2 4" xfId="22247"/>
    <cellStyle name="标题 3 3 2 4 2 2 3 3" xfId="22248"/>
    <cellStyle name="标题 3 3 2 4 2 3" xfId="22249"/>
    <cellStyle name="标题 3 3 2 4 2 3 2 2" xfId="22250"/>
    <cellStyle name="标题 3 3 2 4 2 3 2 3" xfId="22251"/>
    <cellStyle name="标题 3 3 2 4 3" xfId="22252"/>
    <cellStyle name="标题 3 3 2 4 3 2" xfId="22253"/>
    <cellStyle name="标题 3 3 2 4 3 2 2" xfId="22254"/>
    <cellStyle name="标题 3 3 2 4 3 2 2 2 2" xfId="22255"/>
    <cellStyle name="标题 3 3 2 4 3 2 2 2 3" xfId="22256"/>
    <cellStyle name="标题 3 3 2 4 3 2 2 3" xfId="22257"/>
    <cellStyle name="标题 3 3 2 4 3 2 3 2" xfId="22258"/>
    <cellStyle name="标题 3 3 2 4 3 2 3 3" xfId="22259"/>
    <cellStyle name="标题 3 3 2 4 3 3" xfId="22260"/>
    <cellStyle name="标题 3 3 2 4 3 4" xfId="22261"/>
    <cellStyle name="标题 3 3 2 4 4" xfId="22262"/>
    <cellStyle name="标题 3 3 2 4 4 2" xfId="22263"/>
    <cellStyle name="标题 3 3 2 4 4 2 2" xfId="22264"/>
    <cellStyle name="标题 3 3 2 4 4 2 2 2" xfId="22265"/>
    <cellStyle name="标题 3 3 2 4 4 2 2 3" xfId="22266"/>
    <cellStyle name="标题 3 3 2 4 4 3" xfId="22267"/>
    <cellStyle name="标题 3 3 2 4 4 4" xfId="22268"/>
    <cellStyle name="标题 3 3 2 4 5 2 2" xfId="22269"/>
    <cellStyle name="标题 3 3 2 4 5 3" xfId="22270"/>
    <cellStyle name="标题 3 3 2 5 2" xfId="22271"/>
    <cellStyle name="标题 3 3 2 5 2 2" xfId="22272"/>
    <cellStyle name="标题 3 3 2 5 2 2 2" xfId="22273"/>
    <cellStyle name="标题 3 3 2 5 2 2 2 2" xfId="22274"/>
    <cellStyle name="标题 3 3 2 5 2 2 2 2 2" xfId="22275"/>
    <cellStyle name="标题 3 3 2 5 2 2 2 2 3" xfId="22276"/>
    <cellStyle name="标题 3 3 2 5 2 2 2 3" xfId="22277"/>
    <cellStyle name="标题 3 3 2 5 2 2 3" xfId="22278"/>
    <cellStyle name="标题 3 3 2 5 2 2 3 2" xfId="22279"/>
    <cellStyle name="标题 3 3 2 5 2 2 3 3" xfId="22280"/>
    <cellStyle name="标题 3 3 2 5 2 2 4" xfId="22281"/>
    <cellStyle name="标题 3 3 2 5 2 3 2 3" xfId="22282"/>
    <cellStyle name="标题 3 3 2 5 3" xfId="22283"/>
    <cellStyle name="标题 3 3 2 5 3 2" xfId="22284"/>
    <cellStyle name="标题 3 3 2 5 3 2 2" xfId="22285"/>
    <cellStyle name="标题 3 3 2 5 3 2 2 2" xfId="22286"/>
    <cellStyle name="标题 3 3 2 5 3 2 2 3" xfId="22287"/>
    <cellStyle name="标题 3 3 2 5 3 2 3" xfId="22288"/>
    <cellStyle name="标题 3 3 2 5 3 2 3 2" xfId="22289"/>
    <cellStyle name="标题 3 3 2 5 3 2 3 3" xfId="22290"/>
    <cellStyle name="标题 3 3 2 5 4 2" xfId="22291"/>
    <cellStyle name="常规 130 2 2 2 3 3" xfId="22292"/>
    <cellStyle name="标题 3 3 2 5 4 2 2" xfId="22293"/>
    <cellStyle name="标题 3 3 2 5 5 2" xfId="22294"/>
    <cellStyle name="标题 3 3 2 5 5 2 2" xfId="22295"/>
    <cellStyle name="标题 3 3 2 5 6" xfId="22296"/>
    <cellStyle name="标题 3 3 2 6" xfId="22297"/>
    <cellStyle name="标题 3 3 2 6 2" xfId="22298"/>
    <cellStyle name="标题 3 3 2 6 2 2" xfId="22299"/>
    <cellStyle name="标题 3 3 2 6 2 2 2" xfId="22300"/>
    <cellStyle name="标题 3 3 2 6 2 2 2 2" xfId="22301"/>
    <cellStyle name="标题 3 3 2 6 2 2 2 2 2" xfId="22302"/>
    <cellStyle name="标题 3 3 2 6 2 2 2 2 3" xfId="22303"/>
    <cellStyle name="标题 3 3 2 6 2 2 2 3" xfId="22304"/>
    <cellStyle name="标题 3 3 2 6 2 2 3" xfId="22305"/>
    <cellStyle name="标题 3 3 2 6 2 2 3 2" xfId="22306"/>
    <cellStyle name="标题 3 3 2 6 2 2 3 3" xfId="22307"/>
    <cellStyle name="标题 3 3 2 6 2 2 4" xfId="22308"/>
    <cellStyle name="标题 3 3 2 6 2 3 2 3" xfId="22309"/>
    <cellStyle name="标题 3 3 2 9 2 2 2 2" xfId="22310"/>
    <cellStyle name="标题 3 3 2 6 3" xfId="22311"/>
    <cellStyle name="标题 3 3 2 9 2 2 2 2 2" xfId="22312"/>
    <cellStyle name="标题 3 3 2 6 3 2" xfId="22313"/>
    <cellStyle name="标题 3 3 2 6 3 2 2" xfId="22314"/>
    <cellStyle name="标题 3 3 2 6 3 2 2 2" xfId="22315"/>
    <cellStyle name="标题 3 3 2 6 3 2 2 2 2" xfId="22316"/>
    <cellStyle name="标题 3 3 2 6 3 2 2 2 3" xfId="22317"/>
    <cellStyle name="标题 3 3 2 6 3 2 2 3" xfId="22318"/>
    <cellStyle name="标题 3 3 2 6 3 2 3" xfId="22319"/>
    <cellStyle name="标题 3 3 2 6 3 2 3 2" xfId="22320"/>
    <cellStyle name="标题 3 3 2 6 3 2 3 3" xfId="22321"/>
    <cellStyle name="标题 3 3 2 9 2 2 2 3" xfId="22322"/>
    <cellStyle name="标题 3 3 2 6 4" xfId="22323"/>
    <cellStyle name="标题 3 3 2 6 4 2" xfId="22324"/>
    <cellStyle name="标题 3 3 2 6 4 2 2" xfId="22325"/>
    <cellStyle name="标题 3 3 2 6 4 2 2 2" xfId="22326"/>
    <cellStyle name="标题 3 3 2 6 4 2 2 3" xfId="22327"/>
    <cellStyle name="好_市辖区测算-新科目（20080626）_县市旗测算-新科目（含人口规模效应）_财力性转移支付2010年预算参考数" xfId="22328"/>
    <cellStyle name="标题 3 3 2 6 4 3" xfId="22329"/>
    <cellStyle name="标题 3 3 2 6 4 4" xfId="22330"/>
    <cellStyle name="标题 3 3 2 6 5" xfId="22331"/>
    <cellStyle name="标题 3 3 2 6 5 2 2" xfId="22332"/>
    <cellStyle name="标题 3 3 2 6 5 3" xfId="22333"/>
    <cellStyle name="标题 3 3 2 6 6" xfId="22334"/>
    <cellStyle name="标题 3 3 2 7" xfId="22335"/>
    <cellStyle name="标题 3 3 2 7 2" xfId="22336"/>
    <cellStyle name="标题 3 3 2 7 2 2" xfId="22337"/>
    <cellStyle name="标题 3 3 2 7 2 2 2" xfId="22338"/>
    <cellStyle name="标题 3 3 2 7 2 2 3" xfId="22339"/>
    <cellStyle name="标题 3 3 2 7 2 2 4" xfId="22340"/>
    <cellStyle name="标题 3 3 2 9 2 2 3 2" xfId="22341"/>
    <cellStyle name="标题 3 3 2 7 3" xfId="22342"/>
    <cellStyle name="标题 3 3 2 7 3 2" xfId="22343"/>
    <cellStyle name="标题 3 3 2 7 3 2 2 2" xfId="22344"/>
    <cellStyle name="标题 3 3 2 7 3 2 2 2 2" xfId="22345"/>
    <cellStyle name="标题 3 3 2 7 3 2 2 2 3" xfId="22346"/>
    <cellStyle name="标题 3 3 2 7 3 2 2 3" xfId="22347"/>
    <cellStyle name="标题 3 3 2 7 3 2 3" xfId="22348"/>
    <cellStyle name="标题 3 3 2 7 3 2 3 2" xfId="22349"/>
    <cellStyle name="标题 3 3 2 7 3 2 3 3" xfId="22350"/>
    <cellStyle name="标题 3 3 2 7 3 2 4" xfId="22351"/>
    <cellStyle name="标题 3 3 2 9 2 2 3 3" xfId="22352"/>
    <cellStyle name="标题 3 3 2 7 4" xfId="22353"/>
    <cellStyle name="标题 3 3 2 7 4 2" xfId="22354"/>
    <cellStyle name="差 3 3" xfId="22355"/>
    <cellStyle name="标题 3 3 2 7 4 2 2 2" xfId="22356"/>
    <cellStyle name="差 3 4" xfId="22357"/>
    <cellStyle name="标题 3 3 2 7 4 2 2 3" xfId="22358"/>
    <cellStyle name="标题 3 3 2 7 4 3" xfId="22359"/>
    <cellStyle name="标题 3 3 2 7 4 4" xfId="22360"/>
    <cellStyle name="标题 3 3 2 7 5" xfId="22361"/>
    <cellStyle name="标题 3 3 2 7 5 2" xfId="22362"/>
    <cellStyle name="标题 3 3 2 7 5 2 2" xfId="22363"/>
    <cellStyle name="标题 3 3 2 7 5 3" xfId="22364"/>
    <cellStyle name="标题 3 3 2 7 6" xfId="22365"/>
    <cellStyle name="标题 3 3 2 8" xfId="22366"/>
    <cellStyle name="标题 3 3 2 8 2" xfId="22367"/>
    <cellStyle name="标题 3 3 2 8 2 2" xfId="22368"/>
    <cellStyle name="标题 3 3 2 8 2 2 2" xfId="22369"/>
    <cellStyle name="标题 3 3 2 8 2 2 3" xfId="22370"/>
    <cellStyle name="强调文字颜色 5 2 3 2 2" xfId="22371"/>
    <cellStyle name="标题 3 3 2 8 2 2 4" xfId="22372"/>
    <cellStyle name="标题 3 3 2 8 3" xfId="22373"/>
    <cellStyle name="标题 3 3 2 8 3 2" xfId="22374"/>
    <cellStyle name="标题 3 3 2 8 3 2 2 2" xfId="22375"/>
    <cellStyle name="汇总 3 2 3" xfId="22376"/>
    <cellStyle name="标题 3 3 2 8 3 2 2 2 2" xfId="22377"/>
    <cellStyle name="汇总 3 2 4" xfId="22378"/>
    <cellStyle name="标题 3 3 2 8 3 2 2 2 3" xfId="22379"/>
    <cellStyle name="标题 3 3 2 8 3 2 2 3" xfId="22380"/>
    <cellStyle name="标题 3 3 2 8 3 2 3" xfId="22381"/>
    <cellStyle name="标题 3 3 2 8 3 2 3 2" xfId="22382"/>
    <cellStyle name="标题 3 3 2 8 3 2 3 3" xfId="22383"/>
    <cellStyle name="标题 3 3 2 8 3 2 4" xfId="22384"/>
    <cellStyle name="标题 3 3 2 8 3 4" xfId="22385"/>
    <cellStyle name="标题 3 3 2 8 4" xfId="22386"/>
    <cellStyle name="标题 3 3 2 8 4 2" xfId="22387"/>
    <cellStyle name="标题 3 3 2 8 4 2 2 2" xfId="22388"/>
    <cellStyle name="标题 3 3 2 8 4 2 2 3" xfId="22389"/>
    <cellStyle name="标题 3 3 2 8 4 3" xfId="22390"/>
    <cellStyle name="标题 3 3 2 8 5" xfId="22391"/>
    <cellStyle name="标题 3 3 2 8 5 2 2" xfId="22392"/>
    <cellStyle name="标题 3 3 2 8 5 3" xfId="22393"/>
    <cellStyle name="标题 3 3 2 8 6" xfId="22394"/>
    <cellStyle name="标题 3 3 2 9 2" xfId="22395"/>
    <cellStyle name="标题 3 3 2 9 2 2" xfId="22396"/>
    <cellStyle name="标题 3 3 2 9 2 2 2" xfId="22397"/>
    <cellStyle name="标题 3 3 2 9 2 2 3" xfId="22398"/>
    <cellStyle name="标题 3 3 2 9 2 3 2" xfId="22399"/>
    <cellStyle name="标题 3 3 3 6 3" xfId="22400"/>
    <cellStyle name="标题 3 3 2 9 2 3 2 2" xfId="22401"/>
    <cellStyle name="标题 3 3 3 6 4" xfId="22402"/>
    <cellStyle name="标题 3 3 2 9 2 3 2 3" xfId="22403"/>
    <cellStyle name="标题 3 3 2 9 2 3 3" xfId="22404"/>
    <cellStyle name="标题 3 3 2 9 2 4" xfId="22405"/>
    <cellStyle name="标题 3 3 2 9 3" xfId="22406"/>
    <cellStyle name="标题 3 3 2 9 3 2 2 2" xfId="22407"/>
    <cellStyle name="标题 3 3 2 9 3 2 2 2 2" xfId="22408"/>
    <cellStyle name="标题 3 3 2 9 3 2 2 3" xfId="22409"/>
    <cellStyle name="标题 3 3 2 9 3 2 3" xfId="22410"/>
    <cellStyle name="标题 3 3 2 9 3 2 3 2" xfId="22411"/>
    <cellStyle name="标题 3 3 2 9 3 2 3 3" xfId="22412"/>
    <cellStyle name="标题 3 3 2 9 3 2 4" xfId="22413"/>
    <cellStyle name="差_行政公检法测算_县市旗测算-新科目（含人口规模效应）_财力性转移支付2010年预算参考数" xfId="22414"/>
    <cellStyle name="标题 3 3 2 9 3 3" xfId="22415"/>
    <cellStyle name="标题 3 3 2 9 3 4" xfId="22416"/>
    <cellStyle name="标题 3 3 2 9 4 2 2 2" xfId="22417"/>
    <cellStyle name="标题 3 3 2 9 4 2 2 3" xfId="22418"/>
    <cellStyle name="标题 3 3 2 9 4 4" xfId="22419"/>
    <cellStyle name="标题 3 3 2 9 5 2 2" xfId="22420"/>
    <cellStyle name="标题 3 3 3" xfId="22421"/>
    <cellStyle name="标题 3 3 3 10" xfId="22422"/>
    <cellStyle name="标题 3 3 3 10 2 2 3 3" xfId="22423"/>
    <cellStyle name="标题 3 3 3 10 3 2 2 2 3" xfId="22424"/>
    <cellStyle name="标题 3 3 3 10 3 2 3 3" xfId="22425"/>
    <cellStyle name="标题 3 3 3 11" xfId="22426"/>
    <cellStyle name="常规 10 3" xfId="22427"/>
    <cellStyle name="标题 3 3 3 11 2" xfId="22428"/>
    <cellStyle name="标题 3 3 3 11 2 2" xfId="22429"/>
    <cellStyle name="标题 3 3 3 11 2 2 2 2 3" xfId="22430"/>
    <cellStyle name="标题 3 3 3 11 2 2 3" xfId="22431"/>
    <cellStyle name="标题 3 3 3 11 2 2 4" xfId="22432"/>
    <cellStyle name="标题 3 3 3 11 2 3" xfId="22433"/>
    <cellStyle name="标题 3 3 3 11 2 3 2 2" xfId="22434"/>
    <cellStyle name="标题 3 3 3 11 2 3 2 3" xfId="22435"/>
    <cellStyle name="标题 3 3 3 11 2 3 3" xfId="22436"/>
    <cellStyle name="标题 3 3 3 11 2 4" xfId="22437"/>
    <cellStyle name="常规 10 4" xfId="22438"/>
    <cellStyle name="标题 3 3 3 11 3" xfId="22439"/>
    <cellStyle name="标题 3 3 3 11 3 2 2" xfId="22440"/>
    <cellStyle name="标题 3 3 3 11 3 2 2 2 2" xfId="22441"/>
    <cellStyle name="标题 3 3 3 11 3 2 2 3" xfId="22442"/>
    <cellStyle name="标题 3 3 3 11 3 2 3" xfId="22443"/>
    <cellStyle name="标题 3 3 3 11 3 2 3 2" xfId="22444"/>
    <cellStyle name="标题 3 3 3 11 3 2 4" xfId="22445"/>
    <cellStyle name="标题 3 3 3 11 3 3" xfId="22446"/>
    <cellStyle name="标题 3 3 3 11 3 3 2" xfId="22447"/>
    <cellStyle name="标题 3 3 3 11 3 3 2 2" xfId="22448"/>
    <cellStyle name="标题 3 3 3 11 3 3 3" xfId="22449"/>
    <cellStyle name="标题 3 3 3 11 3 4" xfId="22450"/>
    <cellStyle name="标题 3 3 3 11 4" xfId="22451"/>
    <cellStyle name="标题 3 3 3 11 4 2 2" xfId="22452"/>
    <cellStyle name="标题 3 3 3 11 4 2 2 2" xfId="22453"/>
    <cellStyle name="标题 3 3 3 11 4 2 2 3" xfId="22454"/>
    <cellStyle name="标题 3 3 3 11 4 2 3" xfId="22455"/>
    <cellStyle name="标题 3 3 6 4 2 2 2" xfId="22456"/>
    <cellStyle name="标题 3 3 3 11 4 3" xfId="22457"/>
    <cellStyle name="标题 3 3 3 11 4 3 2" xfId="22458"/>
    <cellStyle name="标题 3 3 3 11 4 3 3" xfId="22459"/>
    <cellStyle name="标题 3 3 6 4 2 2 3" xfId="22460"/>
    <cellStyle name="标题 3 3 3 11 4 4" xfId="22461"/>
    <cellStyle name="标题 3 3 3 11 5" xfId="22462"/>
    <cellStyle name="标题 3 3 3 11 5 2 2" xfId="22463"/>
    <cellStyle name="标题 3 3 3 11 5 2 3" xfId="22464"/>
    <cellStyle name="标题 3 3 3 11 5 3" xfId="22465"/>
    <cellStyle name="标题 3 3 3 11 6" xfId="22466"/>
    <cellStyle name="标题 3 3 3 12" xfId="22467"/>
    <cellStyle name="常规 11 3" xfId="22468"/>
    <cellStyle name="标题 3 3 3 12 2" xfId="22469"/>
    <cellStyle name="常规 23 2 3" xfId="22470"/>
    <cellStyle name="标题 3 3 3 12 2 2 2 2 3" xfId="22471"/>
    <cellStyle name="常规 24 3" xfId="22472"/>
    <cellStyle name="常规 19 3" xfId="22473"/>
    <cellStyle name="标题 3 3 3 12 2 2 3 3" xfId="22474"/>
    <cellStyle name="常规 11 4" xfId="22475"/>
    <cellStyle name="差_奖励补助测算5.24冯铸 2" xfId="22476"/>
    <cellStyle name="标题 3 3 3 12 3" xfId="22477"/>
    <cellStyle name="标题 3 3 3 12 3 2 2" xfId="22478"/>
    <cellStyle name="标题 3 3 3 12 3 2 2 2 2" xfId="22479"/>
    <cellStyle name="标题 3 3 3 12 3 2 3" xfId="22480"/>
    <cellStyle name="标题 3 3 3 12 3 2 3 2" xfId="22481"/>
    <cellStyle name="注释 2 2 2 2 2 3 3 2" xfId="22482"/>
    <cellStyle name="标题 3 3 3 12 3 2 4" xfId="22483"/>
    <cellStyle name="标题 3 3 3 12 3 3" xfId="22484"/>
    <cellStyle name="标题 3 3 3 12 3 3 2" xfId="22485"/>
    <cellStyle name="标题 3 3 3 12 3 3 2 2" xfId="22486"/>
    <cellStyle name="标题 3 3 3 12 3 3 3" xfId="22487"/>
    <cellStyle name="常规 11 5" xfId="22488"/>
    <cellStyle name="标题 3 3 3 12 4" xfId="22489"/>
    <cellStyle name="标题 3 3 3 12 4 2 2" xfId="22490"/>
    <cellStyle name="标题 3 3 3 12 4 2 3" xfId="22491"/>
    <cellStyle name="标题 3 3 3 12 4 3" xfId="22492"/>
    <cellStyle name="标题 3 3 3 12 5 2 2" xfId="22493"/>
    <cellStyle name="标题 3 3 3 12 5 2 3" xfId="22494"/>
    <cellStyle name="标题 3 3 3 13" xfId="22495"/>
    <cellStyle name="常规 12 3" xfId="22496"/>
    <cellStyle name="标题 3 3 3 13 2" xfId="22497"/>
    <cellStyle name="标题 3 3 3 13 2 2" xfId="22498"/>
    <cellStyle name="标题 3 3 3 13 2 2 2" xfId="22499"/>
    <cellStyle name="标题 3 3 3 13 2 2 2 2 2" xfId="22500"/>
    <cellStyle name="标题 3 3 3 13 2 2 2 2 3" xfId="22501"/>
    <cellStyle name="标题 3 3 3 13 2 2 2 3" xfId="22502"/>
    <cellStyle name="标题 3 3 3 13 2 2 3" xfId="22503"/>
    <cellStyle name="标题 3 3 3 13 2 2 3 2" xfId="22504"/>
    <cellStyle name="标题 3 3 3 13 2 2 3 3" xfId="22505"/>
    <cellStyle name="注释 2 2 2 2 3 2 3 2" xfId="22506"/>
    <cellStyle name="标题 3 3 3 13 2 2 4" xfId="22507"/>
    <cellStyle name="标题 3 3 3 13 2 3" xfId="22508"/>
    <cellStyle name="标题 3 3 3 13 2 3 2 3" xfId="22509"/>
    <cellStyle name="标题 3 3 3 13 2 3 3" xfId="22510"/>
    <cellStyle name="标题 3 3 3 13 2 4" xfId="22511"/>
    <cellStyle name="标题 3 3 3 13 3" xfId="22512"/>
    <cellStyle name="标题 3 3 3 13 3 2 2" xfId="22513"/>
    <cellStyle name="标题 3 3 3 13 3 2 2 2 2" xfId="22514"/>
    <cellStyle name="标题 3 3 3 13 3 2 2 2 3" xfId="22515"/>
    <cellStyle name="标题 3 3 3 13 3 2 2 3" xfId="22516"/>
    <cellStyle name="标题 3 3 3 13 3 2 3" xfId="22517"/>
    <cellStyle name="标题 3 3 3 13 3 2 3 2" xfId="22518"/>
    <cellStyle name="标题 3 3 3 13 3 2 3 3" xfId="22519"/>
    <cellStyle name="注释 2 2 2 2 3 3 3 2" xfId="22520"/>
    <cellStyle name="标题 3 3 3 13 3 2 4" xfId="22521"/>
    <cellStyle name="标题 3 3 3 13 3 3" xfId="22522"/>
    <cellStyle name="标题 3 3 3 13 3 3 2" xfId="22523"/>
    <cellStyle name="标题 3 3 3 13 3 3 2 3" xfId="22524"/>
    <cellStyle name="标题 3 3 3 13 3 3 3" xfId="22525"/>
    <cellStyle name="标题 3 3 3 13 3 4" xfId="22526"/>
    <cellStyle name="标题 3 3 3 13 4" xfId="22527"/>
    <cellStyle name="标题 3 3 3 13 4 2 2" xfId="22528"/>
    <cellStyle name="标题 3 3 3 13 4 2 2 3" xfId="22529"/>
    <cellStyle name="标题 3 3 3 13 4 2 3" xfId="22530"/>
    <cellStyle name="标题 3 3 3 13 4 3" xfId="22531"/>
    <cellStyle name="标题 3 3 3 13 5 2 2" xfId="22532"/>
    <cellStyle name="标题 3 3 3 13 5 3" xfId="22533"/>
    <cellStyle name="标题 3 3 3 14" xfId="22534"/>
    <cellStyle name="常规 13 3" xfId="22535"/>
    <cellStyle name="标题 3 3 3 14 2" xfId="22536"/>
    <cellStyle name="标题 3 3 3 18" xfId="22537"/>
    <cellStyle name="标题 3 3 3 14 2 2" xfId="22538"/>
    <cellStyle name="标题 3 3 3 18 2 2 2" xfId="22539"/>
    <cellStyle name="标题 3 3 3 14 2 2 2 2 2" xfId="22540"/>
    <cellStyle name="标题 3 3 3 18 2 2 3" xfId="22541"/>
    <cellStyle name="标题 3 3 3 14 2 2 2 2 3" xfId="22542"/>
    <cellStyle name="标题 3 3 3 18 2 3" xfId="22543"/>
    <cellStyle name="标题 3 3 3 14 2 2 2 3" xfId="22544"/>
    <cellStyle name="标题 3 3 3 18 3 3" xfId="22545"/>
    <cellStyle name="标题 3 3 3 14 2 2 3 3" xfId="22546"/>
    <cellStyle name="标题 3 3 3 18 4" xfId="22547"/>
    <cellStyle name="标题 3 3 3 14 2 2 4" xfId="22548"/>
    <cellStyle name="差_地方配套按人均增幅控制8.30一般预算平均增幅、人均可用财力平均增幅两次控制、社会治安系数调整、案件数调整xl_Book1" xfId="22549"/>
    <cellStyle name="标题 3 3 3 19" xfId="22550"/>
    <cellStyle name="标题 3 3 3 14 2 3" xfId="22551"/>
    <cellStyle name="常规 23 3 2" xfId="22552"/>
    <cellStyle name="标题 3 3 3 19 2 2" xfId="22553"/>
    <cellStyle name="标题 3 3 3 14 2 3 2 2" xfId="22554"/>
    <cellStyle name="常规 23 3 3" xfId="22555"/>
    <cellStyle name="标题 3 3 3 19 2 3" xfId="22556"/>
    <cellStyle name="标题 3 3 3 14 2 3 2 3" xfId="22557"/>
    <cellStyle name="常规 23 4" xfId="22558"/>
    <cellStyle name="标题 3 3 3 19 3" xfId="22559"/>
    <cellStyle name="标题 3 3 3 14 2 3 3" xfId="22560"/>
    <cellStyle name="标题 3 3 3 14 2 4" xfId="22561"/>
    <cellStyle name="标题 3 3 3 14 3" xfId="22562"/>
    <cellStyle name="常规 72 3 2 2" xfId="22563"/>
    <cellStyle name="常规 67 3 2 2" xfId="22564"/>
    <cellStyle name="标题 3 3 3 14 3 2 2 2 2" xfId="22565"/>
    <cellStyle name="常规 72 3 2 3" xfId="22566"/>
    <cellStyle name="常规 67 3 2 3" xfId="22567"/>
    <cellStyle name="标题 3 3 3 14 3 2 2 2 3" xfId="22568"/>
    <cellStyle name="常规 72 3 3" xfId="22569"/>
    <cellStyle name="常规 67 3 3" xfId="22570"/>
    <cellStyle name="标题 3 3 3 14 3 2 2 3" xfId="22571"/>
    <cellStyle name="常规 72 4 2" xfId="22572"/>
    <cellStyle name="常规 67 4 2" xfId="22573"/>
    <cellStyle name="标题 3 3 3 14 3 2 3 2" xfId="22574"/>
    <cellStyle name="常规 72 4 3" xfId="22575"/>
    <cellStyle name="常规 67 4 3" xfId="22576"/>
    <cellStyle name="标题 3 3 3 14 3 2 3 3" xfId="22577"/>
    <cellStyle name="常规 72 5" xfId="22578"/>
    <cellStyle name="常规 67 5" xfId="22579"/>
    <cellStyle name="标题 3 3 3 14 3 2 4" xfId="22580"/>
    <cellStyle name="标题 3 3 3 14 3 3" xfId="22581"/>
    <cellStyle name="常规 73 3 2" xfId="22582"/>
    <cellStyle name="常规 68 3 2" xfId="22583"/>
    <cellStyle name="标题 3 3 3 14 3 3 2 2" xfId="22584"/>
    <cellStyle name="常规 73 3 3" xfId="22585"/>
    <cellStyle name="常规 68 3 3" xfId="22586"/>
    <cellStyle name="标题 3 3 3 14 3 3 2 3" xfId="22587"/>
    <cellStyle name="好_市辖区测算20080510_财力性转移支付2010年预算参考数 2" xfId="22588"/>
    <cellStyle name="常规 73 4" xfId="22589"/>
    <cellStyle name="常规 68 4" xfId="22590"/>
    <cellStyle name="标题 3 3 3 14 3 3 3" xfId="22591"/>
    <cellStyle name="标题 3 3 3 14 3 4" xfId="22592"/>
    <cellStyle name="标题 3 3 3 14 4" xfId="22593"/>
    <cellStyle name="标题 3 3 3 14 4 3" xfId="22594"/>
    <cellStyle name="标题 3 3 3 14 5" xfId="22595"/>
    <cellStyle name="标题 3 3 3 14 5 2 2" xfId="22596"/>
    <cellStyle name="标题 3 3 3 14 5 2 3" xfId="22597"/>
    <cellStyle name="标题 3 3 3 14 5 3" xfId="22598"/>
    <cellStyle name="标题 3 3 3 14 6" xfId="22599"/>
    <cellStyle name="标题 3 3 3 20" xfId="22600"/>
    <cellStyle name="标题 3 3 3 15" xfId="22601"/>
    <cellStyle name="标题 3 3 3 15 2 2 2 2 3" xfId="22602"/>
    <cellStyle name="标题 3 3 3 15 2 2 3 3" xfId="22603"/>
    <cellStyle name="标题 3 3 3 15 3 2 2 2 3" xfId="22604"/>
    <cellStyle name="标题 3 3 3 15 3 2 3 3" xfId="22605"/>
    <cellStyle name="标题 3 3 3 16" xfId="22606"/>
    <cellStyle name="常规 20 3" xfId="22607"/>
    <cellStyle name="常规 15 3" xfId="22608"/>
    <cellStyle name="标题 3 3 3 16 2" xfId="22609"/>
    <cellStyle name="标题 3 3 3 16 2 2" xfId="22610"/>
    <cellStyle name="标题 3 3 3 16 2 2 3 3" xfId="22611"/>
    <cellStyle name="标题 3 3 3 16 2 3" xfId="22612"/>
    <cellStyle name="货币 12 2 2 2" xfId="22613"/>
    <cellStyle name="标题 3 3 3 16 2 3 2 3" xfId="22614"/>
    <cellStyle name="标题 3 3 3 16 2 4" xfId="22615"/>
    <cellStyle name="标题 3 3 3 16 3" xfId="22616"/>
    <cellStyle name="标题 3 3 3 16 3 3" xfId="22617"/>
    <cellStyle name="标题 3 3 3 16 3 3 2 2" xfId="22618"/>
    <cellStyle name="货币 13 2 2 2" xfId="22619"/>
    <cellStyle name="标题 3 3 3 16 3 3 2 3" xfId="22620"/>
    <cellStyle name="标题 3 3 3 16 3 3 3" xfId="22621"/>
    <cellStyle name="标题 3 3 3 16 4" xfId="22622"/>
    <cellStyle name="标题 3 3 3 16 4 2 2 2" xfId="22623"/>
    <cellStyle name="计算 3 3 2 2 2" xfId="22624"/>
    <cellStyle name="标题 3 3 3 16 4 2 3" xfId="22625"/>
    <cellStyle name="标题 3 3 3 16 4 3" xfId="22626"/>
    <cellStyle name="标题 3 3 3 16 4 4" xfId="22627"/>
    <cellStyle name="标题 3 3 3 16 5" xfId="22628"/>
    <cellStyle name="标题 3 3 3 16 5 2 2" xfId="22629"/>
    <cellStyle name="计算 3 3 3 2 2" xfId="22630"/>
    <cellStyle name="标题 3 3 3 16 5 2 3" xfId="22631"/>
    <cellStyle name="标题 3 3 3 16 6" xfId="22632"/>
    <cellStyle name="标题 3 3 3 17" xfId="22633"/>
    <cellStyle name="标题 3 3 3 17 2 2 2" xfId="22634"/>
    <cellStyle name="标题 3 3 3 17 2 2 3" xfId="22635"/>
    <cellStyle name="标题 3 3 3 17 2 3" xfId="22636"/>
    <cellStyle name="标题 3 3 3 17 2 3 2" xfId="22637"/>
    <cellStyle name="标题 3 3 3 17 2 3 3" xfId="22638"/>
    <cellStyle name="标题 3 3 3 17 2 4" xfId="22639"/>
    <cellStyle name="标题 3 3 3 17 3 3" xfId="22640"/>
    <cellStyle name="注释 2 2 2 2 4 2 2 2" xfId="22641"/>
    <cellStyle name="标题 3 3 3 17 4" xfId="22642"/>
    <cellStyle name="标题 3 3 3 2" xfId="22643"/>
    <cellStyle name="标题 3 3 3 2 2 2" xfId="22644"/>
    <cellStyle name="标题 3 3 3 2 2 2 2" xfId="22645"/>
    <cellStyle name="标题 3 3 3 2 2 2 2 2" xfId="22646"/>
    <cellStyle name="标题 3 3 3 2 2 2 2 2 2" xfId="22647"/>
    <cellStyle name="标题 3 3 3 2 2 2 2 2 3" xfId="22648"/>
    <cellStyle name="货币 14 4 4 2" xfId="22649"/>
    <cellStyle name="标题 3 3 3 2 2 2 2 3" xfId="22650"/>
    <cellStyle name="标题 3 3 3 2 2 2 3 3" xfId="22651"/>
    <cellStyle name="标题 3 3 3 2 2 3" xfId="22652"/>
    <cellStyle name="标题 3 3 3 2 2 3 2" xfId="22653"/>
    <cellStyle name="标题 3 3 3 2 2 3 2 2" xfId="22654"/>
    <cellStyle name="标题 3 3 3 2 2 3 2 3" xfId="22655"/>
    <cellStyle name="标题 3 3 3 2 2 4" xfId="22656"/>
    <cellStyle name="好_云南省2008年转移支付测算——州市本级考核部分及政策性测算_财力性转移支付2010年预算参考数" xfId="22657"/>
    <cellStyle name="差_2007一般预算支出口径剔除表_财力性转移支付2010年预算参考数 2" xfId="22658"/>
    <cellStyle name="标题 3 3 3 2 3 2" xfId="22659"/>
    <cellStyle name="好_云南省2008年转移支付测算——州市本级考核部分及政策性测算_财力性转移支付2010年预算参考数 2" xfId="22660"/>
    <cellStyle name="标题 3 3 3 2 3 2 2" xfId="22661"/>
    <cellStyle name="常规 104 3 3" xfId="22662"/>
    <cellStyle name="标题 3 3 3 2 3 2 2 2" xfId="22663"/>
    <cellStyle name="常规 60 2 5" xfId="22664"/>
    <cellStyle name="常规 55 2 5" xfId="22665"/>
    <cellStyle name="标题 3 3 3 2 3 2 2 2 2" xfId="22666"/>
    <cellStyle name="货币 20 4 4 2" xfId="22667"/>
    <cellStyle name="货币 15 4 4 2" xfId="22668"/>
    <cellStyle name="常规 104 3 4" xfId="22669"/>
    <cellStyle name="标题 3 3 3 2 3 2 2 3" xfId="22670"/>
    <cellStyle name="标题 3 3 3 2 3 2 3" xfId="22671"/>
    <cellStyle name="常规 104 4 3" xfId="22672"/>
    <cellStyle name="标题 3 3 3 2 3 2 3 2" xfId="22673"/>
    <cellStyle name="标题 3 3 3 2 3 2 3 3" xfId="22674"/>
    <cellStyle name="标题 3 3 3 2 3 2 4" xfId="22675"/>
    <cellStyle name="标题 3 3 3 2 3 3" xfId="22676"/>
    <cellStyle name="标题 3 3 3 2 3 4" xfId="22677"/>
    <cellStyle name="标题 3 3 3 2 4 2" xfId="22678"/>
    <cellStyle name="标题 3 3 3 2 4 2 2" xfId="22679"/>
    <cellStyle name="标题 3 3 3 2 4 2 2 2" xfId="22680"/>
    <cellStyle name="货币 21 4 4 2" xfId="22681"/>
    <cellStyle name="货币 16 4 4 2" xfId="22682"/>
    <cellStyle name="标题 3 3 3 2 4 2 2 3" xfId="22683"/>
    <cellStyle name="计算 2 2 5 2" xfId="22684"/>
    <cellStyle name="标题 3 3 3 2 4 2 3" xfId="22685"/>
    <cellStyle name="标题 3 3 3 2 4 3" xfId="22686"/>
    <cellStyle name="标题 3 3 3 2 4 4" xfId="22687"/>
    <cellStyle name="标题 3 3 3 2 5" xfId="22688"/>
    <cellStyle name="标题 3 3 3 2 5 2" xfId="22689"/>
    <cellStyle name="标题 3 3 3 2 5 2 2" xfId="22690"/>
    <cellStyle name="标题 3 3 3 2 5 3" xfId="22691"/>
    <cellStyle name="标题 3 3 3 2 6" xfId="22692"/>
    <cellStyle name="标题 3 3 3 3" xfId="22693"/>
    <cellStyle name="标题 3 3 3 3 2" xfId="22694"/>
    <cellStyle name="标题 3 3 3 3 2 2" xfId="22695"/>
    <cellStyle name="标题 3 3 3 3 2 2 2 2 3" xfId="22696"/>
    <cellStyle name="标题 3 3 3 3 2 2 3 3" xfId="22697"/>
    <cellStyle name="标题 3 3 3 3 2 4" xfId="22698"/>
    <cellStyle name="标题 3 3 3 3 3" xfId="22699"/>
    <cellStyle name="标题 3 3 3 3 3 2" xfId="22700"/>
    <cellStyle name="标题 3 3 3 3 3 2 3 2" xfId="22701"/>
    <cellStyle name="标题 3 3 3 3 3 2 3 3" xfId="22702"/>
    <cellStyle name="标题 3 3 3 3 3 3" xfId="22703"/>
    <cellStyle name="标题 3 3 3 3 3 4" xfId="22704"/>
    <cellStyle name="标题 3 3 3 3 4" xfId="22705"/>
    <cellStyle name="标题 3 3 3 3 4 2" xfId="22706"/>
    <cellStyle name="标题 3 3 3 3 4 2 2 2" xfId="22707"/>
    <cellStyle name="计算 3 2 5 2" xfId="22708"/>
    <cellStyle name="标题 3 3 3 3 4 2 3" xfId="22709"/>
    <cellStyle name="标题 3 3 3 3 4 3" xfId="22710"/>
    <cellStyle name="标题 3 3 3 3 4 4" xfId="22711"/>
    <cellStyle name="标题 3 3 3 3 5" xfId="22712"/>
    <cellStyle name="标题 3 3 3 3 5 2" xfId="22713"/>
    <cellStyle name="标题 3 3 3 3 5 2 2" xfId="22714"/>
    <cellStyle name="标题 3 3 3 3 5 2 3" xfId="22715"/>
    <cellStyle name="标题 3 3 3 3 5 3" xfId="22716"/>
    <cellStyle name="标题 3 3 3 3 6" xfId="22717"/>
    <cellStyle name="标题 3 3 3 4 2" xfId="22718"/>
    <cellStyle name="标题 3 3 3 4 2 2" xfId="22719"/>
    <cellStyle name="标题 3 3 3 4 2 2 2" xfId="22720"/>
    <cellStyle name="常规 5 7 2" xfId="22721"/>
    <cellStyle name="常规 152 2" xfId="22722"/>
    <cellStyle name="常规 147 2" xfId="22723"/>
    <cellStyle name="标题 3 3 3 4 2 2 2 2 2" xfId="22724"/>
    <cellStyle name="常规 5 7 3" xfId="22725"/>
    <cellStyle name="常规 152 3" xfId="22726"/>
    <cellStyle name="常规 147 3" xfId="22727"/>
    <cellStyle name="标题 3 3 3 4 2 2 2 2 3" xfId="22728"/>
    <cellStyle name="常规 153" xfId="22729"/>
    <cellStyle name="常规 148" xfId="22730"/>
    <cellStyle name="标题 3 3 3 4 2 2 2 3" xfId="22731"/>
    <cellStyle name="好_2006年34青海_财力性转移支付2010年预算参考数 2" xfId="22732"/>
    <cellStyle name="标题 3 3 3 4 2 2 3 3" xfId="22733"/>
    <cellStyle name="标题 3 3 3 4 2 3" xfId="22734"/>
    <cellStyle name="标题 3 3 3 4 2 3 2" xfId="22735"/>
    <cellStyle name="差_国表定表(巴中市全市汇总) 2" xfId="22736"/>
    <cellStyle name="标题 3 3 3 4 2 4" xfId="22737"/>
    <cellStyle name="标题 3 3 3 4 3 2" xfId="22738"/>
    <cellStyle name="注释 3 3 3" xfId="22739"/>
    <cellStyle name="常规 112 4 3" xfId="22740"/>
    <cellStyle name="常规 107 4 3" xfId="22741"/>
    <cellStyle name="标题 3 3 3 4 3 2 2 2 2" xfId="22742"/>
    <cellStyle name="标题 3 3 3 4 3 2 2 3" xfId="22743"/>
    <cellStyle name="标题 3 3 3 4 3 2 3 2" xfId="22744"/>
    <cellStyle name="标题 3 3 3 4 3 2 3 3" xfId="22745"/>
    <cellStyle name="标题 3 3 3 4 3 3" xfId="22746"/>
    <cellStyle name="标题 3 3 3 4 3 4" xfId="22747"/>
    <cellStyle name="标题 3 3 3 4 4 2" xfId="22748"/>
    <cellStyle name="标题 3 3 3 4 4 2 2 3" xfId="22749"/>
    <cellStyle name="标题 3 3 3 4 4 2 3" xfId="22750"/>
    <cellStyle name="标题 3 3 3 4 4 3" xfId="22751"/>
    <cellStyle name="标题 3 3 3 4 4 4" xfId="22752"/>
    <cellStyle name="标题 3 3 3 4 6" xfId="22753"/>
    <cellStyle name="标题 3 3 3 5 2" xfId="22754"/>
    <cellStyle name="标题 3 3 3 5 2 2 2 2" xfId="22755"/>
    <cellStyle name="标题 3 3 3 5 2 2 2 2 3" xfId="22756"/>
    <cellStyle name="标题 3 3 3 5 2 2 2 3" xfId="22757"/>
    <cellStyle name="标题 3 3 3 5 2 2 3" xfId="22758"/>
    <cellStyle name="标题 3 3 3 5 2 2 3 2" xfId="22759"/>
    <cellStyle name="标题 3 3 3 5 2 2 3 3" xfId="22760"/>
    <cellStyle name="标题 3 3 3 5 2 2 4" xfId="22761"/>
    <cellStyle name="标题 3 3 3 5 2 3 2" xfId="22762"/>
    <cellStyle name="标题 3 3 3 5 2 3 2 2" xfId="22763"/>
    <cellStyle name="标题 3 3 3 5 2 3 2 3" xfId="22764"/>
    <cellStyle name="警告文本 6 2" xfId="22765"/>
    <cellStyle name="差_其他部门(按照总人口测算）—20080416_财力性转移支付2010年预算参考数 2" xfId="22766"/>
    <cellStyle name="标题 3 3 3 5 2 4" xfId="22767"/>
    <cellStyle name="标题 3 3 3 5 3 2" xfId="22768"/>
    <cellStyle name="标题 3 3 3 5 3 2 2 2" xfId="22769"/>
    <cellStyle name="标题 3 3 3 5 3 2 2 3" xfId="22770"/>
    <cellStyle name="标题 3 3 3 5 3 2 3" xfId="22771"/>
    <cellStyle name="常规 32 2 4" xfId="22772"/>
    <cellStyle name="常规 27 2 4" xfId="22773"/>
    <cellStyle name="标题 3 3 3 5 3 2 3 2" xfId="22774"/>
    <cellStyle name="常规 32 2 5" xfId="22775"/>
    <cellStyle name="常规 27 2 5" xfId="22776"/>
    <cellStyle name="标题 3 3 3 5 3 2 3 3" xfId="22777"/>
    <cellStyle name="差_2008年支出调整" xfId="22778"/>
    <cellStyle name="标题 3 3 3 5 3 3" xfId="22779"/>
    <cellStyle name="警告文本 7 2" xfId="22780"/>
    <cellStyle name="标题 3 3 3 5 3 4" xfId="22781"/>
    <cellStyle name="标题 3 3 3 5 4 2" xfId="22782"/>
    <cellStyle name="标题 3 3 3 5 4 2 2 2" xfId="22783"/>
    <cellStyle name="标题 3 3 3 5 4 2 2 3" xfId="22784"/>
    <cellStyle name="标题 3 3 3 5 4 2 3" xfId="22785"/>
    <cellStyle name="标题 3 3 3 5 4 3" xfId="22786"/>
    <cellStyle name="警告文本 8 2" xfId="22787"/>
    <cellStyle name="标题 3 3 3 5 4 4" xfId="22788"/>
    <cellStyle name="标题 3 3 3 5 5 2" xfId="22789"/>
    <cellStyle name="标题 3 3 3 5 5 2 2" xfId="22790"/>
    <cellStyle name="标题 3 3 3 5 5 2 3" xfId="22791"/>
    <cellStyle name="标题 3 3 3 5 5 3" xfId="22792"/>
    <cellStyle name="标题 3 3 3 5 6" xfId="22793"/>
    <cellStyle name="标题 3 3 3 6" xfId="22794"/>
    <cellStyle name="差_县市旗测算-新科目（20080627）_县市旗测算-新科目（含人口规模效应）_财力性转移支付2010年预算参考数" xfId="22795"/>
    <cellStyle name="标题 3 3 3 6 2" xfId="22796"/>
    <cellStyle name="差_县市旗测算-新科目（20080627）_县市旗测算-新科目（含人口规模效应）_财力性转移支付2010年预算参考数 2" xfId="22797"/>
    <cellStyle name="标题 3 3 3 6 2 2" xfId="22798"/>
    <cellStyle name="标题 3 3 3 6 2 2 2" xfId="22799"/>
    <cellStyle name="标题 3 3 3 6 2 2 2 2 2" xfId="22800"/>
    <cellStyle name="标题 3 3 3 6 2 2 2 2 3" xfId="22801"/>
    <cellStyle name="标题 3 3 3 6 4 4" xfId="22802"/>
    <cellStyle name="好_2006年水利统计指标统计表_财力性转移支付2010年预算参考数" xfId="22803"/>
    <cellStyle name="标题 3 3 3 6 5" xfId="22804"/>
    <cellStyle name="标题 3 3 3 6 5 3" xfId="22805"/>
    <cellStyle name="标题 3 3 3 6 6" xfId="22806"/>
    <cellStyle name="好_县区合并测算20080421_民生政策最低支出需求_财力性转移支付2010年预算参考数" xfId="22807"/>
    <cellStyle name="标题 3 3 3 7" xfId="22808"/>
    <cellStyle name="好_县区合并测算20080421_民生政策最低支出需求_财力性转移支付2010年预算参考数 2" xfId="22809"/>
    <cellStyle name="标题 3 3 3 7 2" xfId="22810"/>
    <cellStyle name="标题 3 3 3 7 2 2" xfId="22811"/>
    <cellStyle name="标题 3 3 3 7 2 2 2" xfId="22812"/>
    <cellStyle name="标题 3 3 3 7 2 2 2 2" xfId="22813"/>
    <cellStyle name="标题 3 3 3 7 2 2 2 2 2" xfId="22814"/>
    <cellStyle name="标题 3 3 3 7 2 2 2 2 3" xfId="22815"/>
    <cellStyle name="标题 3 3 3 7 2 2 3" xfId="22816"/>
    <cellStyle name="标题 3 3 3 7 2 2 3 2" xfId="22817"/>
    <cellStyle name="标题 3 3 3 7 2 2 3 3" xfId="22818"/>
    <cellStyle name="好_不用软件计算9.1不考虑经费管理评价xl 2" xfId="22819"/>
    <cellStyle name="标题 3 3 3 7 2 2 4" xfId="22820"/>
    <cellStyle name="标题 3 3 3 7 2 3 2 3" xfId="22821"/>
    <cellStyle name="标题 3 3 3 7 3" xfId="22822"/>
    <cellStyle name="标题 3 3 3 7 3 2" xfId="22823"/>
    <cellStyle name="标题 3 3 3 7 3 2 2 2" xfId="22824"/>
    <cellStyle name="标题 3 3 3 7 3 2 2 2 2" xfId="22825"/>
    <cellStyle name="标题 3 3 3 7 3 2 2 3" xfId="22826"/>
    <cellStyle name="标题 3 3 3 7 3 2 3" xfId="22827"/>
    <cellStyle name="标题 3 3 3 7 3 2 3 2" xfId="22828"/>
    <cellStyle name="标题 3 3 3 7 3 2 3 3" xfId="22829"/>
    <cellStyle name="标题 3 3 3 7 3 2 4" xfId="22830"/>
    <cellStyle name="标题 3 3 3 7 4" xfId="22831"/>
    <cellStyle name="标题 3 3 3 7 4 2" xfId="22832"/>
    <cellStyle name="货币 3 3 3" xfId="22833"/>
    <cellStyle name="标题 3 3 3 7 4 2 2 2" xfId="22834"/>
    <cellStyle name="货币 3 3 4" xfId="22835"/>
    <cellStyle name="标题 3 3 3 7 4 2 2 3" xfId="22836"/>
    <cellStyle name="标题 3 3 3 7 4 2 3" xfId="22837"/>
    <cellStyle name="标题 3 3 3 7 4 3" xfId="22838"/>
    <cellStyle name="标题 3 3 3 7 4 4" xfId="22839"/>
    <cellStyle name="标题 3 3 3 7 5" xfId="22840"/>
    <cellStyle name="标题 3 3 3 7 5 2" xfId="22841"/>
    <cellStyle name="标题 3 3 3 7 5 3" xfId="22842"/>
    <cellStyle name="标题 3 3 3 7 6" xfId="22843"/>
    <cellStyle name="标题 3 3 3 8" xfId="22844"/>
    <cellStyle name="标题 3 3 3 8 2" xfId="22845"/>
    <cellStyle name="标题 3 3 3 8 2 2" xfId="22846"/>
    <cellStyle name="标题 3 3 3 8 2 2 2" xfId="22847"/>
    <cellStyle name="标题 3 3 3 8 2 2 2 2" xfId="22848"/>
    <cellStyle name="标题 3 3 3 8 2 2 2 2 2" xfId="22849"/>
    <cellStyle name="标题 3 3 3 8 2 2 2 2 3" xfId="22850"/>
    <cellStyle name="标题 3 3 3 8 2 2 2 3" xfId="22851"/>
    <cellStyle name="标题 3 3 3 8 2 2 3" xfId="22852"/>
    <cellStyle name="标题 3 3 3 8 2 2 3 2" xfId="22853"/>
    <cellStyle name="标题 3 3 3 8 2 2 3 3" xfId="22854"/>
    <cellStyle name="强调文字颜色 6 2 3 2 2" xfId="22855"/>
    <cellStyle name="标题 3 3 3 8 2 2 4" xfId="22856"/>
    <cellStyle name="标题 3 3 3 8 2 3 2 2" xfId="22857"/>
    <cellStyle name="标题 3 3 3 8 2 3 2 3" xfId="22858"/>
    <cellStyle name="标题 3 3 3 8 3" xfId="22859"/>
    <cellStyle name="标题 3 3 3 8 3 2" xfId="22860"/>
    <cellStyle name="标题 3 3 3 8 3 2 3" xfId="22861"/>
    <cellStyle name="标题 3 3 3 8 3 2 3 3" xfId="22862"/>
    <cellStyle name="标题 3 3 3 8 3 2 4" xfId="22863"/>
    <cellStyle name="标题 3 3 3 8 3 4" xfId="22864"/>
    <cellStyle name="标题 3 3 3 8 4" xfId="22865"/>
    <cellStyle name="标题 3 3 3 8 4 2" xfId="22866"/>
    <cellStyle name="标题 3 3 3 8 4 2 2 2" xfId="22867"/>
    <cellStyle name="标题 3 3 3 8 4 2 2 3" xfId="22868"/>
    <cellStyle name="标题 3 3 3 8 4 2 3" xfId="22869"/>
    <cellStyle name="标题 3 3 3 8 4 3" xfId="22870"/>
    <cellStyle name="标题 3 3 3 8 4 4" xfId="22871"/>
    <cellStyle name="标题 3 3 3 8 5" xfId="22872"/>
    <cellStyle name="标题 3 3 3 8 5 2" xfId="22873"/>
    <cellStyle name="标题 3 3 3 8 5 2 2" xfId="22874"/>
    <cellStyle name="标题 3 3 3 8 5 2 3" xfId="22875"/>
    <cellStyle name="标题 3 3 3 8 5 3" xfId="22876"/>
    <cellStyle name="标题 3 3 3 8 6" xfId="22877"/>
    <cellStyle name="标题 3 3 3 9" xfId="22878"/>
    <cellStyle name="常规 2 135 4" xfId="22879"/>
    <cellStyle name="标题 3 3 3 9 2" xfId="22880"/>
    <cellStyle name="标题 3 3 3 9 2 2 2" xfId="22881"/>
    <cellStyle name="标题 3 3 3 9 2 2 3" xfId="22882"/>
    <cellStyle name="标题 3 3 3 9 2 2 4" xfId="22883"/>
    <cellStyle name="标题 3 3 3 9 2 3 2" xfId="22884"/>
    <cellStyle name="标题 3 3 3 9 2 3 3" xfId="22885"/>
    <cellStyle name="常规 2 135 5" xfId="22886"/>
    <cellStyle name="标题 3 3 3 9 3" xfId="22887"/>
    <cellStyle name="标题 3 3 3 9 3 2" xfId="22888"/>
    <cellStyle name="常规 4" xfId="22889"/>
    <cellStyle name="差_自行调整差异系数顺序 2" xfId="22890"/>
    <cellStyle name="标题 3 3 3 9 3 2 2 2 2" xfId="22891"/>
    <cellStyle name="常规 5" xfId="22892"/>
    <cellStyle name="差_34青海_财力性转移支付2010年预算参考数" xfId="22893"/>
    <cellStyle name="标题 3 3 3 9 3 2 2 2 3" xfId="22894"/>
    <cellStyle name="标题 3 3 3 9 3 2 2 3" xfId="22895"/>
    <cellStyle name="标题 3 3 3 9 3 2 3 2" xfId="22896"/>
    <cellStyle name="标题 3 3 3 9 3 2 3 3" xfId="22897"/>
    <cellStyle name="标题 3 3 3 9 3 2 4" xfId="22898"/>
    <cellStyle name="标题 3 3 3 9 3 3" xfId="22899"/>
    <cellStyle name="标题 3 3 3 9 3 4" xfId="22900"/>
    <cellStyle name="输出 3 4" xfId="22901"/>
    <cellStyle name="标题 3 3 3 9 4 2 2 3" xfId="22902"/>
    <cellStyle name="标题 3 3 3 9 4 4" xfId="22903"/>
    <cellStyle name="标题 3 3 4" xfId="22904"/>
    <cellStyle name="标题 3 3 4 2" xfId="22905"/>
    <cellStyle name="标题 3 3 4 2 2" xfId="22906"/>
    <cellStyle name="标题 3 3 4 2 2 3" xfId="22907"/>
    <cellStyle name="标题 3 3 4 2 2 4" xfId="22908"/>
    <cellStyle name="标题 3 3 4 2 3" xfId="22909"/>
    <cellStyle name="标题 3 3 4 2 3 2 2" xfId="22910"/>
    <cellStyle name="标题 3 3 4 2 3 2 3" xfId="22911"/>
    <cellStyle name="标题 3 3 4 2 3 3" xfId="22912"/>
    <cellStyle name="标题 3 3 4 2 4" xfId="22913"/>
    <cellStyle name="标题 3 3 4 3" xfId="22914"/>
    <cellStyle name="标题 3 3 4 3 2" xfId="22915"/>
    <cellStyle name="标题 3 3 4 3 2 3 2" xfId="22916"/>
    <cellStyle name="标题 3 3 4 3 2 4" xfId="22917"/>
    <cellStyle name="标题 3 3 4 3 3" xfId="22918"/>
    <cellStyle name="标题 3 3 4 3 4" xfId="22919"/>
    <cellStyle name="标题 3 3 4 4 2 2 2" xfId="22920"/>
    <cellStyle name="标题 3 3 4 4 2 3" xfId="22921"/>
    <cellStyle name="标题 3 3 4 4 3 2" xfId="22922"/>
    <cellStyle name="标题 3 3 4 4 3 3" xfId="22923"/>
    <cellStyle name="标题 3 3 4 4 4" xfId="22924"/>
    <cellStyle name="标题 3 3 4 5 2 2" xfId="22925"/>
    <cellStyle name="标题 3 3 4 5 2 3" xfId="22926"/>
    <cellStyle name="标题 3 3 4 5 3" xfId="22927"/>
    <cellStyle name="标题 3 3 5 2 2" xfId="22928"/>
    <cellStyle name="标题 3 3 5 2 2 2" xfId="22929"/>
    <cellStyle name="标题 3 3 5 2 2 2 2" xfId="22930"/>
    <cellStyle name="标题 3 3 5 2 2 2 2 2" xfId="22931"/>
    <cellStyle name="标题 3 3 5 2 2 2 2 3" xfId="22932"/>
    <cellStyle name="标题 3 3 5 2 2 2 3" xfId="22933"/>
    <cellStyle name="标题 3 3 5 2 2 3" xfId="22934"/>
    <cellStyle name="标题 3 3 5 2 2 3 2" xfId="22935"/>
    <cellStyle name="标题 3 3 5 2 3" xfId="22936"/>
    <cellStyle name="差_宣汉国表定表--2011,12.24 （李厅审表） 7" xfId="22937"/>
    <cellStyle name="标题 3 3 5 2 3 2" xfId="22938"/>
    <cellStyle name="差_宣汉国表定表--2011,12.24 （李厅审表） 7 2" xfId="22939"/>
    <cellStyle name="标题 3 3 5 2 3 2 2" xfId="22940"/>
    <cellStyle name="标题 3 3 5 2 3 2 3" xfId="22941"/>
    <cellStyle name="差_宣汉国表定表--2011,12.24 （李厅审表） 8" xfId="22942"/>
    <cellStyle name="标题 3 3 5 2 3 3" xfId="22943"/>
    <cellStyle name="标题 3 3 5 3" xfId="22944"/>
    <cellStyle name="标题 3 3 5 3 2" xfId="22945"/>
    <cellStyle name="标题 3 3 5 3 2 2 2 3" xfId="22946"/>
    <cellStyle name="标题 3 3 5 3 2 2 3" xfId="22947"/>
    <cellStyle name="标题 3 3 5 3 2 3 2" xfId="22948"/>
    <cellStyle name="标题 3 3 5 3 3" xfId="22949"/>
    <cellStyle name="标题 3 3 5 3 3 2 3" xfId="22950"/>
    <cellStyle name="货币 18 3 4" xfId="22951"/>
    <cellStyle name="标题 3 3 5 4 2 2 2" xfId="22952"/>
    <cellStyle name="货币 18 3 5" xfId="22953"/>
    <cellStyle name="标题 3 3 5 4 2 2 3" xfId="22954"/>
    <cellStyle name="标题 3 3 5 4 2 3" xfId="22955"/>
    <cellStyle name="标题 3 3 5 4 3 2" xfId="22956"/>
    <cellStyle name="标题 3 3 5 4 3 3" xfId="22957"/>
    <cellStyle name="标题 3 3 5 5 2 2" xfId="22958"/>
    <cellStyle name="标题 3 3 5 5 2 3" xfId="22959"/>
    <cellStyle name="标题 3 3 5 5 3" xfId="22960"/>
    <cellStyle name="标题 3 3 6 2 2" xfId="22961"/>
    <cellStyle name="常规 82 2 2 2" xfId="22962"/>
    <cellStyle name="常规 77 2 2 2" xfId="22963"/>
    <cellStyle name="标题 3 3 6 2 3" xfId="22964"/>
    <cellStyle name="标题 3 3 6 3" xfId="22965"/>
    <cellStyle name="标题 3 3 6 3 2" xfId="22966"/>
    <cellStyle name="标题 3 3 8 5" xfId="22967"/>
    <cellStyle name="标题 3 3 6 3 2 2" xfId="22968"/>
    <cellStyle name="标题 3 3 8 5 2" xfId="22969"/>
    <cellStyle name="标题 3 3 6 3 2 2 2" xfId="22970"/>
    <cellStyle name="标题 3 3 8 5 2 2" xfId="22971"/>
    <cellStyle name="标题 3 3 6 3 2 2 2 2" xfId="22972"/>
    <cellStyle name="标题 3 3 8 5 2 3" xfId="22973"/>
    <cellStyle name="标题 3 3 6 3 2 2 2 3" xfId="22974"/>
    <cellStyle name="标题 3 3 8 5 3" xfId="22975"/>
    <cellStyle name="标题 3 3 6 3 2 2 3" xfId="22976"/>
    <cellStyle name="标题 3 3 8 6" xfId="22977"/>
    <cellStyle name="标题 3 3 6 3 2 3" xfId="22978"/>
    <cellStyle name="标题 3 3 6 3 2 3 2" xfId="22979"/>
    <cellStyle name="注释 3 3 2 4 2" xfId="22980"/>
    <cellStyle name="货币 2 2" xfId="22981"/>
    <cellStyle name="标题 3 3 6 3 2 4" xfId="22982"/>
    <cellStyle name="常规 82 2 3 2" xfId="22983"/>
    <cellStyle name="标题 3 3 6 3 3" xfId="22984"/>
    <cellStyle name="标题 3 3 9 5" xfId="22985"/>
    <cellStyle name="标题 3 3 6 3 3 2" xfId="22986"/>
    <cellStyle name="常规 2 6 5" xfId="22987"/>
    <cellStyle name="标题 3 3 9 5 2" xfId="22988"/>
    <cellStyle name="标题 3 3 6 3 3 2 2" xfId="22989"/>
    <cellStyle name="常规 2 6 6" xfId="22990"/>
    <cellStyle name="标题 3 3 9 5 3" xfId="22991"/>
    <cellStyle name="标题 3 3 6 3 3 2 3" xfId="22992"/>
    <cellStyle name="好_奖励补助测算5.23新_Book1 2" xfId="22993"/>
    <cellStyle name="标题 3 3 9 6" xfId="22994"/>
    <cellStyle name="标题 3 3 6 3 3 3" xfId="22995"/>
    <cellStyle name="常规 82 2 3 3" xfId="22996"/>
    <cellStyle name="标题 3 3 6 3 4" xfId="22997"/>
    <cellStyle name="标题 3 3 6 4 2 2" xfId="22998"/>
    <cellStyle name="标题 3 3 6 4 2 3" xfId="22999"/>
    <cellStyle name="标题 3 3 6 4 3" xfId="23000"/>
    <cellStyle name="标题 3 3 6 4 3 2" xfId="23001"/>
    <cellStyle name="标题 3 3 6 4 3 3" xfId="23002"/>
    <cellStyle name="货币 20 2 2 3 2" xfId="23003"/>
    <cellStyle name="货币 15 2 2 3 2" xfId="23004"/>
    <cellStyle name="标题 3 3 6 4 4" xfId="23005"/>
    <cellStyle name="标题 3 3 6 5 2" xfId="23006"/>
    <cellStyle name="标题 3 3 6 5 2 2" xfId="23007"/>
    <cellStyle name="标题 3 3 6 5 2 3" xfId="23008"/>
    <cellStyle name="好_社会事业表4.4" xfId="23009"/>
    <cellStyle name="标题 3 3 6 5 3" xfId="23010"/>
    <cellStyle name="标题 3 3 6 6" xfId="23011"/>
    <cellStyle name="常规 42 4 2" xfId="23012"/>
    <cellStyle name="常规 37 4 2" xfId="23013"/>
    <cellStyle name="差_1110洱源县" xfId="23014"/>
    <cellStyle name="标题 3 3 7" xfId="23015"/>
    <cellStyle name="差_1110洱源县 2" xfId="23016"/>
    <cellStyle name="标题 3 3 7 2" xfId="23017"/>
    <cellStyle name="好_河南 缺口县区测算(地方填报)" xfId="23018"/>
    <cellStyle name="标题 3 3 7 2 2 2 2" xfId="23019"/>
    <cellStyle name="好_河南 缺口县区测算(地方填报) 2" xfId="23020"/>
    <cellStyle name="标题 3 3 7 2 2 2 2 2" xfId="23021"/>
    <cellStyle name="标题 3 3 7 2 2 2 2 3" xfId="23022"/>
    <cellStyle name="标题 3 3 7 2 2 2 3" xfId="23023"/>
    <cellStyle name="标题 3 3 7 2 3 2" xfId="23024"/>
    <cellStyle name="标题 3 3 7 2 3 2 2" xfId="23025"/>
    <cellStyle name="标题 3 3 7 2 3 2 3" xfId="23026"/>
    <cellStyle name="标题 3 3 7 3" xfId="23027"/>
    <cellStyle name="标题 3 3 7 3 2" xfId="23028"/>
    <cellStyle name="标题 3 3 7 3 2 2" xfId="23029"/>
    <cellStyle name="标题 3 3 7 3 2 2 2" xfId="23030"/>
    <cellStyle name="标题 3 3 7 3 2 2 2 2" xfId="23031"/>
    <cellStyle name="标题 3 3 7 3 2 2 3" xfId="23032"/>
    <cellStyle name="标题 3 3 7 3 2 3 2" xfId="23033"/>
    <cellStyle name="常规 82 3 3 2" xfId="23034"/>
    <cellStyle name="标题 3 3 7 3 3" xfId="23035"/>
    <cellStyle name="标题 3 3 7 3 3 2 2" xfId="23036"/>
    <cellStyle name="标题 3 3 7 3 3 2 3" xfId="23037"/>
    <cellStyle name="标题 3 3 7 3 3 3" xfId="23038"/>
    <cellStyle name="常规 82 3 3 3" xfId="23039"/>
    <cellStyle name="标题 3 3 7 3 4" xfId="23040"/>
    <cellStyle name="标题 3 3 7 4 2" xfId="23041"/>
    <cellStyle name="标题 3 3 7 4 2 2" xfId="23042"/>
    <cellStyle name="标题 3 3 7 4 2 2 2" xfId="23043"/>
    <cellStyle name="标题 3 3 7 4 2 2 3" xfId="23044"/>
    <cellStyle name="标题 3 3 7 4 3" xfId="23045"/>
    <cellStyle name="标题 3 3 7 4 3 2" xfId="23046"/>
    <cellStyle name="标题 3 3 7 4 4" xfId="23047"/>
    <cellStyle name="差_2006年27重庆" xfId="23048"/>
    <cellStyle name="标题 3 3 7 5" xfId="23049"/>
    <cellStyle name="差_2006年27重庆 2" xfId="23050"/>
    <cellStyle name="标题 3 3 7 5 2" xfId="23051"/>
    <cellStyle name="标题 3 3 7 5 2 2" xfId="23052"/>
    <cellStyle name="标题 3 3 7 5 2 3" xfId="23053"/>
    <cellStyle name="标题 3 3 7 5 3" xfId="23054"/>
    <cellStyle name="标题 3 3 7 6" xfId="23055"/>
    <cellStyle name="常规 42 4 3" xfId="23056"/>
    <cellStyle name="常规 37 4 3" xfId="23057"/>
    <cellStyle name="标题 3 3 8" xfId="23058"/>
    <cellStyle name="标题 3 3 8 2 2" xfId="23059"/>
    <cellStyle name="标题 3 3 8 2 2 2" xfId="23060"/>
    <cellStyle name="标题 3 3 8 2 2 2 2" xfId="23061"/>
    <cellStyle name="标题 3 3 8 2 2 2 2 2" xfId="23062"/>
    <cellStyle name="标题 3 3 8 2 2 2 2 3" xfId="23063"/>
    <cellStyle name="标题 3 3 8 2 2 2 3" xfId="23064"/>
    <cellStyle name="标题 3 3 8 2 2 3" xfId="23065"/>
    <cellStyle name="标题 3 3 8 2 2 3 2" xfId="23066"/>
    <cellStyle name="标题 3 3 8 2 2 4" xfId="23067"/>
    <cellStyle name="强调文字颜色 1 2 2 2 2" xfId="23068"/>
    <cellStyle name="标题 3 3 8 2 3" xfId="23069"/>
    <cellStyle name="强调文字颜色 1 2 2 2 2 2" xfId="23070"/>
    <cellStyle name="标题 3 3 8 2 3 2" xfId="23071"/>
    <cellStyle name="标题 3 3 8 2 3 2 2" xfId="23072"/>
    <cellStyle name="标题 3 3 8 2 3 2 3" xfId="23073"/>
    <cellStyle name="标题 3 3 8 2 3 3" xfId="23074"/>
    <cellStyle name="强调文字颜色 1 2 2 2 3" xfId="23075"/>
    <cellStyle name="标题 3 3 8 2 4" xfId="23076"/>
    <cellStyle name="标题 3 3 8 3" xfId="23077"/>
    <cellStyle name="标题 3 3 8 3 2" xfId="23078"/>
    <cellStyle name="标题 3 3 8 3 2 2" xfId="23079"/>
    <cellStyle name="标题 3 3 8 3 2 2 2" xfId="23080"/>
    <cellStyle name="标题 3 3 8 3 2 2 2 2" xfId="23081"/>
    <cellStyle name="标题 3 3 8 3 2 2 2 3" xfId="23082"/>
    <cellStyle name="标题 3 3 8 3 2 2 3" xfId="23083"/>
    <cellStyle name="标题 3 3 8 3 2 3" xfId="23084"/>
    <cellStyle name="标题 3 3 8 3 2 3 2" xfId="23085"/>
    <cellStyle name="标题 3 3 8 3 2 4" xfId="23086"/>
    <cellStyle name="强调文字颜色 1 2 2 3 2" xfId="23087"/>
    <cellStyle name="标题 3 3 8 3 3" xfId="23088"/>
    <cellStyle name="标题 3 3 8 3 4" xfId="23089"/>
    <cellStyle name="标题 3 3 8 4" xfId="23090"/>
    <cellStyle name="标题 3 3 8 4 2" xfId="23091"/>
    <cellStyle name="标题 3 3 8 4 2 2" xfId="23092"/>
    <cellStyle name="标题 3 3 8 4 2 2 2" xfId="23093"/>
    <cellStyle name="标题 3 3 8 4 2 3" xfId="23094"/>
    <cellStyle name="标题 3 3 8 4 3" xfId="23095"/>
    <cellStyle name="标题 3 3 8 4 3 2" xfId="23096"/>
    <cellStyle name="标题 3 3 8 4 3 3" xfId="23097"/>
    <cellStyle name="标题 3 3 8 4 4" xfId="23098"/>
    <cellStyle name="标题 3 3 9" xfId="23099"/>
    <cellStyle name="标题 3 3 9 2" xfId="23100"/>
    <cellStyle name="常规 2 3 5" xfId="23101"/>
    <cellStyle name="标题 3 3 9 2 2" xfId="23102"/>
    <cellStyle name="标题 3 3 9 2 2 2" xfId="23103"/>
    <cellStyle name="标题 3 3 9 2 2 3" xfId="23104"/>
    <cellStyle name="标题 3 3 9 2 2 4" xfId="23105"/>
    <cellStyle name="强调文字颜色 1 2 3 2 2" xfId="23106"/>
    <cellStyle name="常规 2 3 6" xfId="23107"/>
    <cellStyle name="标题 3 3 9 2 3" xfId="23108"/>
    <cellStyle name="标题 3 3 9 2 3 2" xfId="23109"/>
    <cellStyle name="常规 160" xfId="23110"/>
    <cellStyle name="常规 155" xfId="23111"/>
    <cellStyle name="标题 3 3 9 2 3 2 2" xfId="23112"/>
    <cellStyle name="常规 156" xfId="23113"/>
    <cellStyle name="标题 3 3 9 2 3 2 3" xfId="23114"/>
    <cellStyle name="标题 3 3 9 2 3 3" xfId="23115"/>
    <cellStyle name="常规 2 3 7" xfId="23116"/>
    <cellStyle name="标题 3 3 9 2 4" xfId="23117"/>
    <cellStyle name="标题 3 3 9 3" xfId="23118"/>
    <cellStyle name="常规 2 4 5" xfId="23119"/>
    <cellStyle name="标题 3 3 9 3 2" xfId="23120"/>
    <cellStyle name="标题 3 3 9 3 2 2" xfId="23121"/>
    <cellStyle name="标题 3 3 9 3 2 2 2" xfId="23122"/>
    <cellStyle name="标题 3 3 9 3 2 2 2 2" xfId="23123"/>
    <cellStyle name="标题 3 3 9 3 2 2 2 3" xfId="23124"/>
    <cellStyle name="标题 3 3 9 3 2 2 3" xfId="23125"/>
    <cellStyle name="标题 3 3 9 3 2 3" xfId="23126"/>
    <cellStyle name="标题 3 3 9 3 2 3 2" xfId="23127"/>
    <cellStyle name="标题 3 3 9 3 2 3 3" xfId="23128"/>
    <cellStyle name="标题 3 3 9 3 2 4" xfId="23129"/>
    <cellStyle name="常规 2 4 6" xfId="23130"/>
    <cellStyle name="标题 3 3 9 3 3" xfId="23131"/>
    <cellStyle name="标题 3 3 9 3 3 2" xfId="23132"/>
    <cellStyle name="标题 3 3 9 3 3 2 2" xfId="23133"/>
    <cellStyle name="标题 3 3 9 3 3 2 3" xfId="23134"/>
    <cellStyle name="标题 3 3 9 3 3 3" xfId="23135"/>
    <cellStyle name="常规 2 4 7" xfId="23136"/>
    <cellStyle name="标题 3 3 9 3 4" xfId="23137"/>
    <cellStyle name="标题 3 3 9 4" xfId="23138"/>
    <cellStyle name="常规 2 5 5" xfId="23139"/>
    <cellStyle name="标题 3 3 9 4 2" xfId="23140"/>
    <cellStyle name="标题 3 3 9 4 2 2" xfId="23141"/>
    <cellStyle name="标题 3 3 9 4 2 3" xfId="23142"/>
    <cellStyle name="常规 2 5 6" xfId="23143"/>
    <cellStyle name="标题 3 3 9 4 3" xfId="23144"/>
    <cellStyle name="标题 3 3 9 4 3 2" xfId="23145"/>
    <cellStyle name="标题 3 3 9 4 3 3" xfId="23146"/>
    <cellStyle name="差_33甘肃" xfId="23147"/>
    <cellStyle name="标题 3 3 9 4 4" xfId="23148"/>
    <cellStyle name="标题 3 3 9 5 2 2" xfId="23149"/>
    <cellStyle name="标题 3 3 9 5 2 3" xfId="23150"/>
    <cellStyle name="标题 3 4" xfId="23151"/>
    <cellStyle name="标题 3 7" xfId="23152"/>
    <cellStyle name="标题 4 2" xfId="23153"/>
    <cellStyle name="标题 4 2 2 2" xfId="23154"/>
    <cellStyle name="标题 4 2 2 2 2" xfId="23155"/>
    <cellStyle name="标题 4 2 2 3" xfId="23156"/>
    <cellStyle name="标题 4 2 3" xfId="23157"/>
    <cellStyle name="标题 4 2 3 2" xfId="23158"/>
    <cellStyle name="标题 4 3 2 2" xfId="23159"/>
    <cellStyle name="标题 4 5" xfId="23160"/>
    <cellStyle name="标题 4 6" xfId="23161"/>
    <cellStyle name="标题 4 8" xfId="23162"/>
    <cellStyle name="标题 5" xfId="23163"/>
    <cellStyle name="标题 5 2" xfId="23164"/>
    <cellStyle name="标题 5 2 2" xfId="23165"/>
    <cellStyle name="标题 5 2 2 2" xfId="23166"/>
    <cellStyle name="标题 5 2 3" xfId="23167"/>
    <cellStyle name="标题 5 3 2" xfId="23168"/>
    <cellStyle name="标题 6" xfId="23169"/>
    <cellStyle name="标题 6 2" xfId="23170"/>
    <cellStyle name="标题 6 2 2" xfId="23171"/>
    <cellStyle name="标题 6 3" xfId="23172"/>
    <cellStyle name="标题 6 4" xfId="23173"/>
    <cellStyle name="标题 7" xfId="23174"/>
    <cellStyle name="表标题" xfId="23175"/>
    <cellStyle name="表标题 2" xfId="23176"/>
    <cellStyle name="表标题 2 2" xfId="23177"/>
    <cellStyle name="表标题 3" xfId="23178"/>
    <cellStyle name="差_同德" xfId="23179"/>
    <cellStyle name="部门" xfId="23180"/>
    <cellStyle name="注释 2 3 2 5 2" xfId="23181"/>
    <cellStyle name="差 2" xfId="23182"/>
    <cellStyle name="注释 2 3 2 5 2 2" xfId="23183"/>
    <cellStyle name="差 2 2" xfId="23184"/>
    <cellStyle name="注释 2 3 2 5 2 2 2" xfId="23185"/>
    <cellStyle name="差 2 2 2" xfId="23186"/>
    <cellStyle name="差 2 2 2 2" xfId="23187"/>
    <cellStyle name="差 2 2 3" xfId="23188"/>
    <cellStyle name="差 2 2 4" xfId="23189"/>
    <cellStyle name="注释 2 3 2 5 2 3" xfId="23190"/>
    <cellStyle name="差 2 3" xfId="23191"/>
    <cellStyle name="差 2 3 2" xfId="23192"/>
    <cellStyle name="差 2 4" xfId="23193"/>
    <cellStyle name="注释 2 3 2 5 3" xfId="23194"/>
    <cellStyle name="差 3" xfId="23195"/>
    <cellStyle name="注释 2 3 2 5 3 2" xfId="23196"/>
    <cellStyle name="差 3 2" xfId="23197"/>
    <cellStyle name="差 3 2 2" xfId="23198"/>
    <cellStyle name="差 3 2 3" xfId="23199"/>
    <cellStyle name="注释 2 3 2 5 4" xfId="23200"/>
    <cellStyle name="差 4" xfId="23201"/>
    <cellStyle name="差 4 2" xfId="23202"/>
    <cellStyle name="差 5" xfId="23203"/>
    <cellStyle name="差 5 2" xfId="23204"/>
    <cellStyle name="差_~4190974 2" xfId="23205"/>
    <cellStyle name="差_~5676413 2" xfId="23206"/>
    <cellStyle name="好_南充表1-4" xfId="23207"/>
    <cellStyle name="差_~5676413_Book1" xfId="23208"/>
    <cellStyle name="好_南充表1-4 2" xfId="23209"/>
    <cellStyle name="差_~5676413_Book1 2" xfId="23210"/>
    <cellStyle name="差_0030S9.2(2008年)" xfId="23211"/>
    <cellStyle name="差_00省级(打印)" xfId="23212"/>
    <cellStyle name="差_00省级(打印) 2" xfId="23213"/>
    <cellStyle name="差_00省级(打印)_Book1" xfId="23214"/>
    <cellStyle name="差_00省级(打印)_Book1 2" xfId="23215"/>
    <cellStyle name="差_00省级(定稿) 2" xfId="23216"/>
    <cellStyle name="差_03昭通_Book1" xfId="23217"/>
    <cellStyle name="差_0502通海县 2" xfId="23218"/>
    <cellStyle name="差_05玉溪" xfId="23219"/>
    <cellStyle name="差_05玉溪 2" xfId="23220"/>
    <cellStyle name="差_05玉溪_Book1" xfId="23221"/>
    <cellStyle name="差_05玉溪_Book1 2" xfId="23222"/>
    <cellStyle name="差_0605石屏县" xfId="23223"/>
    <cellStyle name="差_0605石屏县 2" xfId="23224"/>
    <cellStyle name="差_0605石屏县_Book1" xfId="23225"/>
    <cellStyle name="差_0605石屏县_Book1 2" xfId="23226"/>
    <cellStyle name="差_0706丘北县" xfId="23227"/>
    <cellStyle name="差_09黑龙江 2" xfId="23228"/>
    <cellStyle name="差_09黑龙江_财力性转移支付2010年预算参考数" xfId="23229"/>
    <cellStyle name="差_09黑龙江_财力性转移支付2010年预算参考数 2" xfId="23230"/>
    <cellStyle name="差_1" xfId="23231"/>
    <cellStyle name="输出 2 2 2 2 3" xfId="23232"/>
    <cellStyle name="差_1 2" xfId="23233"/>
    <cellStyle name="差_1007永仁县" xfId="23234"/>
    <cellStyle name="差_1007永仁县 2" xfId="23235"/>
    <cellStyle name="差_1110洱源县_Book1 2" xfId="23236"/>
    <cellStyle name="差_11大理" xfId="23237"/>
    <cellStyle name="差_11大理 2" xfId="23238"/>
    <cellStyle name="差_11大理_财力性转移支付2010年预算参考数 2" xfId="23239"/>
    <cellStyle name="常规 5 7 4" xfId="23240"/>
    <cellStyle name="常规 152 4" xfId="23241"/>
    <cellStyle name="差_12滨州_财力性转移支付2010年预算参考数 2" xfId="23242"/>
    <cellStyle name="差_14安徽 2" xfId="23243"/>
    <cellStyle name="差_14安徽_财力性转移支付2010年预算参考数" xfId="23244"/>
    <cellStyle name="差_14安徽_财力性转移支付2010年预算参考数 2" xfId="23245"/>
    <cellStyle name="差_1997年D01-2" xfId="23246"/>
    <cellStyle name="差_2" xfId="23247"/>
    <cellStyle name="输出 2 2 2 3 3" xfId="23248"/>
    <cellStyle name="差_2 2" xfId="23249"/>
    <cellStyle name="差_2、土地面积、人口、粮食产量基本情况" xfId="23250"/>
    <cellStyle name="货币 6 3 3" xfId="23251"/>
    <cellStyle name="差_2、土地面积、人口、粮食产量基本情况 2" xfId="23252"/>
    <cellStyle name="差_2、土地面积、人口、粮食产量基本情况_Book1" xfId="23253"/>
    <cellStyle name="差_2、土地面积、人口、粮食产量基本情况_Book1 2" xfId="23254"/>
    <cellStyle name="计算 2 2 2 2 2 2 3" xfId="23255"/>
    <cellStyle name="差_2_财力性转移支付2010年预算参考数" xfId="23256"/>
    <cellStyle name="差_2_财力性转移支付2010年预算参考数 2" xfId="23257"/>
    <cellStyle name="差_2006年28四川 2" xfId="23258"/>
    <cellStyle name="差_2006年30云南" xfId="23259"/>
    <cellStyle name="差_2006年30云南 2" xfId="23260"/>
    <cellStyle name="差_2006年33甘肃" xfId="23261"/>
    <cellStyle name="差_2006年34青海 2" xfId="23262"/>
    <cellStyle name="差_2006年34青海_财力性转移支付2010年预算参考数" xfId="23263"/>
    <cellStyle name="差_2006年34青海_财力性转移支付2010年预算参考数 2" xfId="23264"/>
    <cellStyle name="好_行政公检法测算_民生政策最低支出需求" xfId="23265"/>
    <cellStyle name="差_2006年分析表" xfId="23266"/>
    <cellStyle name="差_2006年基础数据" xfId="23267"/>
    <cellStyle name="差_2006年全省财力计算表（中央、决算）" xfId="23268"/>
    <cellStyle name="输入 8 2" xfId="23269"/>
    <cellStyle name="差_2006年水利统计指标统计表 2" xfId="23270"/>
    <cellStyle name="差_2006年水利统计指标统计表_Book1" xfId="23271"/>
    <cellStyle name="差_2006年水利统计指标统计表_Book1 2" xfId="23272"/>
    <cellStyle name="差_2007年检察院案件数" xfId="23273"/>
    <cellStyle name="差_2007年检察院案件数 2" xfId="23274"/>
    <cellStyle name="货币 2 3 5 2" xfId="23275"/>
    <cellStyle name="差_2007年检察院案件数_Book1" xfId="23276"/>
    <cellStyle name="常规 142 3 4" xfId="23277"/>
    <cellStyle name="常规 137 3 4" xfId="23278"/>
    <cellStyle name="差_2007年检察院案件数_Book1 2" xfId="23279"/>
    <cellStyle name="差_2007年可用财力" xfId="23280"/>
    <cellStyle name="注释 2 5 2 6" xfId="23281"/>
    <cellStyle name="差_2007年可用财力_Book1" xfId="23282"/>
    <cellStyle name="差_2007年人员分部门统计表" xfId="23283"/>
    <cellStyle name="差_2007年人员分部门统计表 2" xfId="23284"/>
    <cellStyle name="常规 102 4 2" xfId="23285"/>
    <cellStyle name="差_2007年人员分部门统计表_Book1" xfId="23286"/>
    <cellStyle name="常规 2 2 7" xfId="23287"/>
    <cellStyle name="差_2007年人员分部门统计表_Book1 2" xfId="23288"/>
    <cellStyle name="差_2007年收支情况及2008年收支预计表(汇总表) 2" xfId="23289"/>
    <cellStyle name="差_2007年一般预算支出剔除" xfId="23290"/>
    <cellStyle name="差_2007年政法部门业务指标" xfId="23291"/>
    <cellStyle name="输出 3 3 2 3 2" xfId="23292"/>
    <cellStyle name="差_2007年政法部门业务指标_Book1" xfId="23293"/>
    <cellStyle name="差_2007年政法部门业务指标_Book1 2" xfId="23294"/>
    <cellStyle name="差_2007一般预算支出口径剔除表" xfId="23295"/>
    <cellStyle name="差_2007一般预算支出口径剔除表 2" xfId="23296"/>
    <cellStyle name="差_2008年全省汇总收支计算表 2" xfId="23297"/>
    <cellStyle name="差_2008年全省汇总收支计算表_财力性转移支付2010年预算参考数" xfId="23298"/>
    <cellStyle name="差_2008年全省汇总收支计算表_财力性转移支付2010年预算参考数 2" xfId="23299"/>
    <cellStyle name="差_2008年县级公安保障标准落实奖励经费分配测算_Book1" xfId="23300"/>
    <cellStyle name="货币 11 2 2 4" xfId="23301"/>
    <cellStyle name="差_2008年一般预算支出预计 2" xfId="23302"/>
    <cellStyle name="差_2008年预计支出与2007年对比" xfId="23303"/>
    <cellStyle name="差_2008年支出调整_财力性转移支付2010年预算参考数" xfId="23304"/>
    <cellStyle name="差_2008年支出调整_财力性转移支付2010年预算参考数 2" xfId="23305"/>
    <cellStyle name="差_2008云南省分县市中小学教职工统计表（教育厅提供）" xfId="23306"/>
    <cellStyle name="差_2009年一般性转移支付标准工资" xfId="23307"/>
    <cellStyle name="差_2009年一般性转移支付标准工资 2" xfId="23308"/>
    <cellStyle name="差_2009年一般性转移支付标准工资_~4190974" xfId="23309"/>
    <cellStyle name="货币 4 4" xfId="23310"/>
    <cellStyle name="差_2009年一般性转移支付标准工资_~4190974 2" xfId="23311"/>
    <cellStyle name="差_2009年一般性转移支付标准工资_~5676413" xfId="23312"/>
    <cellStyle name="差_2009年一般性转移支付标准工资_~5676413 2" xfId="23313"/>
    <cellStyle name="差_2009年一般性转移支付标准工资_~5676413_Book1 2" xfId="23314"/>
    <cellStyle name="差_2009年一般性转移支付标准工资_不用软件计算9.1不考虑经费管理评价xl" xfId="23315"/>
    <cellStyle name="差_2009年一般性转移支付标准工资_不用软件计算9.1不考虑经费管理评价xl 2" xfId="23316"/>
    <cellStyle name="差_2009年一般性转移支付标准工资_不用软件计算9.1不考虑经费管理评价xl_Book1" xfId="23317"/>
    <cellStyle name="差_2009年一般性转移支付标准工资_地方配套按人均增幅控制8.30一般预算平均增幅、人均可用财力平均增幅两次控制、社会治安系数调整、案件数调整xl" xfId="23318"/>
    <cellStyle name="差_2009年一般性转移支付标准工资_地方配套按人均增幅控制8.31（调整结案率后）xl_Book1" xfId="23319"/>
    <cellStyle name="差_2009年一般性转移支付标准工资_地方配套按人均增幅控制8.31（调整结案率后）xl_Book1 2" xfId="23320"/>
    <cellStyle name="差_2009年一般性转移支付标准工资_奖励补助测算5.22测试" xfId="23321"/>
    <cellStyle name="差_2009年一般性转移支付标准工资_奖励补助测算5.22测试_Book1" xfId="23322"/>
    <cellStyle name="差_2009年一般性转移支付标准工资_奖励补助测算5.22测试_Book1 2" xfId="23323"/>
    <cellStyle name="输出 3 2 3" xfId="23324"/>
    <cellStyle name="差_2009年一般性转移支付标准工资_奖励补助测算5.23新" xfId="23325"/>
    <cellStyle name="输出 3 2 3 2" xfId="23326"/>
    <cellStyle name="差_2009年一般性转移支付标准工资_奖励补助测算5.23新 2" xfId="23327"/>
    <cellStyle name="差_2009年一般性转移支付标准工资_奖励补助测算5.23新_Book1" xfId="23328"/>
    <cellStyle name="差_2009年一般性转移支付标准工资_奖励补助测算5.23新_Book1 2" xfId="23329"/>
    <cellStyle name="差_2009年一般性转移支付标准工资_奖励补助测算5.24冯铸" xfId="23330"/>
    <cellStyle name="差_2009年一般性转移支付标准工资_奖励补助测算5.24冯铸 2" xfId="23331"/>
    <cellStyle name="差_绵阳表1-4" xfId="23332"/>
    <cellStyle name="差_2009年一般性转移支付标准工资_奖励补助测算7.23" xfId="23333"/>
    <cellStyle name="差_绵阳表1-4 2" xfId="23334"/>
    <cellStyle name="差_2009年一般性转移支付标准工资_奖励补助测算7.23 2" xfId="23335"/>
    <cellStyle name="输入 2 3 2 2 3" xfId="23336"/>
    <cellStyle name="强调文字颜色 1 2" xfId="23337"/>
    <cellStyle name="差_2009年一般性转移支付标准工资_奖励补助测算7.23_Book1 2" xfId="23338"/>
    <cellStyle name="差_2009年一般性转移支付标准工资_奖励补助测算7.25" xfId="23339"/>
    <cellStyle name="差_2009年一般性转移支付标准工资_奖励补助测算7.25 10" xfId="23340"/>
    <cellStyle name="差_2009年一般性转移支付标准工资_奖励补助测算7.25 11" xfId="23341"/>
    <cellStyle name="差_2009年一般性转移支付标准工资_奖励补助测算7.25 12" xfId="23342"/>
    <cellStyle name="常规 83 2 2 3" xfId="23343"/>
    <cellStyle name="常规 78 2 2 3" xfId="23344"/>
    <cellStyle name="差_2009年一般性转移支付标准工资_奖励补助测算7.25 14" xfId="23345"/>
    <cellStyle name="差_2009年一般性转移支付标准工资_奖励补助测算7.25 2" xfId="23346"/>
    <cellStyle name="差_2009年一般性转移支付标准工资_奖励补助测算7.25 5" xfId="23347"/>
    <cellStyle name="差_20河南" xfId="23348"/>
    <cellStyle name="差_20河南 2" xfId="23349"/>
    <cellStyle name="差_22湖南 2" xfId="23350"/>
    <cellStyle name="差_27重庆_财力性转移支付2010年预算参考数" xfId="23351"/>
    <cellStyle name="差_27重庆_财力性转移支付2010年预算参考数 2" xfId="23352"/>
    <cellStyle name="差_28四川" xfId="23353"/>
    <cellStyle name="差_30云南_1" xfId="23354"/>
    <cellStyle name="差_30云南_1 2" xfId="23355"/>
    <cellStyle name="差_30云南_1_财力性转移支付2010年预算参考数 2" xfId="23356"/>
    <cellStyle name="差_34青海_1 2" xfId="23357"/>
    <cellStyle name="注释 3 2 2 2 4" xfId="23358"/>
    <cellStyle name="差_34青海_1_财力性转移支付2010年预算参考数 2" xfId="23359"/>
    <cellStyle name="差_530623_2006年县级财政报表附表" xfId="23360"/>
    <cellStyle name="差_530629_2006年县级财政报表附表" xfId="23361"/>
    <cellStyle name="差_5334_2006年迪庆县级财政报表附表_Book1 2" xfId="23362"/>
    <cellStyle name="差_Book1 2" xfId="23363"/>
    <cellStyle name="差_Book1 2 2" xfId="23364"/>
    <cellStyle name="差_Book1 3" xfId="23365"/>
    <cellStyle name="差_Book1 4" xfId="23366"/>
    <cellStyle name="差_Book1_1_Book1" xfId="23367"/>
    <cellStyle name="差_Book1_Book1" xfId="23368"/>
    <cellStyle name="差_Book1_Book1 2" xfId="23369"/>
    <cellStyle name="差_Book1_Book1 3" xfId="23370"/>
    <cellStyle name="差_Book1_Book1_Book1" xfId="23371"/>
    <cellStyle name="差_Book1_表4-1项目分年一览表" xfId="23372"/>
    <cellStyle name="差_Book1_表4—2项分年一览表" xfId="23373"/>
    <cellStyle name="汇总 2 2 3 2 2 2 2" xfId="23374"/>
    <cellStyle name="差_Book1_表4-2项目汇总一览表2012_表6—特大项目" xfId="23375"/>
    <cellStyle name="差_Book1_表4—3项目分度一览表" xfId="23376"/>
    <cellStyle name="差_Book1_表6—特大项目" xfId="23377"/>
    <cellStyle name="差_Book1_财力性转移支付2010年预算参考数 2" xfId="23378"/>
    <cellStyle name="货币 20 2 4 2" xfId="23379"/>
    <cellStyle name="货币 15 2 4 2" xfId="23380"/>
    <cellStyle name="常规 102 3 4" xfId="23381"/>
    <cellStyle name="差_Book1_二级公路债务还款计划" xfId="23382"/>
    <cellStyle name="差_Book1_鲁甸县乌蒙山片区实施规划（省汇总） " xfId="23383"/>
    <cellStyle name="差_Book1_巧家县乌蒙片区实施规划表（省汇总）" xfId="23384"/>
    <cellStyle name="差_Book1_曲靖-会泽县" xfId="23385"/>
    <cellStyle name="货币 9 2 2 2" xfId="23386"/>
    <cellStyle name="差_Book1_曲靖-宣威市" xfId="23387"/>
    <cellStyle name="差_Book1_省部门反馈核对表" xfId="23388"/>
    <cellStyle name="差_Book1_省部门反馈核对表 2" xfId="23389"/>
    <cellStyle name="好_县级基础数据" xfId="23390"/>
    <cellStyle name="差_Book1_彝良县乌蒙片区实施规划（省汇总用）" xfId="23391"/>
    <cellStyle name="差_Book1_永善县乌蒙山片区实施规划(省级汇总表)" xfId="23392"/>
    <cellStyle name="差_Book2" xfId="23393"/>
    <cellStyle name="差_Book2 2" xfId="23394"/>
    <cellStyle name="差_Book2_财力性转移支付2010年预算参考数" xfId="23395"/>
    <cellStyle name="差_Book2_云南省威信县乌蒙片区规划(省级汇总)" xfId="23396"/>
    <cellStyle name="差_M03_Book1" xfId="23397"/>
    <cellStyle name="常规 97 2 2" xfId="23398"/>
    <cellStyle name="差_巴中表1-4" xfId="23399"/>
    <cellStyle name="常规 97 2 2 2" xfId="23400"/>
    <cellStyle name="差_巴中表1-4 2" xfId="23401"/>
    <cellStyle name="差_巴中表1-4 2 2" xfId="23402"/>
    <cellStyle name="常规 2 2 2 2 2 2 3" xfId="23403"/>
    <cellStyle name="差_巴中表1-4 7" xfId="23404"/>
    <cellStyle name="差_巴中表1-4 8" xfId="23405"/>
    <cellStyle name="差_巴中国表定表(12.25改)" xfId="23406"/>
    <cellStyle name="差_巴中国表定表(12.25改) 2" xfId="23407"/>
    <cellStyle name="差_巴中国表定表(12.25改) 2 2" xfId="23408"/>
    <cellStyle name="差_巴中国表定表(12.25改) 3" xfId="23409"/>
    <cellStyle name="差_巴中国表定表(12.25改) 4" xfId="23410"/>
    <cellStyle name="差_巴中国表定表(12.25改) 4 2" xfId="23411"/>
    <cellStyle name="差_巴中国表定表(12.25改) 5" xfId="23412"/>
    <cellStyle name="差_巴中国表定表(12.25改) 5 2" xfId="23413"/>
    <cellStyle name="差_巴中国表定表(12.25改) 6 2" xfId="23414"/>
    <cellStyle name="差_不含人员经费系数 2" xfId="23415"/>
    <cellStyle name="货币 18 7" xfId="23416"/>
    <cellStyle name="差_不含人员经费系数_财力性转移支付2010年预算参考数 2" xfId="23417"/>
    <cellStyle name="差_不用软件计算9.1不考虑经费管理评价xl_Book1 2" xfId="23418"/>
    <cellStyle name="差_财政供养人员" xfId="23419"/>
    <cellStyle name="差_财政供养人员 2" xfId="23420"/>
    <cellStyle name="差_财政供养人员_财力性转移支付2010年预算参考数 2" xfId="23421"/>
    <cellStyle name="货币 2 2 2 4" xfId="23422"/>
    <cellStyle name="汇总 2 3 3" xfId="23423"/>
    <cellStyle name="差_测算结果汇总 2" xfId="23424"/>
    <cellStyle name="差_奖励补助测算7.25 6" xfId="23425"/>
    <cellStyle name="差_产业发展表4.2 2" xfId="23426"/>
    <cellStyle name="差_产业发展表4.2 2 2" xfId="23427"/>
    <cellStyle name="差_奖励补助测算7.25 7" xfId="23428"/>
    <cellStyle name="差_产业发展表4.2 3" xfId="23429"/>
    <cellStyle name="差_奖励补助测算7.25 8" xfId="23430"/>
    <cellStyle name="差_产业发展表4.2 4" xfId="23431"/>
    <cellStyle name="差_产业发展表4.2-12.26改" xfId="23432"/>
    <cellStyle name="差_产业发展表4.2-12.26改 4 2" xfId="23433"/>
    <cellStyle name="差_产业发展表4.2-12.26改 5 2" xfId="23434"/>
    <cellStyle name="差_产业发展表4.2-12.26改 6" xfId="23435"/>
    <cellStyle name="差_产业发展表4.2-12.26改 6 2" xfId="23436"/>
    <cellStyle name="好_其他部门(按照总人口测算）—20080416_不含人员经费系数_财力性转移支付2010年预算参考数 2" xfId="23437"/>
    <cellStyle name="差_产业发展表4.2-12.26改 7" xfId="23438"/>
    <cellStyle name="差_产业发展表4.2-12.26改 7 2" xfId="23439"/>
    <cellStyle name="差_产业发展表4.2-12.26改 8" xfId="23440"/>
    <cellStyle name="差_成本差异系数 2" xfId="23441"/>
    <cellStyle name="差_成本差异系数（含人口规模） 2" xfId="23442"/>
    <cellStyle name="差_成本差异系数（含人口规模）_财力性转移支付2010年预算参考数" xfId="23443"/>
    <cellStyle name="差_成本差异系数（含人口规模）_财力性转移支付2010年预算参考数 2" xfId="23444"/>
    <cellStyle name="常规 74 2 2 3" xfId="23445"/>
    <cellStyle name="常规 69 2 2 3" xfId="23446"/>
    <cellStyle name="差_成本差异系数_财力性转移支付2010年预算参考数 2" xfId="23447"/>
    <cellStyle name="差_达州表1-4" xfId="23448"/>
    <cellStyle name="差_达州表1-4 (1)" xfId="23449"/>
    <cellStyle name="差_达州表1-4 (1) 2" xfId="23450"/>
    <cellStyle name="差_达州表1-4 (1) 2 2" xfId="23451"/>
    <cellStyle name="差_达州表1-4 (1) 3" xfId="23452"/>
    <cellStyle name="差_达州表1-4 (1) 3 2" xfId="23453"/>
    <cellStyle name="差_达州表1-4 (1) 4" xfId="23454"/>
    <cellStyle name="差_达州表1-4 (1) 4 2" xfId="23455"/>
    <cellStyle name="差_达州表1-4 (1) 7 2" xfId="23456"/>
    <cellStyle name="差_县市旗测算-新科目（20080626）_县市旗测算-新科目（含人口规模效应） 2" xfId="23457"/>
    <cellStyle name="差_达州表1-4 (1) 8" xfId="23458"/>
    <cellStyle name="差_达州表1-4 10" xfId="23459"/>
    <cellStyle name="差_达州表1-4 11" xfId="23460"/>
    <cellStyle name="常规_需求汇总表（1-4）" xfId="23461"/>
    <cellStyle name="差_达州表1-4 12" xfId="23462"/>
    <cellStyle name="强调 2 2 2" xfId="23463"/>
    <cellStyle name="差_达州表1-4 13" xfId="23464"/>
    <cellStyle name="强调 2 2 3" xfId="23465"/>
    <cellStyle name="差_达州表1-4 14" xfId="23466"/>
    <cellStyle name="差_达州表1-4 20" xfId="23467"/>
    <cellStyle name="差_达州表1-4 15" xfId="23468"/>
    <cellStyle name="差_达州表1-4 21" xfId="23469"/>
    <cellStyle name="差_达州表1-4 16" xfId="23470"/>
    <cellStyle name="差_达州表1-4 19" xfId="23471"/>
    <cellStyle name="差_达州表1-4 2" xfId="23472"/>
    <cellStyle name="货币 19 3 2 4" xfId="23473"/>
    <cellStyle name="差_达州表1-4 2 2" xfId="23474"/>
    <cellStyle name="差_达州表1-4 3" xfId="23475"/>
    <cellStyle name="差_达州表1-4 3 2" xfId="23476"/>
    <cellStyle name="注释 3 3 2 3 2 2 2" xfId="23477"/>
    <cellStyle name="差_达州表1-4 4" xfId="23478"/>
    <cellStyle name="差_达州表1-4 4 2" xfId="23479"/>
    <cellStyle name="差_达州表4.1-4.6--12.25改 2 2" xfId="23480"/>
    <cellStyle name="差_达州表4.1-4.6--12.25改 3" xfId="23481"/>
    <cellStyle name="差_达州表4.1-4.6--12.25改 3 2" xfId="23482"/>
    <cellStyle name="差_达州表4.1-4.6--12.25改 4" xfId="23483"/>
    <cellStyle name="差_达州表4.1-4.6--12.25改 4 2" xfId="23484"/>
    <cellStyle name="货币 17 4 3 2" xfId="23485"/>
    <cellStyle name="差_达州表4.1-4.6--12.25改 5" xfId="23486"/>
    <cellStyle name="差_达州表4.1-4.6--12.25改 5 2" xfId="23487"/>
    <cellStyle name="差_达州表4.1-4.6--12.25改 6" xfId="23488"/>
    <cellStyle name="差_达州表4.1-4.6--12.25改 6 2" xfId="23489"/>
    <cellStyle name="差_地方配套按人均增幅控制8.30xl" xfId="23490"/>
    <cellStyle name="差_地方配套按人均增幅控制8.30xl 2" xfId="23491"/>
    <cellStyle name="差_地方配套按人均增幅控制8.30xl_Book1" xfId="23492"/>
    <cellStyle name="差_地方配套按人均增幅控制8.30一般预算平均增幅、人均可用财力平均增幅两次控制、社会治安系数调整、案件数调整xl" xfId="23493"/>
    <cellStyle name="常规 33 2 2 3" xfId="23494"/>
    <cellStyle name="常规 28 2 2 3" xfId="23495"/>
    <cellStyle name="差_地方配套按人均增幅控制8.31（调整结案率后）xl_Book1" xfId="23496"/>
    <cellStyle name="差_地方配套按人均增幅控制8.31（调整结案率后）xl_Book1 2" xfId="23497"/>
    <cellStyle name="差_第五部分(才淼、饶永宏）_Book1" xfId="23498"/>
    <cellStyle name="差_第一部分：综合全" xfId="23499"/>
    <cellStyle name="差_第一部分：综合全_Book1" xfId="23500"/>
    <cellStyle name="差_二级公路债务还款计划 2" xfId="23501"/>
    <cellStyle name="差_分析缺口率" xfId="23502"/>
    <cellStyle name="差_分析缺口率 2" xfId="23503"/>
    <cellStyle name="差_分析缺口率_财力性转移支付2010年预算参考数" xfId="23504"/>
    <cellStyle name="差_分析缺口率_财力性转移支付2010年预算参考数 2" xfId="23505"/>
    <cellStyle name="差_分县成本差异系数 2" xfId="23506"/>
    <cellStyle name="差_分县成本差异系数_不含人员经费系数" xfId="23507"/>
    <cellStyle name="差_分县成本差异系数_不含人员经费系数 2" xfId="23508"/>
    <cellStyle name="差_分县成本差异系数_不含人员经费系数_财力性转移支付2010年预算参考数" xfId="23509"/>
    <cellStyle name="常规 53 2" xfId="23510"/>
    <cellStyle name="常规 48 2" xfId="23511"/>
    <cellStyle name="差_分县成本差异系数_民生政策最低支出需求_财力性转移支付2010年预算参考数" xfId="23512"/>
    <cellStyle name="常规 53 2 2" xfId="23513"/>
    <cellStyle name="常规 48 2 2" xfId="23514"/>
    <cellStyle name="差_分县成本差异系数_民生政策最低支出需求_财力性转移支付2010年预算参考数 2" xfId="23515"/>
    <cellStyle name="差_附表" xfId="23516"/>
    <cellStyle name="注释 3 3 4 4" xfId="23517"/>
    <cellStyle name="差_附件3 经济社会发展目标表 2" xfId="23518"/>
    <cellStyle name="差_附件3 经济社会发展目标表 2 2" xfId="23519"/>
    <cellStyle name="差_附件3 经济社会发展目标表 3 2" xfId="23520"/>
    <cellStyle name="差_附件3 经济社会发展目标表 5 2" xfId="23521"/>
    <cellStyle name="差_附件3 经济社会发展目标表 6" xfId="23522"/>
    <cellStyle name="差_附件3 经济社会发展目标表 6 2" xfId="23523"/>
    <cellStyle name="差_附件3 经济社会发展目标表 7" xfId="23524"/>
    <cellStyle name="差_附件3 经济社会发展目标表 8" xfId="23525"/>
    <cellStyle name="差_高中教师人数（教育厅1.6日提供）_Book1 2" xfId="23526"/>
    <cellStyle name="差_国表定表(巴中市全市汇总)" xfId="23527"/>
    <cellStyle name="差_国表定表(巴中市全市汇总) 3" xfId="23528"/>
    <cellStyle name="差_国表定表(巴中市全市汇总) 4" xfId="23529"/>
    <cellStyle name="差_国表定表(巴中市全市汇总) 4 2" xfId="23530"/>
    <cellStyle name="差_行政公检法测算_不含人员经费系数" xfId="23531"/>
    <cellStyle name="差_国表定表(巴中市全市汇总) 5 2" xfId="23532"/>
    <cellStyle name="差_文体广播事业(按照总人口测算）—20080416_不含人员经费系数 2" xfId="23533"/>
    <cellStyle name="差_国表定表(巴中市全市汇总) 6" xfId="23534"/>
    <cellStyle name="差_国表定表(巴中市全市汇总) 6 2" xfId="23535"/>
    <cellStyle name="差_国表定表(巴中市全市汇总) 7 2" xfId="23536"/>
    <cellStyle name="差_国表定表(巴中市全市汇总) 8" xfId="23537"/>
    <cellStyle name="差_行政(燃修费)_不含人员经费系数_财力性转移支付2010年预算参考数 2" xfId="23538"/>
    <cellStyle name="差_行政(燃修费)_民生政策最低支出需求" xfId="23539"/>
    <cellStyle name="差_行政(燃修费)_民生政策最低支出需求 2" xfId="23540"/>
    <cellStyle name="差_行政(燃修费)_民生政策最低支出需求_财力性转移支付2010年预算参考数" xfId="23541"/>
    <cellStyle name="差_行政(燃修费)_民生政策最低支出需求_财力性转移支付2010年预算参考数 2" xfId="23542"/>
    <cellStyle name="常规 10 2 3" xfId="23543"/>
    <cellStyle name="差_行政(燃修费)_县市旗测算-新科目（含人口规模效应）" xfId="23544"/>
    <cellStyle name="差_行政(燃修费)_县市旗测算-新科目（含人口规模效应）_财力性转移支付2010年预算参考数 2" xfId="23545"/>
    <cellStyle name="差_行政（人员）" xfId="23546"/>
    <cellStyle name="差_行政（人员） 2" xfId="23547"/>
    <cellStyle name="输入 2 2 5 2" xfId="23548"/>
    <cellStyle name="差_行政（人员）_不含人员经费系数" xfId="23549"/>
    <cellStyle name="输入 2 2 5 2 2" xfId="23550"/>
    <cellStyle name="差_行政（人员）_不含人员经费系数 2" xfId="23551"/>
    <cellStyle name="差_行政（人员）_财力性转移支付2010年预算参考数 2" xfId="23552"/>
    <cellStyle name="差_行政（人员）_民生政策最低支出需求_财力性转移支付2010年预算参考数" xfId="23553"/>
    <cellStyle name="常规 86 2 3 3" xfId="23554"/>
    <cellStyle name="差_行政（人员）_民生政策最低支出需求_财力性转移支付2010年预算参考数 2" xfId="23555"/>
    <cellStyle name="差_行政（人员）_县市旗测算-新科目（含人口规模效应）_财力性转移支付2010年预算参考数" xfId="23556"/>
    <cellStyle name="差_行政（人员）_县市旗测算-新科目（含人口规模效应）_财力性转移支付2010年预算参考数 2" xfId="23557"/>
    <cellStyle name="差_行政公检法测算 2" xfId="23558"/>
    <cellStyle name="注释 3 3 2 3" xfId="23559"/>
    <cellStyle name="差_行政公检法测算_不含人员经费系数 2" xfId="23560"/>
    <cellStyle name="计算 5 2" xfId="23561"/>
    <cellStyle name="常规 61 3 2 3" xfId="23562"/>
    <cellStyle name="常规 56 3 2 3" xfId="23563"/>
    <cellStyle name="差_行政公检法测算_不含人员经费系数_财力性转移支付2010年预算参考数" xfId="23564"/>
    <cellStyle name="差_行政公检法测算_财力性转移支付2010年预算参考数" xfId="23565"/>
    <cellStyle name="差_行政公检法测算_财力性转移支付2010年预算参考数 2" xfId="23566"/>
    <cellStyle name="差_行政公检法测算_民生政策最低支出需求 2" xfId="23567"/>
    <cellStyle name="差_行政公检法测算_民生政策最低支出需求_财力性转移支付2010年预算参考数" xfId="23568"/>
    <cellStyle name="差_行政公检法测算_县市旗测算-新科目（含人口规模效应）" xfId="23569"/>
    <cellStyle name="差_行政公检法测算_县市旗测算-新科目（含人口规模效应） 2" xfId="23570"/>
    <cellStyle name="差_河南 缺口县区测算(地方填报)" xfId="23571"/>
    <cellStyle name="差_河南 缺口县区测算(地方填报) 2" xfId="23572"/>
    <cellStyle name="常规 63 2 2" xfId="23573"/>
    <cellStyle name="常规 58 2 2" xfId="23574"/>
    <cellStyle name="差_河南 缺口县区测算(地方填报)_财力性转移支付2010年预算参考数" xfId="23575"/>
    <cellStyle name="常规 63 2 2 2" xfId="23576"/>
    <cellStyle name="常规 58 2 2 2" xfId="23577"/>
    <cellStyle name="差_河南 缺口县区测算(地方填报)_财力性转移支付2010年预算参考数 2" xfId="23578"/>
    <cellStyle name="差_河南 缺口县区测算(地方填报白)" xfId="23579"/>
    <cellStyle name="差_核定人数下发表 2" xfId="23580"/>
    <cellStyle name="差_核定人数下发表_财力性转移支付2010年预算参考数" xfId="23581"/>
    <cellStyle name="常规 7 7 2 2 2 3" xfId="23582"/>
    <cellStyle name="差_汇总" xfId="23583"/>
    <cellStyle name="差_汇总 2" xfId="23584"/>
    <cellStyle name="差_汇总_Book1" xfId="23585"/>
    <cellStyle name="差_汇总_Book1 2" xfId="23586"/>
    <cellStyle name="好_一般预算支出口径剔除表" xfId="23587"/>
    <cellStyle name="差_汇总_财力性转移支付2010年预算参考数" xfId="23588"/>
    <cellStyle name="差_汇总表" xfId="23589"/>
    <cellStyle name="差_汇总表_财力性转移支付2010年预算参考数 2" xfId="23590"/>
    <cellStyle name="差_汇总表4_财力性转移支付2010年预算参考数" xfId="23591"/>
    <cellStyle name="差_汇总表4_财力性转移支付2010年预算参考数 2" xfId="23592"/>
    <cellStyle name="差_汇总-县级财政报表附表" xfId="23593"/>
    <cellStyle name="差_基础数据分析_Book1" xfId="23594"/>
    <cellStyle name="差_基础数据分析_Book1 2" xfId="23595"/>
    <cellStyle name="差_奖励补助测算5.22测试" xfId="23596"/>
    <cellStyle name="差_奖励补助测算5.22测试 2" xfId="23597"/>
    <cellStyle name="差_奖励补助测算5.22测试_Book1" xfId="23598"/>
    <cellStyle name="注释 2 2 3 6" xfId="23599"/>
    <cellStyle name="差_奖励补助测算5.23新_Book1" xfId="23600"/>
    <cellStyle name="注释 2 2 3 6 2" xfId="23601"/>
    <cellStyle name="差_奖励补助测算5.23新_Book1 2" xfId="23602"/>
    <cellStyle name="差_奖励补助测算5.24冯铸" xfId="23603"/>
    <cellStyle name="差_奖励补助测算5.24冯铸_Book1" xfId="23604"/>
    <cellStyle name="差_奖励补助测算5.24冯铸_Book1 2" xfId="23605"/>
    <cellStyle name="注释 2 4 6 4" xfId="23606"/>
    <cellStyle name="差_奖励补助测算7.23" xfId="23607"/>
    <cellStyle name="差_奖励补助测算7.23_Book1" xfId="23608"/>
    <cellStyle name="差_奖励补助测算7.23_Book1 2" xfId="23609"/>
    <cellStyle name="差_奖励补助测算7.25" xfId="23610"/>
    <cellStyle name="差_奖励补助测算7.25 (version 1) (version 1) 2" xfId="23611"/>
    <cellStyle name="差_奖励补助测算7.25 (version 1) (version 1)_Book1" xfId="23612"/>
    <cellStyle name="差_奖励补助测算7.25 (version 1) (version 1)_Book1 2" xfId="23613"/>
    <cellStyle name="差_奖励补助测算7.25 12" xfId="23614"/>
    <cellStyle name="差_奖励补助测算7.25 13" xfId="23615"/>
    <cellStyle name="差_奖励补助测算7.25 14" xfId="23616"/>
    <cellStyle name="差_奖励补助测算7.25 15" xfId="23617"/>
    <cellStyle name="差_奖励补助测算7.25 2" xfId="23618"/>
    <cellStyle name="差_奖励补助测算7.25 4" xfId="23619"/>
    <cellStyle name="差_奖励补助测算7.25 5" xfId="23620"/>
    <cellStyle name="差_奖励补助测算7.25_Book1" xfId="23621"/>
    <cellStyle name="差_奖励补助测算7.25_Book1 2" xfId="23622"/>
    <cellStyle name="差_教师绩效工资测算表（离退休按各地上报数测算）2009年1月1日" xfId="23623"/>
    <cellStyle name="强调文字颜色 3 2 2 2" xfId="23624"/>
    <cellStyle name="差_教师绩效工资测算表（离退休按各地上报数测算）2009年1月1日_Book1" xfId="23625"/>
    <cellStyle name="注释 2 4 2 4 4" xfId="23626"/>
    <cellStyle name="差_教育(按照总人口测算）—20080416 2" xfId="23627"/>
    <cellStyle name="差_教育(按照总人口测算）—20080416_不含人员经费系数" xfId="23628"/>
    <cellStyle name="差_教育(按照总人口测算）—20080416_不含人员经费系数 2" xfId="23629"/>
    <cellStyle name="差_教育(按照总人口测算）—20080416_财力性转移支付2010年预算参考数 2" xfId="23630"/>
    <cellStyle name="差_教育(按照总人口测算）—20080416_民生政策最低支出需求" xfId="23631"/>
    <cellStyle name="常规 139 3 3" xfId="23632"/>
    <cellStyle name="差_教育(按照总人口测算）—20080416_民生政策最低支出需求 2" xfId="23633"/>
    <cellStyle name="差_教育(按照总人口测算）—20080416_民生政策最低支出需求_财力性转移支付2010年预算参考数" xfId="23634"/>
    <cellStyle name="差_教育(按照总人口测算）—20080416_民生政策最低支出需求_财力性转移支付2010年预算参考数 2" xfId="23635"/>
    <cellStyle name="差_教育(按照总人口测算）—20080416_县市旗测算-新科目（含人口规模效应） 2" xfId="23636"/>
    <cellStyle name="差_教育厅提供义务教育及高中教师人数（2009年1月6日） 2" xfId="23637"/>
    <cellStyle name="差_丽江汇总" xfId="23638"/>
    <cellStyle name="差_丽江汇总_Book1" xfId="23639"/>
    <cellStyle name="差_绵阳表1-4 6" xfId="23640"/>
    <cellStyle name="差_南充表1-4" xfId="23641"/>
    <cellStyle name="差_南充表1-4 2" xfId="23642"/>
    <cellStyle name="差_南充表1-4 3" xfId="23643"/>
    <cellStyle name="差_南充表1-4 4" xfId="23644"/>
    <cellStyle name="差_南充表1-4 5" xfId="23645"/>
    <cellStyle name="差_南充表1-4 6" xfId="23646"/>
    <cellStyle name="常规 54 2 2" xfId="23647"/>
    <cellStyle name="常规 49 2 2" xfId="23648"/>
    <cellStyle name="差_年度可用财力情况" xfId="23649"/>
    <cellStyle name="常规 54 2 2 2" xfId="23650"/>
    <cellStyle name="常规 49 2 2 2" xfId="23651"/>
    <cellStyle name="常规 40 2 5" xfId="23652"/>
    <cellStyle name="常规 35 2 5" xfId="23653"/>
    <cellStyle name="差_年度可用财力情况 2" xfId="23654"/>
    <cellStyle name="常规 34 2 4" xfId="23655"/>
    <cellStyle name="常规 29 2 4" xfId="23656"/>
    <cellStyle name="差_农林水和城市维护标准支出20080505－县区合计" xfId="23657"/>
    <cellStyle name="差_农林水和城市维护标准支出20080505－县区合计 2" xfId="23658"/>
    <cellStyle name="差_农林水和城市维护标准支出20080505－县区合计_不含人员经费系数" xfId="23659"/>
    <cellStyle name="输入 2 3 4 2 2" xfId="23660"/>
    <cellStyle name="差_农林水和城市维护标准支出20080505－县区合计_不含人员经费系数_财力性转移支付2010年预算参考数" xfId="23661"/>
    <cellStyle name="差_农林水和城市维护标准支出20080505－县区合计_不含人员经费系数_财力性转移支付2010年预算参考数 2" xfId="23662"/>
    <cellStyle name="差_农林水和城市维护标准支出20080505－县区合计_财力性转移支付2010年预算参考数 2" xfId="23663"/>
    <cellStyle name="差_农林水和城市维护标准支出20080505－县区合计_民生政策最低支出需求" xfId="23664"/>
    <cellStyle name="差_农林水和城市维护标准支出20080505－县区合计_民生政策最低支出需求 2" xfId="23665"/>
    <cellStyle name="差_农林水和城市维护标准支出20080505－县区合计_民生政策最低支出需求_财力性转移支付2010年预算参考数" xfId="23666"/>
    <cellStyle name="差_农林水和城市维护标准支出20080505－县区合计_县市旗测算-新科目（含人口规模效应）_财力性转移支付2010年预算参考数 2" xfId="23667"/>
    <cellStyle name="差_平邑" xfId="23668"/>
    <cellStyle name="差_平邑 2" xfId="23669"/>
    <cellStyle name="差_其他部门(按照总人口测算）—20080416" xfId="23670"/>
    <cellStyle name="差_其他部门(按照总人口测算）—20080416 2" xfId="23671"/>
    <cellStyle name="警告文本 6" xfId="23672"/>
    <cellStyle name="差_其他部门(按照总人口测算）—20080416_财力性转移支付2010年预算参考数" xfId="23673"/>
    <cellStyle name="差_其他部门(按照总人口测算）—20080416_民生政策最低支出需求" xfId="23674"/>
    <cellStyle name="差_其他部门(按照总人口测算）—20080416_民生政策最低支出需求 2" xfId="23675"/>
    <cellStyle name="差_其他部门(按照总人口测算）—20080416_民生政策最低支出需求_财力性转移支付2010年预算参考数" xfId="23676"/>
    <cellStyle name="强调文字颜色 3 3 5" xfId="23677"/>
    <cellStyle name="差_其他部门(按照总人口测算）—20080416_县市旗测算-新科目（含人口规模效应）" xfId="23678"/>
    <cellStyle name="差_其他部门(按照总人口测算）—20080416_县市旗测算-新科目（含人口规模效应） 2" xfId="23679"/>
    <cellStyle name="差_其他部门(按照总人口测算）—20080416_县市旗测算-新科目（含人口规模效应）_财力性转移支付2010年预算参考数" xfId="23680"/>
    <cellStyle name="解释性文本 2 3 2" xfId="23681"/>
    <cellStyle name="差_青海 缺口县区测算(地方填报) 2" xfId="23682"/>
    <cellStyle name="差_缺口县区测算" xfId="23683"/>
    <cellStyle name="差_缺口县区测算 2" xfId="23684"/>
    <cellStyle name="差_缺口县区测算（11.13）" xfId="23685"/>
    <cellStyle name="差_缺口县区测算（11.13） 2" xfId="23686"/>
    <cellStyle name="差_缺口县区测算（11.13）_财力性转移支付2010年预算参考数" xfId="23687"/>
    <cellStyle name="差_缺口县区测算（11.13）_财力性转移支付2010年预算参考数 2" xfId="23688"/>
    <cellStyle name="差_缺口县区测算(按2007支出增长25%测算)" xfId="23689"/>
    <cellStyle name="注释 3 5 4 2 2" xfId="23690"/>
    <cellStyle name="差_缺口县区测算(按2007支出增长25%测算)_财力性转移支付2010年预算参考数 2" xfId="23691"/>
    <cellStyle name="差_缺口县区测算(按核定人数)" xfId="23692"/>
    <cellStyle name="差_缺口县区测算(按核定人数) 2" xfId="23693"/>
    <cellStyle name="差_缺口县区测算(按核定人数)_财力性转移支付2010年预算参考数 2" xfId="23694"/>
    <cellStyle name="差_缺口县区测算(财政部标准) 2" xfId="23695"/>
    <cellStyle name="差_缺口县区测算(财政部标准)_财力性转移支付2010年预算参考数" xfId="23696"/>
    <cellStyle name="差_缺口县区测算(财政部标准)_财力性转移支付2010年预算参考数 2" xfId="23697"/>
    <cellStyle name="差_缺口县区测算_财力性转移支付2010年预算参考数" xfId="23698"/>
    <cellStyle name="注释 2 4 3 4 2 2" xfId="23699"/>
    <cellStyle name="差_人力资源表4.5 4 2" xfId="23700"/>
    <cellStyle name="注释 2 4 3 4 3" xfId="23701"/>
    <cellStyle name="差_人力资源表4.5 5" xfId="23702"/>
    <cellStyle name="差_人力资源表4.5 5 2" xfId="23703"/>
    <cellStyle name="差_人力资源表4.5 6" xfId="23704"/>
    <cellStyle name="差_人力资源表4.5 6 2" xfId="23705"/>
    <cellStyle name="差_人力资源表4.5 7" xfId="23706"/>
    <cellStyle name="差_人力资源表4.5 7 2" xfId="23707"/>
    <cellStyle name="差_人力资源表4.5 8" xfId="23708"/>
    <cellStyle name="差_人员工资和公用经费" xfId="23709"/>
    <cellStyle name="差_人员工资和公用经费 2" xfId="23710"/>
    <cellStyle name="差_人员工资和公用经费_财力性转移支付2010年预算参考数" xfId="23711"/>
    <cellStyle name="差_人员工资和公用经费_财力性转移支付2010年预算参考数 2" xfId="23712"/>
    <cellStyle name="差_人员工资和公用经费2" xfId="23713"/>
    <cellStyle name="差_人员工资和公用经费2 2" xfId="23714"/>
    <cellStyle name="差_人员工资和公用经费2_财力性转移支付2010年预算参考数" xfId="23715"/>
    <cellStyle name="差_人员工资和公用经费3" xfId="23716"/>
    <cellStyle name="差_人员工资和公用经费3_财力性转移支付2010年预算参考数" xfId="23717"/>
    <cellStyle name="差_人员数据06+06-05" xfId="23718"/>
    <cellStyle name="差_人员数据06+06-05 2" xfId="23719"/>
    <cellStyle name="差_三季度－表二" xfId="23720"/>
    <cellStyle name="差_三季度－表二 2" xfId="23721"/>
    <cellStyle name="差_三季度－表二_Book1" xfId="23722"/>
    <cellStyle name="差_三季度－表二_Book1 2" xfId="23723"/>
    <cellStyle name="差_山东省民生支出标准" xfId="23724"/>
    <cellStyle name="差_山东省民生支出标准 2" xfId="23725"/>
    <cellStyle name="差_山东省民生支出标准_财力性转移支付2010年预算参考数" xfId="23726"/>
    <cellStyle name="差_山东省民生支出标准_财力性转移支付2010年预算参考数 2" xfId="23727"/>
    <cellStyle name="差_社会事业表4.4" xfId="23728"/>
    <cellStyle name="差_生态建设表4.6 2" xfId="23729"/>
    <cellStyle name="差_生态建设表4.6 3" xfId="23730"/>
    <cellStyle name="差_生态建设表4.6 3 2" xfId="23731"/>
    <cellStyle name="差_生态建设表4.6 4" xfId="23732"/>
    <cellStyle name="差_生态建设表4.6 5" xfId="23733"/>
    <cellStyle name="差_生态建设表4.6 6" xfId="23734"/>
    <cellStyle name="差_生态建设表4.6 6 2" xfId="23735"/>
    <cellStyle name="差_生态建设表4.6 7" xfId="23736"/>
    <cellStyle name="差_生态建设表4.6 8" xfId="23737"/>
    <cellStyle name="差_省部门反馈核对表" xfId="23738"/>
    <cellStyle name="差_省部门反馈核对表 2" xfId="23739"/>
    <cellStyle name="差_省部门反馈核对表_表4-2项目汇总一览表2012" xfId="23740"/>
    <cellStyle name="差_市辖区测算20080510" xfId="23741"/>
    <cellStyle name="差_市辖区测算20080510 2" xfId="23742"/>
    <cellStyle name="汇总 2 5" xfId="23743"/>
    <cellStyle name="差_市辖区测算20080510_财力性转移支付2010年预算参考数" xfId="23744"/>
    <cellStyle name="汇总 2 5 2" xfId="23745"/>
    <cellStyle name="差_市辖区测算20080510_财力性转移支付2010年预算参考数 2" xfId="23746"/>
    <cellStyle name="差_市辖区测算20080510_民生政策最低支出需求" xfId="23747"/>
    <cellStyle name="差_市辖区测算20080510_民生政策最低支出需求 2" xfId="23748"/>
    <cellStyle name="注释 3 2 3 2" xfId="23749"/>
    <cellStyle name="差_市辖区测算20080510_民生政策最低支出需求_财力性转移支付2010年预算参考数 2" xfId="23750"/>
    <cellStyle name="差_市辖区测算20080510_县市旗测算-新科目（含人口规模效应）_财力性转移支付2010年预算参考数" xfId="23751"/>
    <cellStyle name="差_市辖区测算20080510_县市旗测算-新科目（含人口规模效应）_财力性转移支付2010年预算参考数 2" xfId="23752"/>
    <cellStyle name="货币 18 2 2 3" xfId="23753"/>
    <cellStyle name="差_市辖区测算-新科目（20080626） 2" xfId="23754"/>
    <cellStyle name="差_市辖区测算-新科目（20080626）_不含人员经费系数" xfId="23755"/>
    <cellStyle name="差_市辖区测算-新科目（20080626）_不含人员经费系数 2" xfId="23756"/>
    <cellStyle name="货币 4 2 4 2" xfId="23757"/>
    <cellStyle name="差_市辖区测算-新科目（20080626）_不含人员经费系数_财力性转移支付2010年预算参考数 2" xfId="23758"/>
    <cellStyle name="差_市辖区测算-新科目（20080626）_民生政策最低支出需求" xfId="23759"/>
    <cellStyle name="差_市辖区测算-新科目（20080626）_民生政策最低支出需求_财力性转移支付2010年预算参考数" xfId="23760"/>
    <cellStyle name="差_市辖区测算-新科目（20080626）_县市旗测算-新科目（含人口规模效应）" xfId="23761"/>
    <cellStyle name="常规 123 2 3" xfId="23762"/>
    <cellStyle name="常规 118 2 3" xfId="23763"/>
    <cellStyle name="差_市辖区测算-新科目（20080626）_县市旗测算-新科目（含人口规模效应） 2" xfId="23764"/>
    <cellStyle name="差_同德 2" xfId="23765"/>
    <cellStyle name="差_同德_财力性转移支付2010年预算参考数 2" xfId="23766"/>
    <cellStyle name="差_万源表1-4 3" xfId="23767"/>
    <cellStyle name="差_万源表1-4 3 2" xfId="23768"/>
    <cellStyle name="差_万源表1-4 4" xfId="23769"/>
    <cellStyle name="差_万源表1-4 5" xfId="23770"/>
    <cellStyle name="差_万源表1-4 6" xfId="23771"/>
    <cellStyle name="差_万源表1-4 7" xfId="23772"/>
    <cellStyle name="差_万源表1-4 7 2" xfId="23773"/>
    <cellStyle name="差_万源表1-4 8" xfId="23774"/>
    <cellStyle name="差_危改资金测算" xfId="23775"/>
    <cellStyle name="差_危改资金测算 2" xfId="23776"/>
    <cellStyle name="差_危改资金测算_财力性转移支付2010年预算参考数" xfId="23777"/>
    <cellStyle name="差_危改资金测算_财力性转移支付2010年预算参考数 2" xfId="23778"/>
    <cellStyle name="差_卫生(按照总人口测算）—20080416" xfId="23779"/>
    <cellStyle name="差_卫生(按照总人口测算）—20080416 2" xfId="23780"/>
    <cellStyle name="差_卫生(按照总人口测算）—20080416_不含人员经费系数" xfId="23781"/>
    <cellStyle name="差_卫生(按照总人口测算）—20080416_不含人员经费系数_财力性转移支付2010年预算参考数" xfId="23782"/>
    <cellStyle name="差_卫生(按照总人口测算）—20080416_财力性转移支付2010年预算参考数" xfId="23783"/>
    <cellStyle name="差_卫生(按照总人口测算）—20080416_财力性转移支付2010年预算参考数 2" xfId="23784"/>
    <cellStyle name="输入 2 3 3" xfId="23785"/>
    <cellStyle name="差_卫生(按照总人口测算）—20080416_民生政策最低支出需求" xfId="23786"/>
    <cellStyle name="输入 2 3 3 2" xfId="23787"/>
    <cellStyle name="差_卫生(按照总人口测算）—20080416_民生政策最低支出需求 2" xfId="23788"/>
    <cellStyle name="差_卫生(按照总人口测算）—20080416_民生政策最低支出需求_财力性转移支付2010年预算参考数 2" xfId="23789"/>
    <cellStyle name="差_卫生(按照总人口测算）—20080416_县市旗测算-新科目（含人口规模效应）" xfId="23790"/>
    <cellStyle name="差_卫生(按照总人口测算）—20080416_县市旗测算-新科目（含人口规模效应） 2" xfId="23791"/>
    <cellStyle name="差_卫生(按照总人口测算）—20080416_县市旗测算-新科目（含人口规模效应）_财力性转移支付2010年预算参考数 2" xfId="23792"/>
    <cellStyle name="差_卫生部门_Book1" xfId="23793"/>
    <cellStyle name="差_卫生部门_Book1 2" xfId="23794"/>
    <cellStyle name="差_文体广播部门_Book1" xfId="23795"/>
    <cellStyle name="注释 2 3 4 3 2" xfId="23796"/>
    <cellStyle name="差_文体广播事业(按照总人口测算）—20080416" xfId="23797"/>
    <cellStyle name="注释 2 3 4 3 2 2" xfId="23798"/>
    <cellStyle name="差_文体广播事业(按照总人口测算）—20080416 2" xfId="23799"/>
    <cellStyle name="常规 98 3 2 2" xfId="23800"/>
    <cellStyle name="差_文体广播事业(按照总人口测算）—20080416_不含人员经费系数" xfId="23801"/>
    <cellStyle name="差_文体广播事业(按照总人口测算）—20080416_不含人员经费系数_财力性转移支付2010年预算参考数" xfId="23802"/>
    <cellStyle name="差_文体广播事业(按照总人口测算）—20080416_不含人员经费系数_财力性转移支付2010年预算参考数 2" xfId="23803"/>
    <cellStyle name="差_文体广播事业(按照总人口测算）—20080416_财力性转移支付2010年预算参考数" xfId="23804"/>
    <cellStyle name="差_文体广播事业(按照总人口测算）—20080416_民生政策最低支出需求" xfId="23805"/>
    <cellStyle name="差_文体广播事业(按照总人口测算）—20080416_民生政策最低支出需求_财力性转移支付2010年预算参考数" xfId="23806"/>
    <cellStyle name="差_文体广播事业(按照总人口测算）—20080416_民生政策最低支出需求_财力性转移支付2010年预算参考数 2" xfId="23807"/>
    <cellStyle name="差_文体广播事业(按照总人口测算）—20080416_县市旗测算-新科目（含人口规模效应）_财力性转移支付2010年预算参考数" xfId="23808"/>
    <cellStyle name="差_文体广播事业(按照总人口测算）—20080416_县市旗测算-新科目（含人口规模效应）_财力性转移支付2010年预算参考数 2" xfId="23809"/>
    <cellStyle name="差_下半年禁毒办案经费分配2544.3万元" xfId="23810"/>
    <cellStyle name="差_下半年禁毒办案经费分配2544.3万元_Book1" xfId="23811"/>
    <cellStyle name="差_下半年禁吸戒毒经费1000万元" xfId="23812"/>
    <cellStyle name="差_下半年禁吸戒毒经费1000万元 2" xfId="23813"/>
    <cellStyle name="差_下半年禁吸戒毒经费1000万元_Book1" xfId="23814"/>
    <cellStyle name="差_下半年禁吸戒毒经费1000万元_Book1 2" xfId="23815"/>
    <cellStyle name="货币 2 2 3" xfId="23816"/>
    <cellStyle name="差_县级公安机关公用经费标准奖励测算方案（定稿）_Book1 2" xfId="23817"/>
    <cellStyle name="差_县级基础数据" xfId="23818"/>
    <cellStyle name="差_县区合并测算20080421" xfId="23819"/>
    <cellStyle name="差_县区合并测算20080421 2" xfId="23820"/>
    <cellStyle name="差_县区合并测算20080421_不含人员经费系数" xfId="23821"/>
    <cellStyle name="差_县区合并测算20080421_不含人员经费系数 2" xfId="23822"/>
    <cellStyle name="差_县区合并测算20080421_不含人员经费系数_财力性转移支付2010年预算参考数" xfId="23823"/>
    <cellStyle name="差_县区合并测算20080421_财力性转移支付2010年预算参考数" xfId="23824"/>
    <cellStyle name="汇总 2 6 3" xfId="23825"/>
    <cellStyle name="差_县区合并测算20080421_财力性转移支付2010年预算参考数 2" xfId="23826"/>
    <cellStyle name="差_县区合并测算20080421_县市旗测算-新科目（含人口规模效应） 2" xfId="23827"/>
    <cellStyle name="差_县区合并测算20080421_县市旗测算-新科目（含人口规模效应）_财力性转移支付2010年预算参考数" xfId="23828"/>
    <cellStyle name="差_县区合并测算20080421_县市旗测算-新科目（含人口规模效应）_财力性转移支付2010年预算参考数 2" xfId="23829"/>
    <cellStyle name="差_县区合并测算20080423(按照各省比重）" xfId="23830"/>
    <cellStyle name="差_县区合并测算20080423(按照各省比重） 2" xfId="23831"/>
    <cellStyle name="差_县区合并测算20080423(按照各省比重）_不含人员经费系数 2" xfId="23832"/>
    <cellStyle name="差_县区合并测算20080423(按照各省比重）_财力性转移支付2010年预算参考数" xfId="23833"/>
    <cellStyle name="差_县市旗测算20080508 2" xfId="23834"/>
    <cellStyle name="差_县市旗测算20080508_不含人员经费系数 2" xfId="23835"/>
    <cellStyle name="差_县市旗测算20080508_不含人员经费系数_财力性转移支付2010年预算参考数" xfId="23836"/>
    <cellStyle name="差_县市旗测算20080508_不含人员经费系数_财力性转移支付2010年预算参考数 2" xfId="23837"/>
    <cellStyle name="差_县市旗测算20080508_民生政策最低支出需求" xfId="23838"/>
    <cellStyle name="差_县市旗测算20080508_民生政策最低支出需求_财力性转移支付2010年预算参考数" xfId="23839"/>
    <cellStyle name="差_县市旗测算20080508_民生政策最低支出需求_财力性转移支付2010年预算参考数 2" xfId="23840"/>
    <cellStyle name="差_县市旗测算20080508_县市旗测算-新科目（含人口规模效应） 2" xfId="23841"/>
    <cellStyle name="差_县市旗测算20080508_县市旗测算-新科目（含人口规模效应）_财力性转移支付2010年预算参考数" xfId="23842"/>
    <cellStyle name="差_县市旗测算20080508_县市旗测算-新科目（含人口规模效应）_财力性转移支付2010年预算参考数 2" xfId="23843"/>
    <cellStyle name="差_县市旗测算-新科目（20080626）" xfId="23844"/>
    <cellStyle name="差_县市旗测算-新科目（20080626） 2" xfId="23845"/>
    <cellStyle name="差_县市旗测算-新科目（20080626）_不含人员经费系数" xfId="23846"/>
    <cellStyle name="差_县市旗测算-新科目（20080626）_不含人员经费系数_财力性转移支付2010年预算参考数 2" xfId="23847"/>
    <cellStyle name="差_县市旗测算-新科目（20080626）_财力性转移支付2010年预算参考数 2" xfId="23848"/>
    <cellStyle name="差_县市旗测算-新科目（20080626）_民生政策最低支出需求" xfId="23849"/>
    <cellStyle name="差_县市旗测算-新科目（20080626）_民生政策最低支出需求 2" xfId="23850"/>
    <cellStyle name="差_县市旗测算-新科目（20080626）_县市旗测算-新科目（含人口规模效应）" xfId="23851"/>
    <cellStyle name="差_县市旗测算-新科目（20080627）_不含人员经费系数_财力性转移支付2010年预算参考数" xfId="23852"/>
    <cellStyle name="差_县市旗测算-新科目（20080627）_不含人员经费系数_财力性转移支付2010年预算参考数 2" xfId="23853"/>
    <cellStyle name="差_县市旗测算-新科目（20080627）_财力性转移支付2010年预算参考数 2" xfId="23854"/>
    <cellStyle name="货币 19 4" xfId="23855"/>
    <cellStyle name="好_教育厅提供义务教育及高中教师人数（2009年1月6日）" xfId="23856"/>
    <cellStyle name="差_县市旗测算-新科目（20080627）_民生政策最低支出需求_财力性转移支付2010年预算参考数" xfId="23857"/>
    <cellStyle name="货币 19 4 2" xfId="23858"/>
    <cellStyle name="好_教育厅提供义务教育及高中教师人数（2009年1月6日） 2" xfId="23859"/>
    <cellStyle name="差_县市旗测算-新科目（20080627）_民生政策最低支出需求_财力性转移支付2010年预算参考数 2" xfId="23860"/>
    <cellStyle name="差_需求汇总表（1-4） 5 2" xfId="23861"/>
    <cellStyle name="差_宣汉国表定表--2011,12.24 （李厅审表）" xfId="23862"/>
    <cellStyle name="差_宣汉国表定表--2011,12.24 （李厅审表） 2" xfId="23863"/>
    <cellStyle name="差_宣汉国表定表--2011,12.24 （李厅审表） 2 2" xfId="23864"/>
    <cellStyle name="差_宣汉国表定表--2011,12.24 （李厅审表） 5 2" xfId="23865"/>
    <cellStyle name="差_宣汉国表定表--2011,12.24 （李厅审表） 6" xfId="23866"/>
    <cellStyle name="差_宣汉国表定表--2011,12.24 （李厅审表） 6 2" xfId="23867"/>
    <cellStyle name="差_一般预算支出口径剔除表" xfId="23868"/>
    <cellStyle name="差_一般预算支出口径剔除表 2" xfId="23869"/>
    <cellStyle name="计算 6 2" xfId="23870"/>
    <cellStyle name="差_一般预算支出口径剔除表_财力性转移支付2010年预算参考数" xfId="23871"/>
    <cellStyle name="好_云南省2008年中小学教师人数统计表" xfId="23872"/>
    <cellStyle name="差_仪陇表1-4" xfId="23873"/>
    <cellStyle name="差_仪陇表1-4 2" xfId="23874"/>
    <cellStyle name="差_仪陇表1-4 3" xfId="23875"/>
    <cellStyle name="差_仪陇表1-4 3 2" xfId="23876"/>
    <cellStyle name="差_仪陇表1-4 4" xfId="23877"/>
    <cellStyle name="差_仪陇表1-4 5" xfId="23878"/>
    <cellStyle name="差_仪陇表1-4 6" xfId="23879"/>
    <cellStyle name="差_仪陇表1-4 7" xfId="23880"/>
    <cellStyle name="差_仪陇表1-4 7 2" xfId="23881"/>
    <cellStyle name="差_仪陇表1-4 8" xfId="23882"/>
    <cellStyle name="差_宜宾市屏山县乌蒙山区规划表20111219修订1 3" xfId="23883"/>
    <cellStyle name="差_宜宾市屏山县乌蒙山区规划表20111219修订1 5" xfId="23884"/>
    <cellStyle name="差_宜宾市屏山县乌蒙山区规划表20111219修订1 5 2" xfId="23885"/>
    <cellStyle name="差_义务教育阶段教职工人数（教育厅提供最终）" xfId="23886"/>
    <cellStyle name="差_义务教育阶段教职工人数（教育厅提供最终） 2" xfId="23887"/>
    <cellStyle name="差_永善县上报 2" xfId="23888"/>
    <cellStyle name="注释 2 4 2 2 3" xfId="23889"/>
    <cellStyle name="差_云南 缺口县区测算(地方填报)" xfId="23890"/>
    <cellStyle name="注释 2 4 2 2 3 2" xfId="23891"/>
    <cellStyle name="差_云南 缺口县区测算(地方填报) 2" xfId="23892"/>
    <cellStyle name="差_云南 缺口县区测算(地方填报)_财力性转移支付2010年预算参考数" xfId="23893"/>
    <cellStyle name="千位分隔[0] 3 2" xfId="23894"/>
    <cellStyle name="差_云南农村义务教育统计表" xfId="23895"/>
    <cellStyle name="输出 2 2 2 2 4" xfId="23896"/>
    <cellStyle name="差_云南农村义务教育统计表 2" xfId="23897"/>
    <cellStyle name="常规 101 6" xfId="23898"/>
    <cellStyle name="差_云南农村义务教育统计表_Book1 2" xfId="23899"/>
    <cellStyle name="差_云南省2008年中小学教职工情况（教育厅提供20090101加工整理）" xfId="23900"/>
    <cellStyle name="差_云南省2008年中小学教职工情况（教育厅提供20090101加工整理） 2" xfId="23901"/>
    <cellStyle name="差_云南省2008年中小学教职工情况（教育厅提供20090101加工整理）_Book1" xfId="23902"/>
    <cellStyle name="差_云南省2008年中小学教职工情况（教育厅提供20090101加工整理）_Book1 2" xfId="23903"/>
    <cellStyle name="差_云南省2008年转移支付测算——州市本级考核部分及政策性测算" xfId="23904"/>
    <cellStyle name="差_云南省2008年转移支付测算——州市本级考核部分及政策性测算_Book1" xfId="23905"/>
    <cellStyle name="差_云南省2008年转移支付测算——州市本级考核部分及政策性测算_Book1 2" xfId="23906"/>
    <cellStyle name="差_云南省2008年转移支付测算——州市本级考核部分及政策性测算_财力性转移支付2010年预算参考数" xfId="23907"/>
    <cellStyle name="差_指标四" xfId="23908"/>
    <cellStyle name="常规 33 3 4" xfId="23909"/>
    <cellStyle name="常规 28 3 4" xfId="23910"/>
    <cellStyle name="差_指标四_Book1" xfId="23911"/>
    <cellStyle name="常规 181" xfId="23912"/>
    <cellStyle name="差_指标五_Book1" xfId="23913"/>
    <cellStyle name="注释 2 3 2 3 2 3" xfId="23914"/>
    <cellStyle name="好_云南农村义务教育统计表_Book1" xfId="23915"/>
    <cellStyle name="差_重点民生支出需求测算表社保（农村低保）081112" xfId="23916"/>
    <cellStyle name="差_自行调整差异系数顺序_财力性转移支付2010年预算参考数" xfId="23917"/>
    <cellStyle name="差_自行调整差异系数顺序_财力性转移支付2010年预算参考数 2" xfId="23918"/>
    <cellStyle name="差_总人口" xfId="23919"/>
    <cellStyle name="差_总人口 2" xfId="23920"/>
    <cellStyle name="差_总人口_财力性转移支付2010年预算参考数 2" xfId="23921"/>
    <cellStyle name="常规 10" xfId="23922"/>
    <cellStyle name="常规 10 2" xfId="23923"/>
    <cellStyle name="常规 10 2 2" xfId="23924"/>
    <cellStyle name="常规 10 2 2 3" xfId="23925"/>
    <cellStyle name="强调文字颜色 1 3 2 2 2" xfId="23926"/>
    <cellStyle name="常规 10 2 4" xfId="23927"/>
    <cellStyle name="常规 10 2 5" xfId="23928"/>
    <cellStyle name="常规 100" xfId="23929"/>
    <cellStyle name="常规 100 2 2 2" xfId="23930"/>
    <cellStyle name="注释 2" xfId="23931"/>
    <cellStyle name="常规 100 2 2 3" xfId="23932"/>
    <cellStyle name="常规 100 2 3" xfId="23933"/>
    <cellStyle name="常规 100 2 4" xfId="23934"/>
    <cellStyle name="常规 100 3" xfId="23935"/>
    <cellStyle name="常规 100 3 2" xfId="23936"/>
    <cellStyle name="常规 100 3 2 2" xfId="23937"/>
    <cellStyle name="常规 100 3 2 3" xfId="23938"/>
    <cellStyle name="常规 100 3 3" xfId="23939"/>
    <cellStyle name="常规 100 3 4" xfId="23940"/>
    <cellStyle name="常规 101" xfId="23941"/>
    <cellStyle name="常规 101 2" xfId="23942"/>
    <cellStyle name="常规 101 2 2" xfId="23943"/>
    <cellStyle name="常规 101 2 2 2" xfId="23944"/>
    <cellStyle name="常规 101 2 2 3" xfId="23945"/>
    <cellStyle name="常规 101 2 3" xfId="23946"/>
    <cellStyle name="常规 101 2 4" xfId="23947"/>
    <cellStyle name="常规 101 3" xfId="23948"/>
    <cellStyle name="常规 101 3 2" xfId="23949"/>
    <cellStyle name="常规 101 3 2 2" xfId="23950"/>
    <cellStyle name="常规 101 3 2 3" xfId="23951"/>
    <cellStyle name="常规 101 3 3" xfId="23952"/>
    <cellStyle name="常规 101 3 4" xfId="23953"/>
    <cellStyle name="常规 102" xfId="23954"/>
    <cellStyle name="常规 102 2" xfId="23955"/>
    <cellStyle name="常规 102 2 2" xfId="23956"/>
    <cellStyle name="常规 102 2 2 2" xfId="23957"/>
    <cellStyle name="常规 102 2 2 3" xfId="23958"/>
    <cellStyle name="常规 102 3" xfId="23959"/>
    <cellStyle name="常规 102 3 2" xfId="23960"/>
    <cellStyle name="常规 102 3 2 2" xfId="23961"/>
    <cellStyle name="常规 102 3 2 3" xfId="23962"/>
    <cellStyle name="常规 102 4" xfId="23963"/>
    <cellStyle name="常规 102 4 3" xfId="23964"/>
    <cellStyle name="常规 102 5" xfId="23965"/>
    <cellStyle name="常规 102 6" xfId="23966"/>
    <cellStyle name="常规 103" xfId="23967"/>
    <cellStyle name="常规 103 2" xfId="23968"/>
    <cellStyle name="常规 103 2 2" xfId="23969"/>
    <cellStyle name="常规 103 2 2 2" xfId="23970"/>
    <cellStyle name="常规 103 2 2 3" xfId="23971"/>
    <cellStyle name="常规 103 2 4" xfId="23972"/>
    <cellStyle name="常规 103 3" xfId="23973"/>
    <cellStyle name="常规 103 3 2" xfId="23974"/>
    <cellStyle name="常规 103 3 2 2" xfId="23975"/>
    <cellStyle name="常规 103 3 2 3" xfId="23976"/>
    <cellStyle name="常规 103 3 3" xfId="23977"/>
    <cellStyle name="货币 20 3 4 2" xfId="23978"/>
    <cellStyle name="货币 15 3 4 2" xfId="23979"/>
    <cellStyle name="常规 103 3 4" xfId="23980"/>
    <cellStyle name="常规 103 4" xfId="23981"/>
    <cellStyle name="常规 103 4 2" xfId="23982"/>
    <cellStyle name="常规 103 4 3" xfId="23983"/>
    <cellStyle name="货币 5 2 2" xfId="23984"/>
    <cellStyle name="常规 103 5" xfId="23985"/>
    <cellStyle name="常规 104 2" xfId="23986"/>
    <cellStyle name="常规 104 2 2" xfId="23987"/>
    <cellStyle name="常规 104 2 2 2" xfId="23988"/>
    <cellStyle name="常规 104 2 3" xfId="23989"/>
    <cellStyle name="货币 20 4 3 2" xfId="23990"/>
    <cellStyle name="货币 15 4 3 2" xfId="23991"/>
    <cellStyle name="常规 104 2 4" xfId="23992"/>
    <cellStyle name="常规 104 3" xfId="23993"/>
    <cellStyle name="常规 104 3 2" xfId="23994"/>
    <cellStyle name="常规 104 3 2 2" xfId="23995"/>
    <cellStyle name="常规 104 4" xfId="23996"/>
    <cellStyle name="货币 5 3 2" xfId="23997"/>
    <cellStyle name="常规 104 5" xfId="23998"/>
    <cellStyle name="货币 5 3 3" xfId="23999"/>
    <cellStyle name="常规 104 6" xfId="24000"/>
    <cellStyle name="常规 110" xfId="24001"/>
    <cellStyle name="常规 105" xfId="24002"/>
    <cellStyle name="常规 110 2 2 2" xfId="24003"/>
    <cellStyle name="常规 105 2 2 2" xfId="24004"/>
    <cellStyle name="好_1110洱源县_财力性转移支付2010年预算参考数" xfId="24005"/>
    <cellStyle name="常规 110 3 2" xfId="24006"/>
    <cellStyle name="常规 105 3 2" xfId="24007"/>
    <cellStyle name="好_1110洱源县_财力性转移支付2010年预算参考数 2" xfId="24008"/>
    <cellStyle name="常规 110 3 2 2" xfId="24009"/>
    <cellStyle name="常规 105 3 2 2" xfId="24010"/>
    <cellStyle name="好_文体广播事业(按照总人口测算）—20080416_县市旗测算-新科目（含人口规模效应）_财力性转移支付2010年预算参考数 2" xfId="24011"/>
    <cellStyle name="常规 110 4 2" xfId="24012"/>
    <cellStyle name="常规 105 4 2" xfId="24013"/>
    <cellStyle name="货币 5 4 2" xfId="24014"/>
    <cellStyle name="常规 110 5" xfId="24015"/>
    <cellStyle name="常规 105 5" xfId="24016"/>
    <cellStyle name="货币 5 4 3" xfId="24017"/>
    <cellStyle name="常规 110 6" xfId="24018"/>
    <cellStyle name="常规 105 6" xfId="24019"/>
    <cellStyle name="常规 111" xfId="24020"/>
    <cellStyle name="常规 106" xfId="24021"/>
    <cellStyle name="强调文字颜色 6 3 3" xfId="24022"/>
    <cellStyle name="常规 111 2 2 2" xfId="24023"/>
    <cellStyle name="常规 106 2 2 2" xfId="24024"/>
    <cellStyle name="强调文字颜色 6 3 4" xfId="24025"/>
    <cellStyle name="常规 111 2 2 3" xfId="24026"/>
    <cellStyle name="常规 106 2 2 3" xfId="24027"/>
    <cellStyle name="注释 2 2 2" xfId="24028"/>
    <cellStyle name="常规 111 3 2" xfId="24029"/>
    <cellStyle name="常规 106 3 2" xfId="24030"/>
    <cellStyle name="注释 2 2 2 2" xfId="24031"/>
    <cellStyle name="常规 111 3 2 2" xfId="24032"/>
    <cellStyle name="常规 106 3 2 2" xfId="24033"/>
    <cellStyle name="注释 2 2 2 3" xfId="24034"/>
    <cellStyle name="常规 111 3 2 3" xfId="24035"/>
    <cellStyle name="常规 106 3 2 3" xfId="24036"/>
    <cellStyle name="注释 2 2 3" xfId="24037"/>
    <cellStyle name="常规 111 3 3" xfId="24038"/>
    <cellStyle name="常规 106 3 3" xfId="24039"/>
    <cellStyle name="注释 2 2 4" xfId="24040"/>
    <cellStyle name="常规 111 3 4" xfId="24041"/>
    <cellStyle name="常规 106 3 4" xfId="24042"/>
    <cellStyle name="注释 2 3" xfId="24043"/>
    <cellStyle name="常规 111 4" xfId="24044"/>
    <cellStyle name="常规 106 4" xfId="24045"/>
    <cellStyle name="注释 2 3 2" xfId="24046"/>
    <cellStyle name="常规 111 4 2" xfId="24047"/>
    <cellStyle name="常规 106 4 2" xfId="24048"/>
    <cellStyle name="注释 2 3 3" xfId="24049"/>
    <cellStyle name="常规 111 4 3" xfId="24050"/>
    <cellStyle name="常规 106 4 3" xfId="24051"/>
    <cellStyle name="注释 2 4" xfId="24052"/>
    <cellStyle name="好_山东省民生支出标准_财力性转移支付2010年预算参考数" xfId="24053"/>
    <cellStyle name="常规 111 5" xfId="24054"/>
    <cellStyle name="常规 106 5" xfId="24055"/>
    <cellStyle name="注释 2 5" xfId="24056"/>
    <cellStyle name="常规 111 6" xfId="24057"/>
    <cellStyle name="常规 106 6" xfId="24058"/>
    <cellStyle name="常规 112 2 2 3" xfId="24059"/>
    <cellStyle name="常规 107 2 2 3" xfId="24060"/>
    <cellStyle name="注释 3 2 2 3" xfId="24061"/>
    <cellStyle name="常规 112 3 2 3" xfId="24062"/>
    <cellStyle name="常规 107 3 2 3" xfId="24063"/>
    <cellStyle name="注释 3 5" xfId="24064"/>
    <cellStyle name="常规 112 6" xfId="24065"/>
    <cellStyle name="常规 107 6" xfId="24066"/>
    <cellStyle name="常规 113 3 2 2" xfId="24067"/>
    <cellStyle name="常规 108 3 2 2" xfId="24068"/>
    <cellStyle name="常规 113 3 2 3" xfId="24069"/>
    <cellStyle name="常规 108 3 2 3" xfId="24070"/>
    <cellStyle name="常规 113 3 3" xfId="24071"/>
    <cellStyle name="常规 108 3 3" xfId="24072"/>
    <cellStyle name="常规 113 3 4" xfId="24073"/>
    <cellStyle name="常规 108 3 4" xfId="24074"/>
    <cellStyle name="常规 113 4 2" xfId="24075"/>
    <cellStyle name="常规 108 4 2" xfId="24076"/>
    <cellStyle name="常规 113 4 3" xfId="24077"/>
    <cellStyle name="常规 108 4 3" xfId="24078"/>
    <cellStyle name="货币 5 7 2" xfId="24079"/>
    <cellStyle name="常规 113 5" xfId="24080"/>
    <cellStyle name="常规 108 5" xfId="24081"/>
    <cellStyle name="常规 113 6" xfId="24082"/>
    <cellStyle name="常规 108 6" xfId="24083"/>
    <cellStyle name="常规 114 2 2 2" xfId="24084"/>
    <cellStyle name="常规 109 2 2 2" xfId="24085"/>
    <cellStyle name="常规 114 2 3" xfId="24086"/>
    <cellStyle name="常规 109 2 3" xfId="24087"/>
    <cellStyle name="常规 114 2 4" xfId="24088"/>
    <cellStyle name="常规 109 2 4" xfId="24089"/>
    <cellStyle name="常规 114 3 2" xfId="24090"/>
    <cellStyle name="常规 109 3 2" xfId="24091"/>
    <cellStyle name="常规 114 3 3" xfId="24092"/>
    <cellStyle name="常规 109 3 3" xfId="24093"/>
    <cellStyle name="常规 114 3 4" xfId="24094"/>
    <cellStyle name="常规 109 3 4" xfId="24095"/>
    <cellStyle name="常规 114 4" xfId="24096"/>
    <cellStyle name="常规 109 4" xfId="24097"/>
    <cellStyle name="常规 114 4 2" xfId="24098"/>
    <cellStyle name="常规 109 4 2" xfId="24099"/>
    <cellStyle name="常规 114 4 3" xfId="24100"/>
    <cellStyle name="常规 109 4 3" xfId="24101"/>
    <cellStyle name="常规 114 5" xfId="24102"/>
    <cellStyle name="常规 109 5" xfId="24103"/>
    <cellStyle name="常规 114 6" xfId="24104"/>
    <cellStyle name="常规 109 6" xfId="24105"/>
    <cellStyle name="常规 11" xfId="24106"/>
    <cellStyle name="常规 11 2" xfId="24107"/>
    <cellStyle name="常规 120 2 2 2" xfId="24108"/>
    <cellStyle name="常规 115 2 2 2" xfId="24109"/>
    <cellStyle name="常规 120 2 2 3" xfId="24110"/>
    <cellStyle name="常规 115 2 2 3" xfId="24111"/>
    <cellStyle name="常规 120 2 3" xfId="24112"/>
    <cellStyle name="常规 115 2 3" xfId="24113"/>
    <cellStyle name="常规 120 2 4" xfId="24114"/>
    <cellStyle name="常规 115 2 4" xfId="24115"/>
    <cellStyle name="常规 120 4" xfId="24116"/>
    <cellStyle name="常规 115 4" xfId="24117"/>
    <cellStyle name="常规 120 4 2" xfId="24118"/>
    <cellStyle name="常规 115 4 2" xfId="24119"/>
    <cellStyle name="常规 120 4 3" xfId="24120"/>
    <cellStyle name="常规 115 4 3" xfId="24121"/>
    <cellStyle name="常规 121 2 2 2" xfId="24122"/>
    <cellStyle name="常规 116 2 2 2" xfId="24123"/>
    <cellStyle name="常规 121 2 2 3" xfId="24124"/>
    <cellStyle name="常规 116 2 2 3" xfId="24125"/>
    <cellStyle name="常规 121 2 3" xfId="24126"/>
    <cellStyle name="常规 116 2 3" xfId="24127"/>
    <cellStyle name="好_11大理_Book1" xfId="24128"/>
    <cellStyle name="常规 121 2 4" xfId="24129"/>
    <cellStyle name="常规 116 2 4" xfId="24130"/>
    <cellStyle name="常规 121 3 2" xfId="24131"/>
    <cellStyle name="常规 116 3 2" xfId="24132"/>
    <cellStyle name="常规 121 3 2 2" xfId="24133"/>
    <cellStyle name="常规 116 3 2 2" xfId="24134"/>
    <cellStyle name="常规 121 3 2 3" xfId="24135"/>
    <cellStyle name="常规 116 3 2 3" xfId="24136"/>
    <cellStyle name="常规 121 3 3" xfId="24137"/>
    <cellStyle name="常规 116 3 3" xfId="24138"/>
    <cellStyle name="常规 121 3 4" xfId="24139"/>
    <cellStyle name="常规 116 3 4" xfId="24140"/>
    <cellStyle name="常规 121 4" xfId="24141"/>
    <cellStyle name="常规 116 4" xfId="24142"/>
    <cellStyle name="常规 121 4 2" xfId="24143"/>
    <cellStyle name="常规 116 4 2" xfId="24144"/>
    <cellStyle name="常规 121 4 3" xfId="24145"/>
    <cellStyle name="常规 116 4 3" xfId="24146"/>
    <cellStyle name="常规 122" xfId="24147"/>
    <cellStyle name="常规 117" xfId="24148"/>
    <cellStyle name="常规 123 2 2" xfId="24149"/>
    <cellStyle name="常规 118 2 2" xfId="24150"/>
    <cellStyle name="常规 123 2 2 2" xfId="24151"/>
    <cellStyle name="常规 118 2 2 2" xfId="24152"/>
    <cellStyle name="常规 123 2 2 3" xfId="24153"/>
    <cellStyle name="常规 118 2 2 3" xfId="24154"/>
    <cellStyle name="常规 123 3 2" xfId="24155"/>
    <cellStyle name="常规 118 3 2" xfId="24156"/>
    <cellStyle name="常规 123 3 2 2" xfId="24157"/>
    <cellStyle name="常规 118 3 2 2" xfId="24158"/>
    <cellStyle name="常规 123 3 2 3" xfId="24159"/>
    <cellStyle name="常规 118 3 2 3" xfId="24160"/>
    <cellStyle name="常规 123 4 2" xfId="24161"/>
    <cellStyle name="常规 118 4 2" xfId="24162"/>
    <cellStyle name="常规 123 4 3" xfId="24163"/>
    <cellStyle name="常规 118 4 3" xfId="24164"/>
    <cellStyle name="好_河南 缺口县区测算(地方填报白)_财力性转移支付2010年预算参考数" xfId="24165"/>
    <cellStyle name="常规 124 2" xfId="24166"/>
    <cellStyle name="常规 119 2" xfId="24167"/>
    <cellStyle name="好_河南 缺口县区测算(地方填报白)_财力性转移支付2010年预算参考数 2" xfId="24168"/>
    <cellStyle name="常规 124 2 2" xfId="24169"/>
    <cellStyle name="常规 119 2 2" xfId="24170"/>
    <cellStyle name="常规 124 2 2 2" xfId="24171"/>
    <cellStyle name="常规 119 2 2 2" xfId="24172"/>
    <cellStyle name="常规 124 2 2 3" xfId="24173"/>
    <cellStyle name="常规 119 2 2 3" xfId="24174"/>
    <cellStyle name="常规 124 2 3" xfId="24175"/>
    <cellStyle name="常规 119 2 3" xfId="24176"/>
    <cellStyle name="常规 124 3" xfId="24177"/>
    <cellStyle name="常规 119 3" xfId="24178"/>
    <cellStyle name="常规 12" xfId="24179"/>
    <cellStyle name="常规 130 2 2" xfId="24180"/>
    <cellStyle name="常规 125 2 2" xfId="24181"/>
    <cellStyle name="常规 130 2 2 3" xfId="24182"/>
    <cellStyle name="常规 125 2 2 3" xfId="24183"/>
    <cellStyle name="常规 130 2 3" xfId="24184"/>
    <cellStyle name="常规 125 2 3" xfId="24185"/>
    <cellStyle name="常规 125 3 2 3" xfId="24186"/>
    <cellStyle name="常规 130 4 3" xfId="24187"/>
    <cellStyle name="常规 125 4 3" xfId="24188"/>
    <cellStyle name="常规 130 6" xfId="24189"/>
    <cellStyle name="常规 125 6" xfId="24190"/>
    <cellStyle name="常规 131 2" xfId="24191"/>
    <cellStyle name="常规 126 2" xfId="24192"/>
    <cellStyle name="常规 131 2 2" xfId="24193"/>
    <cellStyle name="常规 126 2 2" xfId="24194"/>
    <cellStyle name="常规 131 2 2 2" xfId="24195"/>
    <cellStyle name="常规 126 2 2 2" xfId="24196"/>
    <cellStyle name="注释 2 2 2 4 2 2 2 2" xfId="24197"/>
    <cellStyle name="常规 131 2 2 3" xfId="24198"/>
    <cellStyle name="常规 126 2 2 3" xfId="24199"/>
    <cellStyle name="常规 131 2 4" xfId="24200"/>
    <cellStyle name="常规 126 2 4" xfId="24201"/>
    <cellStyle name="常规 131 3" xfId="24202"/>
    <cellStyle name="常规 126 3" xfId="24203"/>
    <cellStyle name="常规 131 3 2" xfId="24204"/>
    <cellStyle name="常规 126 3 2" xfId="24205"/>
    <cellStyle name="常规 131 3 2 2" xfId="24206"/>
    <cellStyle name="常规 126 3 2 2" xfId="24207"/>
    <cellStyle name="常规 131 3 2 3" xfId="24208"/>
    <cellStyle name="常规 126 3 2 3" xfId="24209"/>
    <cellStyle name="常规 131 3 3" xfId="24210"/>
    <cellStyle name="常规 126 3 3" xfId="24211"/>
    <cellStyle name="常规 131 4 2" xfId="24212"/>
    <cellStyle name="常规 126 4 2" xfId="24213"/>
    <cellStyle name="常规 131 4 3" xfId="24214"/>
    <cellStyle name="常规 126 4 3" xfId="24215"/>
    <cellStyle name="货币 4 3 2 3 2" xfId="24216"/>
    <cellStyle name="常规 131 5" xfId="24217"/>
    <cellStyle name="常规 126 5" xfId="24218"/>
    <cellStyle name="常规 131 6" xfId="24219"/>
    <cellStyle name="常规 126 6" xfId="24220"/>
    <cellStyle name="常规 132" xfId="24221"/>
    <cellStyle name="常规 127" xfId="24222"/>
    <cellStyle name="常规 133" xfId="24223"/>
    <cellStyle name="常规 128" xfId="24224"/>
    <cellStyle name="常规 133 2" xfId="24225"/>
    <cellStyle name="常规 128 2" xfId="24226"/>
    <cellStyle name="常规 133 2 2" xfId="24227"/>
    <cellStyle name="常规 128 2 2" xfId="24228"/>
    <cellStyle name="常规 133 2 2 2" xfId="24229"/>
    <cellStyle name="常规 128 2 2 2" xfId="24230"/>
    <cellStyle name="好_云南 缺口县区测算(地方填报) 2" xfId="24231"/>
    <cellStyle name="常规 128 2 2 2 3" xfId="24232"/>
    <cellStyle name="常规 133 2 2 3" xfId="24233"/>
    <cellStyle name="常规 128 2 2 3" xfId="24234"/>
    <cellStyle name="常规 128 2 2 4" xfId="24235"/>
    <cellStyle name="常规 133 2 3" xfId="24236"/>
    <cellStyle name="常规 128 2 3" xfId="24237"/>
    <cellStyle name="常规 133 2 4" xfId="24238"/>
    <cellStyle name="常规 128 2 4" xfId="24239"/>
    <cellStyle name="常规 133 3" xfId="24240"/>
    <cellStyle name="常规 128 3" xfId="24241"/>
    <cellStyle name="常规 133 4" xfId="24242"/>
    <cellStyle name="常规 128 4" xfId="24243"/>
    <cellStyle name="常规 134" xfId="24244"/>
    <cellStyle name="常规 129" xfId="24245"/>
    <cellStyle name="常规 134 2" xfId="24246"/>
    <cellStyle name="常规 129 2" xfId="24247"/>
    <cellStyle name="常规 134 2 2" xfId="24248"/>
    <cellStyle name="常规 129 2 2" xfId="24249"/>
    <cellStyle name="常规 134 2 2 2" xfId="24250"/>
    <cellStyle name="常规 129 2 2 2" xfId="24251"/>
    <cellStyle name="常规 134 2 2 3" xfId="24252"/>
    <cellStyle name="常规 129 2 2 3" xfId="24253"/>
    <cellStyle name="常规 134 3" xfId="24254"/>
    <cellStyle name="常规 129 3" xfId="24255"/>
    <cellStyle name="常规 134 3 2" xfId="24256"/>
    <cellStyle name="常规 129 3 2" xfId="24257"/>
    <cellStyle name="常规 134 3 2 2" xfId="24258"/>
    <cellStyle name="常规 129 3 2 2" xfId="24259"/>
    <cellStyle name="常规 134 3 2 3" xfId="24260"/>
    <cellStyle name="常规 129 3 2 3" xfId="24261"/>
    <cellStyle name="常规 134 4 2" xfId="24262"/>
    <cellStyle name="常规 129 4 2" xfId="24263"/>
    <cellStyle name="常规 134 6" xfId="24264"/>
    <cellStyle name="常规 129 6" xfId="24265"/>
    <cellStyle name="常规 13" xfId="24266"/>
    <cellStyle name="常规 13 2" xfId="24267"/>
    <cellStyle name="常规 130 2 2 2 2" xfId="24268"/>
    <cellStyle name="常规 130 2 2 2 3" xfId="24269"/>
    <cellStyle name="常规 130 2 2 2 3 2" xfId="24270"/>
    <cellStyle name="常规 130 2 2 3 2" xfId="24271"/>
    <cellStyle name="常规 130 2 2 3 3" xfId="24272"/>
    <cellStyle name="常规 130 2 2 4" xfId="24273"/>
    <cellStyle name="输出 3 2 3 2 2" xfId="24274"/>
    <cellStyle name="常规 130 2 2 5" xfId="24275"/>
    <cellStyle name="输出 3 2 3 2 3" xfId="24276"/>
    <cellStyle name="常规 130 2 2 6" xfId="24277"/>
    <cellStyle name="常规 130 2 3 3" xfId="24278"/>
    <cellStyle name="常规 130 2 3 3 2" xfId="24279"/>
    <cellStyle name="常规 130 2 3 3 3" xfId="24280"/>
    <cellStyle name="常规 130 2 4 2" xfId="24281"/>
    <cellStyle name="常规 130 2 4 3" xfId="24282"/>
    <cellStyle name="常规 130 2 6" xfId="24283"/>
    <cellStyle name="好_教育(按照总人口测算）—20080416_财力性转移支付2010年预算参考数 2" xfId="24284"/>
    <cellStyle name="常规 130 3 3 3" xfId="24285"/>
    <cellStyle name="常规 133 2 2 3 2" xfId="24286"/>
    <cellStyle name="常规 133 2 2 3 3" xfId="24287"/>
    <cellStyle name="常规 133 2 3 2" xfId="24288"/>
    <cellStyle name="常规 133 2 3 3" xfId="24289"/>
    <cellStyle name="常规 133 2 5" xfId="24290"/>
    <cellStyle name="常规 133 4 2" xfId="24291"/>
    <cellStyle name="常规 133 4 3" xfId="24292"/>
    <cellStyle name="常规 136 2 4" xfId="24293"/>
    <cellStyle name="链接单元格 2" xfId="24294"/>
    <cellStyle name="常规 136 3 2 2" xfId="24295"/>
    <cellStyle name="链接单元格 3" xfId="24296"/>
    <cellStyle name="常规 136 3 2 3" xfId="24297"/>
    <cellStyle name="常规 136 3 3" xfId="24298"/>
    <cellStyle name="常规 136 3 4" xfId="24299"/>
    <cellStyle name="常规 136 4 2" xfId="24300"/>
    <cellStyle name="常规 136 4 3" xfId="24301"/>
    <cellStyle name="常规 136 5" xfId="24302"/>
    <cellStyle name="常规 136 6" xfId="24303"/>
    <cellStyle name="常规 142 2 2 2" xfId="24304"/>
    <cellStyle name="常规 137 2 2 2" xfId="24305"/>
    <cellStyle name="常规 142 3 2" xfId="24306"/>
    <cellStyle name="常规 137 3 2" xfId="24307"/>
    <cellStyle name="常规 142 3 2 2" xfId="24308"/>
    <cellStyle name="常规 137 3 2 2" xfId="24309"/>
    <cellStyle name="常规 142 3 2 3" xfId="24310"/>
    <cellStyle name="常规 137 3 2 3" xfId="24311"/>
    <cellStyle name="好_行政(燃修费)_县市旗测算-新科目（含人口规模效应）_财力性转移支付2010年预算参考数" xfId="24312"/>
    <cellStyle name="常规 142 3 3" xfId="24313"/>
    <cellStyle name="常规 137 3 3" xfId="24314"/>
    <cellStyle name="常规 142 4" xfId="24315"/>
    <cellStyle name="常规 137 4" xfId="24316"/>
    <cellStyle name="常规 142 4 2" xfId="24317"/>
    <cellStyle name="常规 137 4 2" xfId="24318"/>
    <cellStyle name="好_民生政策最低支出需求_财力性转移支付2010年预算参考数" xfId="24319"/>
    <cellStyle name="常规 142 4 3" xfId="24320"/>
    <cellStyle name="常规 137 4 3" xfId="24321"/>
    <cellStyle name="常规 143 3" xfId="24322"/>
    <cellStyle name="常规 138 3" xfId="24323"/>
    <cellStyle name="常规 139 2" xfId="24324"/>
    <cellStyle name="常规 139 2 2" xfId="24325"/>
    <cellStyle name="常规 139 2 2 2" xfId="24326"/>
    <cellStyle name="常规 139 2 2 3" xfId="24327"/>
    <cellStyle name="常规 139 2 3" xfId="24328"/>
    <cellStyle name="常规 139 2 4" xfId="24329"/>
    <cellStyle name="常规 139 3" xfId="24330"/>
    <cellStyle name="常规 139 3 2" xfId="24331"/>
    <cellStyle name="常规 139 3 2 2" xfId="24332"/>
    <cellStyle name="常规 139 3 2 3" xfId="24333"/>
    <cellStyle name="常规 139 3 4" xfId="24334"/>
    <cellStyle name="常规 14" xfId="24335"/>
    <cellStyle name="常规 140 4 2" xfId="24336"/>
    <cellStyle name="常规 140 4 3" xfId="24337"/>
    <cellStyle name="常规 140 5" xfId="24338"/>
    <cellStyle name="常规 140 6" xfId="24339"/>
    <cellStyle name="常规 143 2 2" xfId="24340"/>
    <cellStyle name="常规 143 2 2 2" xfId="24341"/>
    <cellStyle name="常规 143 2 4" xfId="24342"/>
    <cellStyle name="常规 143 3 2" xfId="24343"/>
    <cellStyle name="常规 143 3 2 2" xfId="24344"/>
    <cellStyle name="常规 143 3 2 3" xfId="24345"/>
    <cellStyle name="常规 143 3 3" xfId="24346"/>
    <cellStyle name="常规 143 3 4" xfId="24347"/>
    <cellStyle name="常规 146 2 2" xfId="24348"/>
    <cellStyle name="常规 146 2 2 2" xfId="24349"/>
    <cellStyle name="常规 146 2 2 3" xfId="24350"/>
    <cellStyle name="常规 146 2 3" xfId="24351"/>
    <cellStyle name="常规 146 2 4" xfId="24352"/>
    <cellStyle name="常规 146 3" xfId="24353"/>
    <cellStyle name="常规 146 3 2" xfId="24354"/>
    <cellStyle name="常规 146 3 2 2" xfId="24355"/>
    <cellStyle name="常规 146 3 2 3" xfId="24356"/>
    <cellStyle name="常规 146 3 3" xfId="24357"/>
    <cellStyle name="常规 146 3 4" xfId="24358"/>
    <cellStyle name="常规 146 4" xfId="24359"/>
    <cellStyle name="常规 146 4 2" xfId="24360"/>
    <cellStyle name="计算 2 2 2 2 2" xfId="24361"/>
    <cellStyle name="常规 146 4 3" xfId="24362"/>
    <cellStyle name="常规 154" xfId="24363"/>
    <cellStyle name="常规 149" xfId="24364"/>
    <cellStyle name="常规 20" xfId="24365"/>
    <cellStyle name="常规 15" xfId="24366"/>
    <cellStyle name="常规 20 2" xfId="24367"/>
    <cellStyle name="常规 15 2" xfId="24368"/>
    <cellStyle name="常规 5 7 2 2" xfId="24369"/>
    <cellStyle name="常规 152 2 2" xfId="24370"/>
    <cellStyle name="常规 5 7 2 2 2" xfId="24371"/>
    <cellStyle name="常规 152 2 2 2" xfId="24372"/>
    <cellStyle name="常规 5 7 2 2 2 2" xfId="24373"/>
    <cellStyle name="常规 152 2 2 2 2" xfId="24374"/>
    <cellStyle name="常规 5 7 2 2 3" xfId="24375"/>
    <cellStyle name="常规 152 2 2 3" xfId="24376"/>
    <cellStyle name="常规 5 7 3 2" xfId="24377"/>
    <cellStyle name="常规 152 3 2" xfId="24378"/>
    <cellStyle name="货币 21 2 4 2" xfId="24379"/>
    <cellStyle name="货币 16 2 4 2" xfId="24380"/>
    <cellStyle name="常规 5 7 3 4" xfId="24381"/>
    <cellStyle name="常规 152 3 4" xfId="24382"/>
    <cellStyle name="常规 5 7 4 2" xfId="24383"/>
    <cellStyle name="常规 152 4 2" xfId="24384"/>
    <cellStyle name="计算 2 2 3 2 2" xfId="24385"/>
    <cellStyle name="常规 5 7 4 3" xfId="24386"/>
    <cellStyle name="常规 152 4 3" xfId="24387"/>
    <cellStyle name="常规 153 2" xfId="24388"/>
    <cellStyle name="常规 153 2 2" xfId="24389"/>
    <cellStyle name="常规 153 2 2 2" xfId="24390"/>
    <cellStyle name="常规 153 3" xfId="24391"/>
    <cellStyle name="常规 153 3 2" xfId="24392"/>
    <cellStyle name="常规 153 4" xfId="24393"/>
    <cellStyle name="常规 154 2" xfId="24394"/>
    <cellStyle name="常规 154 2 2" xfId="24395"/>
    <cellStyle name="常规 154 2 2 2" xfId="24396"/>
    <cellStyle name="常规 154 2 3" xfId="24397"/>
    <cellStyle name="常规 154 3" xfId="24398"/>
    <cellStyle name="常规 154 3 2" xfId="24399"/>
    <cellStyle name="常规 154 4" xfId="24400"/>
    <cellStyle name="常规 155 2" xfId="24401"/>
    <cellStyle name="常规 155 2 2" xfId="24402"/>
    <cellStyle name="常规 155 3" xfId="24403"/>
    <cellStyle name="常规 159" xfId="24404"/>
    <cellStyle name="常规 2 10" xfId="24405"/>
    <cellStyle name="输出 3 3 3 3" xfId="24406"/>
    <cellStyle name="常规 2 10 2" xfId="24407"/>
    <cellStyle name="常规 2 11" xfId="24408"/>
    <cellStyle name="计算 3 5 2" xfId="24409"/>
    <cellStyle name="常规 2 13" xfId="24410"/>
    <cellStyle name="输出 2 6 2" xfId="24411"/>
    <cellStyle name="常规 2 135" xfId="24412"/>
    <cellStyle name="输出 2 6 2 2" xfId="24413"/>
    <cellStyle name="常规 2 135 2" xfId="24414"/>
    <cellStyle name="常规 2 135 3" xfId="24415"/>
    <cellStyle name="常规 2 135 3 2" xfId="24416"/>
    <cellStyle name="常规 2 135 3 2 2" xfId="24417"/>
    <cellStyle name="常规 2 135 3 2 3" xfId="24418"/>
    <cellStyle name="常规 2 135 3 3" xfId="24419"/>
    <cellStyle name="常规 2 135 3 4" xfId="24420"/>
    <cellStyle name="输出 2 3 4 2 2" xfId="24421"/>
    <cellStyle name="常规 2 2 2 2 2" xfId="24422"/>
    <cellStyle name="常规 2 2 2 2 2 2" xfId="24423"/>
    <cellStyle name="常规 2 2 2 2 2 3" xfId="24424"/>
    <cellStyle name="常规 2 2 2 2 2 4" xfId="24425"/>
    <cellStyle name="好_平邑 2" xfId="24426"/>
    <cellStyle name="常规 2 2 2 2 3 3" xfId="24427"/>
    <cellStyle name="常规 2 2 2 2 6" xfId="24428"/>
    <cellStyle name="输出 2 3 4 3" xfId="24429"/>
    <cellStyle name="常规 2 2 2 3" xfId="24430"/>
    <cellStyle name="常规 2 2 2 3 2" xfId="24431"/>
    <cellStyle name="常规 2 2 2 3 2 2" xfId="24432"/>
    <cellStyle name="常规 2 2 2 3 2 3" xfId="24433"/>
    <cellStyle name="常规 2 2 2 4" xfId="24434"/>
    <cellStyle name="常规 2 2 2 4 2" xfId="24435"/>
    <cellStyle name="常规 2 2 2 4 3" xfId="24436"/>
    <cellStyle name="常规 2 2 2 5" xfId="24437"/>
    <cellStyle name="常规 2 2 2 6" xfId="24438"/>
    <cellStyle name="输出 2 3 5 2" xfId="24439"/>
    <cellStyle name="常规 2 2 3 2" xfId="24440"/>
    <cellStyle name="常规 2 2 3 2 2" xfId="24441"/>
    <cellStyle name="常规 2 2 3 3" xfId="24442"/>
    <cellStyle name="常规 2 2 3 3 2" xfId="24443"/>
    <cellStyle name="常规 2 2 3 4" xfId="24444"/>
    <cellStyle name="常规 2 2 4" xfId="24445"/>
    <cellStyle name="常规 2 2 4 2" xfId="24446"/>
    <cellStyle name="常规 2 2 4 2 2" xfId="24447"/>
    <cellStyle name="计算 2 5 2 2" xfId="24448"/>
    <cellStyle name="常规 2 2 4 3" xfId="24449"/>
    <cellStyle name="常规 2 2 4 4" xfId="24450"/>
    <cellStyle name="常规 2 2 5" xfId="24451"/>
    <cellStyle name="常规 2 2 5 2" xfId="24452"/>
    <cellStyle name="常规 2 2 5 2 2" xfId="24453"/>
    <cellStyle name="货币 19 2 4 2" xfId="24454"/>
    <cellStyle name="常规 2 2 5 2 3" xfId="24455"/>
    <cellStyle name="常规 2 2 5 2 4" xfId="24456"/>
    <cellStyle name="常规 2 2 5 3" xfId="24457"/>
    <cellStyle name="常规 2 2 6" xfId="24458"/>
    <cellStyle name="常规 2 2 6 2" xfId="24459"/>
    <cellStyle name="常规 2 2 6 2 2" xfId="24460"/>
    <cellStyle name="常规 2 2 6 3" xfId="24461"/>
    <cellStyle name="常规 2 2 7 2" xfId="24462"/>
    <cellStyle name="输出 2 4 4 2" xfId="24463"/>
    <cellStyle name="常规 2 3 2 2" xfId="24464"/>
    <cellStyle name="常规 2 3 2 2 2" xfId="24465"/>
    <cellStyle name="常规 2 3 2 3" xfId="24466"/>
    <cellStyle name="常规 2 3 2 3 2" xfId="24467"/>
    <cellStyle name="常规 2 3 2 4" xfId="24468"/>
    <cellStyle name="常规 2 3 2 5" xfId="24469"/>
    <cellStyle name="常规 2 3 3" xfId="24470"/>
    <cellStyle name="常规 2 3 3 2" xfId="24471"/>
    <cellStyle name="常规 2 3 3 3" xfId="24472"/>
    <cellStyle name="常规 2 3 3 4" xfId="24473"/>
    <cellStyle name="常规 2 3 4 2" xfId="24474"/>
    <cellStyle name="常规 2 4 2" xfId="24475"/>
    <cellStyle name="常规 2 4 2 2" xfId="24476"/>
    <cellStyle name="常规 2 4 2 2 2" xfId="24477"/>
    <cellStyle name="常规 2 4 2 2 2 2" xfId="24478"/>
    <cellStyle name="常规 2 4 2 2 3" xfId="24479"/>
    <cellStyle name="常规 2 4 2 2 4" xfId="24480"/>
    <cellStyle name="常规 2 4 2 3 2" xfId="24481"/>
    <cellStyle name="常规 2 4 2 3 3" xfId="24482"/>
    <cellStyle name="常规 2 4 2 5" xfId="24483"/>
    <cellStyle name="常规 2 4 3" xfId="24484"/>
    <cellStyle name="常规 2 4 3 2" xfId="24485"/>
    <cellStyle name="常规 2 4 3 2 2" xfId="24486"/>
    <cellStyle name="常规 2 4 3 2 3" xfId="24487"/>
    <cellStyle name="常规 2 4 3 3" xfId="24488"/>
    <cellStyle name="注释 3 6 2 2 2" xfId="24489"/>
    <cellStyle name="常规 2 4 3 4" xfId="24490"/>
    <cellStyle name="常规 2 4 4" xfId="24491"/>
    <cellStyle name="常规 2 4 4 2" xfId="24492"/>
    <cellStyle name="常规 2 4 4 3" xfId="24493"/>
    <cellStyle name="好_卫生(按照总人口测算）—20080416_县市旗测算-新科目（含人口规模效应）_财力性转移支付2010年预算参考数 2" xfId="24494"/>
    <cellStyle name="常规 2 5" xfId="24495"/>
    <cellStyle name="常规 2 5 2 2 2" xfId="24496"/>
    <cellStyle name="常规 2 5 2 2 3" xfId="24497"/>
    <cellStyle name="常规 2 5 2 4" xfId="24498"/>
    <cellStyle name="常规 2 5 2 5" xfId="24499"/>
    <cellStyle name="常规 2 5 3 2" xfId="24500"/>
    <cellStyle name="常规 2 5 3 3" xfId="24501"/>
    <cellStyle name="常规 2 5 4" xfId="24502"/>
    <cellStyle name="常规 2 6" xfId="24503"/>
    <cellStyle name="常规 2 6 2 2" xfId="24504"/>
    <cellStyle name="常规 2 6 2 2 2" xfId="24505"/>
    <cellStyle name="常规 2 6 2 2 3" xfId="24506"/>
    <cellStyle name="常规 2 6 2 5" xfId="24507"/>
    <cellStyle name="常规 2 6 3" xfId="24508"/>
    <cellStyle name="常规 2 6 3 2" xfId="24509"/>
    <cellStyle name="常规 2 6 3 2 3" xfId="24510"/>
    <cellStyle name="常规 2 6 3 4" xfId="24511"/>
    <cellStyle name="常规 2 6 4" xfId="24512"/>
    <cellStyle name="常规 2 6 4 2" xfId="24513"/>
    <cellStyle name="常规 2 6 4 3" xfId="24514"/>
    <cellStyle name="常规 2 6 7" xfId="24515"/>
    <cellStyle name="常规 2 7" xfId="24516"/>
    <cellStyle name="常规 2 7 2" xfId="24517"/>
    <cellStyle name="常规 2 7 2 2" xfId="24518"/>
    <cellStyle name="常规 2 7 2 3" xfId="24519"/>
    <cellStyle name="常规 2 7 2 4" xfId="24520"/>
    <cellStyle name="常规 2 7 3" xfId="24521"/>
    <cellStyle name="输入 2" xfId="24522"/>
    <cellStyle name="常规 2 8" xfId="24523"/>
    <cellStyle name="输入 2 2" xfId="24524"/>
    <cellStyle name="常规 2 8 2" xfId="24525"/>
    <cellStyle name="输入 2 2 2" xfId="24526"/>
    <cellStyle name="常规 2 8 2 2" xfId="24527"/>
    <cellStyle name="输入 2 2 3" xfId="24528"/>
    <cellStyle name="常规 2 8 2 3" xfId="24529"/>
    <cellStyle name="输入 2 2 4" xfId="24530"/>
    <cellStyle name="常规 2 8 2 4" xfId="24531"/>
    <cellStyle name="输入 2 3" xfId="24532"/>
    <cellStyle name="常规 2 8 3" xfId="24533"/>
    <cellStyle name="常规 2 9 4" xfId="24534"/>
    <cellStyle name="常规 23 2 2 2 2" xfId="24535"/>
    <cellStyle name="常规 23 2 2 2 3" xfId="24536"/>
    <cellStyle name="常规 23 2 3 2" xfId="24537"/>
    <cellStyle name="常规 23 2 3 3" xfId="24538"/>
    <cellStyle name="常规 23 2 4" xfId="24539"/>
    <cellStyle name="常规 23 2 5" xfId="24540"/>
    <cellStyle name="常规 3 3 2 3 2" xfId="24541"/>
    <cellStyle name="常规 23 3 2 3" xfId="24542"/>
    <cellStyle name="常规 23 3 4" xfId="24543"/>
    <cellStyle name="常规 23 4 3" xfId="24544"/>
    <cellStyle name="常规 23 5" xfId="24545"/>
    <cellStyle name="常规 23 6" xfId="24546"/>
    <cellStyle name="常规 23 7" xfId="24547"/>
    <cellStyle name="常规 24 2 2" xfId="24548"/>
    <cellStyle name="常规 24 2 2 2" xfId="24549"/>
    <cellStyle name="常规 24 2 2 2 3" xfId="24550"/>
    <cellStyle name="常规 24 2 3" xfId="24551"/>
    <cellStyle name="常规 24 2 3 2" xfId="24552"/>
    <cellStyle name="常规 24 2 3 3" xfId="24553"/>
    <cellStyle name="常规 24 2 4" xfId="24554"/>
    <cellStyle name="常规 24 3 2" xfId="24555"/>
    <cellStyle name="常规 24 3 2 2" xfId="24556"/>
    <cellStyle name="常规 24 3 2 3" xfId="24557"/>
    <cellStyle name="常规 24 3 3" xfId="24558"/>
    <cellStyle name="汇总 3 2 2 2 2" xfId="24559"/>
    <cellStyle name="常规 24 3 4" xfId="24560"/>
    <cellStyle name="常规 24 4" xfId="24561"/>
    <cellStyle name="常规 24 4 2" xfId="24562"/>
    <cellStyle name="常规 24 4 3" xfId="24563"/>
    <cellStyle name="常规 24 5" xfId="24564"/>
    <cellStyle name="常规 24 6" xfId="24565"/>
    <cellStyle name="常规 30 2" xfId="24566"/>
    <cellStyle name="常规 25 2" xfId="24567"/>
    <cellStyle name="常规 30 2 2" xfId="24568"/>
    <cellStyle name="常规 25 2 2" xfId="24569"/>
    <cellStyle name="常规 25 2 2 2 3" xfId="24570"/>
    <cellStyle name="常规 25 2 2 4" xfId="24571"/>
    <cellStyle name="常规 25 2 3 3" xfId="24572"/>
    <cellStyle name="常规 30 2 4" xfId="24573"/>
    <cellStyle name="常规 25 2 4" xfId="24574"/>
    <cellStyle name="常规 25 2 5" xfId="24575"/>
    <cellStyle name="常规 30 3" xfId="24576"/>
    <cellStyle name="常规 25 3" xfId="24577"/>
    <cellStyle name="常规 30 3 2" xfId="24578"/>
    <cellStyle name="常规 25 3 2" xfId="24579"/>
    <cellStyle name="常规 30 3 2 2" xfId="24580"/>
    <cellStyle name="常规 25 3 2 2" xfId="24581"/>
    <cellStyle name="常规 30 3 2 3" xfId="24582"/>
    <cellStyle name="常规 25 3 2 3" xfId="24583"/>
    <cellStyle name="常规 30 3 3" xfId="24584"/>
    <cellStyle name="常规 25 3 3" xfId="24585"/>
    <cellStyle name="汇总 3 2 3 2 2" xfId="24586"/>
    <cellStyle name="常规 30 3 4" xfId="24587"/>
    <cellStyle name="常规 25 3 4" xfId="24588"/>
    <cellStyle name="常规 30 4" xfId="24589"/>
    <cellStyle name="常规 25 4" xfId="24590"/>
    <cellStyle name="常规 30 4 2" xfId="24591"/>
    <cellStyle name="常规 25 4 2" xfId="24592"/>
    <cellStyle name="常规 30 4 3" xfId="24593"/>
    <cellStyle name="常规 25 4 3" xfId="24594"/>
    <cellStyle name="常规 30 5" xfId="24595"/>
    <cellStyle name="常规 25 5" xfId="24596"/>
    <cellStyle name="常规 31 2 2" xfId="24597"/>
    <cellStyle name="常规 26 2 2" xfId="24598"/>
    <cellStyle name="货币 20 4" xfId="24599"/>
    <cellStyle name="货币 15 4" xfId="24600"/>
    <cellStyle name="常规 31 2 2 2" xfId="24601"/>
    <cellStyle name="常规 26 2 2 2" xfId="24602"/>
    <cellStyle name="货币 20 4 2" xfId="24603"/>
    <cellStyle name="货币 15 4 2" xfId="24604"/>
    <cellStyle name="常规 26 2 2 2 2" xfId="24605"/>
    <cellStyle name="货币 20 4 3" xfId="24606"/>
    <cellStyle name="货币 15 4 3" xfId="24607"/>
    <cellStyle name="常规 26 2 2 2 3" xfId="24608"/>
    <cellStyle name="货币 20 5" xfId="24609"/>
    <cellStyle name="货币 15 5" xfId="24610"/>
    <cellStyle name="常规 31 2 2 3" xfId="24611"/>
    <cellStyle name="常规 26 2 2 3" xfId="24612"/>
    <cellStyle name="货币 20 6" xfId="24613"/>
    <cellStyle name="货币 15 6" xfId="24614"/>
    <cellStyle name="常规 26 2 2 4" xfId="24615"/>
    <cellStyle name="常规 31 2 3" xfId="24616"/>
    <cellStyle name="常规 26 2 3" xfId="24617"/>
    <cellStyle name="货币 21 4" xfId="24618"/>
    <cellStyle name="货币 16 4" xfId="24619"/>
    <cellStyle name="常规 26 2 3 2" xfId="24620"/>
    <cellStyle name="货币 21 5" xfId="24621"/>
    <cellStyle name="货币 16 5" xfId="24622"/>
    <cellStyle name="常规 26 2 3 3" xfId="24623"/>
    <cellStyle name="常规 31 2 4" xfId="24624"/>
    <cellStyle name="常规 26 2 4" xfId="24625"/>
    <cellStyle name="常规 31 2 5" xfId="24626"/>
    <cellStyle name="常规 26 2 5" xfId="24627"/>
    <cellStyle name="常规 31 3" xfId="24628"/>
    <cellStyle name="常规 26 3" xfId="24629"/>
    <cellStyle name="常规 31 3 2" xfId="24630"/>
    <cellStyle name="常规 26 3 2" xfId="24631"/>
    <cellStyle name="常规 31 3 2 3" xfId="24632"/>
    <cellStyle name="常规 26 3 2 3" xfId="24633"/>
    <cellStyle name="常规 31 3 3" xfId="24634"/>
    <cellStyle name="常规 26 3 3" xfId="24635"/>
    <cellStyle name="汇总 3 2 4 2 2" xfId="24636"/>
    <cellStyle name="常规 31 3 4" xfId="24637"/>
    <cellStyle name="常规 26 3 4" xfId="24638"/>
    <cellStyle name="常规 31 4" xfId="24639"/>
    <cellStyle name="常规 26 4" xfId="24640"/>
    <cellStyle name="常规 31 4 2" xfId="24641"/>
    <cellStyle name="常规 26 4 2" xfId="24642"/>
    <cellStyle name="常规 31 4 3" xfId="24643"/>
    <cellStyle name="常规 26 4 3" xfId="24644"/>
    <cellStyle name="常规 32" xfId="24645"/>
    <cellStyle name="常规 27" xfId="24646"/>
    <cellStyle name="常规 32 2 2" xfId="24647"/>
    <cellStyle name="常规 27 2 2" xfId="24648"/>
    <cellStyle name="常规 27 2 2 2 3" xfId="24649"/>
    <cellStyle name="常规 27 2 2 4" xfId="24650"/>
    <cellStyle name="常规 32 3" xfId="24651"/>
    <cellStyle name="常规 27 3" xfId="24652"/>
    <cellStyle name="常规 32 3 2" xfId="24653"/>
    <cellStyle name="常规 27 3 2" xfId="24654"/>
    <cellStyle name="常规 32 3 3" xfId="24655"/>
    <cellStyle name="常规 27 3 3" xfId="24656"/>
    <cellStyle name="常规 32 3 4" xfId="24657"/>
    <cellStyle name="常规 27 3 4" xfId="24658"/>
    <cellStyle name="常规 32 4" xfId="24659"/>
    <cellStyle name="常规 27 4" xfId="24660"/>
    <cellStyle name="常规 32 4 2" xfId="24661"/>
    <cellStyle name="常规 27 4 2" xfId="24662"/>
    <cellStyle name="常规 32 4 3" xfId="24663"/>
    <cellStyle name="常规 27 4 3" xfId="24664"/>
    <cellStyle name="常规 32 5" xfId="24665"/>
    <cellStyle name="常规 27 5" xfId="24666"/>
    <cellStyle name="常规 33" xfId="24667"/>
    <cellStyle name="常规 28" xfId="24668"/>
    <cellStyle name="常规 33 2" xfId="24669"/>
    <cellStyle name="常规 28 2" xfId="24670"/>
    <cellStyle name="常规 33 2 2" xfId="24671"/>
    <cellStyle name="常规 28 2 2" xfId="24672"/>
    <cellStyle name="常规 33 2 2 2" xfId="24673"/>
    <cellStyle name="常规 28 2 2 2" xfId="24674"/>
    <cellStyle name="常规 28 2 2 2 2" xfId="24675"/>
    <cellStyle name="常规 28 2 2 2 3" xfId="24676"/>
    <cellStyle name="常规 33 2 3" xfId="24677"/>
    <cellStyle name="常规 28 2 3" xfId="24678"/>
    <cellStyle name="常规 28 2 3 2" xfId="24679"/>
    <cellStyle name="常规 28 2 3 3" xfId="24680"/>
    <cellStyle name="常规 33 2 4" xfId="24681"/>
    <cellStyle name="常规 28 2 4" xfId="24682"/>
    <cellStyle name="常规 33 2 5" xfId="24683"/>
    <cellStyle name="常规 28 2 5" xfId="24684"/>
    <cellStyle name="常规 33 3 2" xfId="24685"/>
    <cellStyle name="常规 28 3 2" xfId="24686"/>
    <cellStyle name="常规 33 3 2 2" xfId="24687"/>
    <cellStyle name="常规 28 3 2 2" xfId="24688"/>
    <cellStyle name="常规 33 3 2 3" xfId="24689"/>
    <cellStyle name="常规 28 3 2 3" xfId="24690"/>
    <cellStyle name="常规 33 3 3" xfId="24691"/>
    <cellStyle name="常规 28 3 3" xfId="24692"/>
    <cellStyle name="常规 33 4" xfId="24693"/>
    <cellStyle name="常规 28 4" xfId="24694"/>
    <cellStyle name="常规 33 4 2" xfId="24695"/>
    <cellStyle name="常规 28 4 2" xfId="24696"/>
    <cellStyle name="常规 33 4 3" xfId="24697"/>
    <cellStyle name="常规 28 4 3" xfId="24698"/>
    <cellStyle name="常规 33 5" xfId="24699"/>
    <cellStyle name="常规 28 5" xfId="24700"/>
    <cellStyle name="常规 34" xfId="24701"/>
    <cellStyle name="常规 29" xfId="24702"/>
    <cellStyle name="常规 34 2" xfId="24703"/>
    <cellStyle name="常规 29 2" xfId="24704"/>
    <cellStyle name="常规 34 2 2" xfId="24705"/>
    <cellStyle name="常规 29 2 2" xfId="24706"/>
    <cellStyle name="常规 34 2 2 2" xfId="24707"/>
    <cellStyle name="常规 29 2 2 2" xfId="24708"/>
    <cellStyle name="常规 29 2 2 2 3" xfId="24709"/>
    <cellStyle name="好_汇总表4_财力性转移支付2010年预算参考数 2" xfId="24710"/>
    <cellStyle name="常规 34 2 3" xfId="24711"/>
    <cellStyle name="常规 29 2 3" xfId="24712"/>
    <cellStyle name="常规 29 2 3 2" xfId="24713"/>
    <cellStyle name="好_市辖区测算20080510_不含人员经费系数_财力性转移支付2010年预算参考数 2" xfId="24714"/>
    <cellStyle name="常规 34 2 5" xfId="24715"/>
    <cellStyle name="常规 29 2 5" xfId="24716"/>
    <cellStyle name="常规 34 3" xfId="24717"/>
    <cellStyle name="常规 29 3" xfId="24718"/>
    <cellStyle name="常规 34 3 2" xfId="24719"/>
    <cellStyle name="常规 29 3 2" xfId="24720"/>
    <cellStyle name="常规 34 3 2 2" xfId="24721"/>
    <cellStyle name="常规 29 3 2 2" xfId="24722"/>
    <cellStyle name="常规 34 3 3" xfId="24723"/>
    <cellStyle name="常规 29 3 3" xfId="24724"/>
    <cellStyle name="常规 34 3 4" xfId="24725"/>
    <cellStyle name="常规 29 3 4" xfId="24726"/>
    <cellStyle name="常规 34 4" xfId="24727"/>
    <cellStyle name="常规 29 4" xfId="24728"/>
    <cellStyle name="常规 34 4 2" xfId="24729"/>
    <cellStyle name="常规 29 4 2" xfId="24730"/>
    <cellStyle name="常规 34 4 3" xfId="24731"/>
    <cellStyle name="常规 29 4 3" xfId="24732"/>
    <cellStyle name="常规 34 5" xfId="24733"/>
    <cellStyle name="常规 29 5" xfId="24734"/>
    <cellStyle name="常规 34 6" xfId="24735"/>
    <cellStyle name="常规 29 6" xfId="24736"/>
    <cellStyle name="常规 3" xfId="24737"/>
    <cellStyle name="常规 3 3 2 2" xfId="24738"/>
    <cellStyle name="常规 3 3 2 3" xfId="24739"/>
    <cellStyle name="常规 3 3 2 4" xfId="24740"/>
    <cellStyle name="常规 3 3 3" xfId="24741"/>
    <cellStyle name="常规 3 3 3 2" xfId="24742"/>
    <cellStyle name="常规 3 3 3 3" xfId="24743"/>
    <cellStyle name="常规 3 3 4" xfId="24744"/>
    <cellStyle name="常规 3 3 5" xfId="24745"/>
    <cellStyle name="常规 3 3 6" xfId="24746"/>
    <cellStyle name="常规 3 4 2" xfId="24747"/>
    <cellStyle name="常规 3 4 3" xfId="24748"/>
    <cellStyle name="链接单元格 2 2 5" xfId="24749"/>
    <cellStyle name="常规 3 4 3 2" xfId="24750"/>
    <cellStyle name="常规 3 4 3 3" xfId="24751"/>
    <cellStyle name="常规 3 4 4" xfId="24752"/>
    <cellStyle name="常规 3 5" xfId="24753"/>
    <cellStyle name="常规 3 5 3" xfId="24754"/>
    <cellStyle name="常规 3 6" xfId="24755"/>
    <cellStyle name="常规 3 6 3" xfId="24756"/>
    <cellStyle name="常规 34 7" xfId="24757"/>
    <cellStyle name="常规 40 2 2 2" xfId="24758"/>
    <cellStyle name="常规 35 2 2 2" xfId="24759"/>
    <cellStyle name="常规 40 2 2 3" xfId="24760"/>
    <cellStyle name="常规 35 2 2 3" xfId="24761"/>
    <cellStyle name="常规 40 2 4" xfId="24762"/>
    <cellStyle name="常规 35 2 4" xfId="24763"/>
    <cellStyle name="常规 40 3 2 2" xfId="24764"/>
    <cellStyle name="常规 35 3 2 2" xfId="24765"/>
    <cellStyle name="常规 40 3 2 3" xfId="24766"/>
    <cellStyle name="常规 35 3 2 3" xfId="24767"/>
    <cellStyle name="常规 40 3 3" xfId="24768"/>
    <cellStyle name="常规 35 3 3" xfId="24769"/>
    <cellStyle name="常规 40 3 4" xfId="24770"/>
    <cellStyle name="常规 35 3 4" xfId="24771"/>
    <cellStyle name="常规 40 5" xfId="24772"/>
    <cellStyle name="常规 35 5" xfId="24773"/>
    <cellStyle name="常规 40 6" xfId="24774"/>
    <cellStyle name="常规 35 6" xfId="24775"/>
    <cellStyle name="常规 40 7" xfId="24776"/>
    <cellStyle name="常规 35 7" xfId="24777"/>
    <cellStyle name="常规 41 2 2" xfId="24778"/>
    <cellStyle name="常规 36 2 2" xfId="24779"/>
    <cellStyle name="常规 41 2 2 2" xfId="24780"/>
    <cellStyle name="常规 36 2 2 2" xfId="24781"/>
    <cellStyle name="常规 41 2 2 3" xfId="24782"/>
    <cellStyle name="常规 36 2 2 3" xfId="24783"/>
    <cellStyle name="常规 41 2 4" xfId="24784"/>
    <cellStyle name="常规 36 2 4" xfId="24785"/>
    <cellStyle name="常规 54 3 2 2" xfId="24786"/>
    <cellStyle name="常规 49 3 2 2" xfId="24787"/>
    <cellStyle name="常规 41 2 5" xfId="24788"/>
    <cellStyle name="常规 36 2 5" xfId="24789"/>
    <cellStyle name="常规 41 3 2 2" xfId="24790"/>
    <cellStyle name="常规 36 3 2 2" xfId="24791"/>
    <cellStyle name="常规 41 3 2 3" xfId="24792"/>
    <cellStyle name="常规 36 3 2 3" xfId="24793"/>
    <cellStyle name="常规 41 3 3" xfId="24794"/>
    <cellStyle name="常规 36 3 3" xfId="24795"/>
    <cellStyle name="常规 41 3 4" xfId="24796"/>
    <cellStyle name="常规 36 3 4" xfId="24797"/>
    <cellStyle name="常规 41 4" xfId="24798"/>
    <cellStyle name="常规 36 4" xfId="24799"/>
    <cellStyle name="常规 41 5" xfId="24800"/>
    <cellStyle name="常规 36 5" xfId="24801"/>
    <cellStyle name="好_人员工资和公用经费2 2" xfId="24802"/>
    <cellStyle name="常规 41 6" xfId="24803"/>
    <cellStyle name="常规 36 6" xfId="24804"/>
    <cellStyle name="常规 41 7" xfId="24805"/>
    <cellStyle name="常规 36 7" xfId="24806"/>
    <cellStyle name="常规 42 2" xfId="24807"/>
    <cellStyle name="常规 37 2" xfId="24808"/>
    <cellStyle name="常规 42 2 2" xfId="24809"/>
    <cellStyle name="常规 37 2 2" xfId="24810"/>
    <cellStyle name="常规 42 2 2 2" xfId="24811"/>
    <cellStyle name="常规 37 2 2 2" xfId="24812"/>
    <cellStyle name="常规 42 2 2 3" xfId="24813"/>
    <cellStyle name="常规 37 2 2 3" xfId="24814"/>
    <cellStyle name="常规 42 2 4" xfId="24815"/>
    <cellStyle name="常规 37 2 4" xfId="24816"/>
    <cellStyle name="常规 42 2 5" xfId="24817"/>
    <cellStyle name="常规 37 2 5" xfId="24818"/>
    <cellStyle name="常规 42 4" xfId="24819"/>
    <cellStyle name="常规 37 4" xfId="24820"/>
    <cellStyle name="常规 42 5" xfId="24821"/>
    <cellStyle name="常规 37 5" xfId="24822"/>
    <cellStyle name="好_人员工资和公用经费3 2" xfId="24823"/>
    <cellStyle name="常规 42 6" xfId="24824"/>
    <cellStyle name="常规 37 6" xfId="24825"/>
    <cellStyle name="常规 42 7" xfId="24826"/>
    <cellStyle name="常规 37 7" xfId="24827"/>
    <cellStyle name="常规 43" xfId="24828"/>
    <cellStyle name="常规 38" xfId="24829"/>
    <cellStyle name="常规 43 2" xfId="24830"/>
    <cellStyle name="常规 38 2" xfId="24831"/>
    <cellStyle name="常规 43 2 4" xfId="24832"/>
    <cellStyle name="常规 38 2 4" xfId="24833"/>
    <cellStyle name="常规 43 2 5" xfId="24834"/>
    <cellStyle name="常规 38 2 5" xfId="24835"/>
    <cellStyle name="常规 43 3" xfId="24836"/>
    <cellStyle name="常规 38 3" xfId="24837"/>
    <cellStyle name="常规 43 4" xfId="24838"/>
    <cellStyle name="常规 38 4" xfId="24839"/>
    <cellStyle name="常规 43 5" xfId="24840"/>
    <cellStyle name="常规 38 5" xfId="24841"/>
    <cellStyle name="常规 43 6" xfId="24842"/>
    <cellStyle name="常规 38 6" xfId="24843"/>
    <cellStyle name="常规 43 7" xfId="24844"/>
    <cellStyle name="常规 38 7" xfId="24845"/>
    <cellStyle name="常规 44" xfId="24846"/>
    <cellStyle name="常规 39" xfId="24847"/>
    <cellStyle name="常规 44 2 4" xfId="24848"/>
    <cellStyle name="常规 39 2 4" xfId="24849"/>
    <cellStyle name="常规 44 2 5" xfId="24850"/>
    <cellStyle name="常规 39 2 5" xfId="24851"/>
    <cellStyle name="常规 44 3 2" xfId="24852"/>
    <cellStyle name="常规 39 3 2" xfId="24853"/>
    <cellStyle name="常规 44 3 2 2" xfId="24854"/>
    <cellStyle name="常规 39 3 2 2" xfId="24855"/>
    <cellStyle name="常规 44 3 2 3" xfId="24856"/>
    <cellStyle name="常规 39 3 2 3" xfId="24857"/>
    <cellStyle name="常规 44 3 4" xfId="24858"/>
    <cellStyle name="常规 39 3 4" xfId="24859"/>
    <cellStyle name="常规 44 4" xfId="24860"/>
    <cellStyle name="常规 39 4" xfId="24861"/>
    <cellStyle name="常规 44 4 2" xfId="24862"/>
    <cellStyle name="常规 39 4 2" xfId="24863"/>
    <cellStyle name="常规 44 4 3" xfId="24864"/>
    <cellStyle name="常规 39 4 3" xfId="24865"/>
    <cellStyle name="常规 44 5" xfId="24866"/>
    <cellStyle name="常规 39 5" xfId="24867"/>
    <cellStyle name="常规 44 6" xfId="24868"/>
    <cellStyle name="常规 39 6" xfId="24869"/>
    <cellStyle name="常规 44 7" xfId="24870"/>
    <cellStyle name="常规 39 7" xfId="24871"/>
    <cellStyle name="常规 4_04财力类" xfId="24872"/>
    <cellStyle name="常规 50" xfId="24873"/>
    <cellStyle name="常规 45" xfId="24874"/>
    <cellStyle name="常规 50 2 2 3" xfId="24875"/>
    <cellStyle name="常规 45 2 2 3" xfId="24876"/>
    <cellStyle name="常规 50 2 4" xfId="24877"/>
    <cellStyle name="常规 45 2 4" xfId="24878"/>
    <cellStyle name="常规 50 3 2" xfId="24879"/>
    <cellStyle name="常规 45 3 2" xfId="24880"/>
    <cellStyle name="常规 50 3 2 3" xfId="24881"/>
    <cellStyle name="常规 45 3 2 3" xfId="24882"/>
    <cellStyle name="常规 50 3 3" xfId="24883"/>
    <cellStyle name="常规 45 3 3" xfId="24884"/>
    <cellStyle name="常规 50 3 4" xfId="24885"/>
    <cellStyle name="常规 45 3 4" xfId="24886"/>
    <cellStyle name="常规 50 4" xfId="24887"/>
    <cellStyle name="常规 45 4" xfId="24888"/>
    <cellStyle name="常规 50 4 2" xfId="24889"/>
    <cellStyle name="常规 45 4 2" xfId="24890"/>
    <cellStyle name="常规 50 4 3" xfId="24891"/>
    <cellStyle name="常规 45 4 3" xfId="24892"/>
    <cellStyle name="注释 2 2 4 2 2 2 2" xfId="24893"/>
    <cellStyle name="常规 50 5" xfId="24894"/>
    <cellStyle name="常规 45 5" xfId="24895"/>
    <cellStyle name="常规 50 6" xfId="24896"/>
    <cellStyle name="常规 45 6" xfId="24897"/>
    <cellStyle name="常规 51 2 2 2" xfId="24898"/>
    <cellStyle name="常规 46 2 2 2" xfId="24899"/>
    <cellStyle name="常规 51 2 2 3" xfId="24900"/>
    <cellStyle name="常规 46 2 2 3" xfId="24901"/>
    <cellStyle name="常规 51 2 4" xfId="24902"/>
    <cellStyle name="常规 46 2 4" xfId="24903"/>
    <cellStyle name="常规 51 2 5" xfId="24904"/>
    <cellStyle name="常规 46 2 5" xfId="24905"/>
    <cellStyle name="常规 51 3 2" xfId="24906"/>
    <cellStyle name="常规 46 3 2" xfId="24907"/>
    <cellStyle name="常规 51 3 2 2" xfId="24908"/>
    <cellStyle name="常规 46 3 2 2" xfId="24909"/>
    <cellStyle name="好_Book1_曲靖-会泽县" xfId="24910"/>
    <cellStyle name="常规 51 3 2 3" xfId="24911"/>
    <cellStyle name="常规 46 3 2 3" xfId="24912"/>
    <cellStyle name="常规 51 3 3" xfId="24913"/>
    <cellStyle name="常规 46 3 3" xfId="24914"/>
    <cellStyle name="常规 51 3 4" xfId="24915"/>
    <cellStyle name="常规 46 3 4" xfId="24916"/>
    <cellStyle name="常规 51 4" xfId="24917"/>
    <cellStyle name="常规 46 4" xfId="24918"/>
    <cellStyle name="链接单元格 2 3" xfId="24919"/>
    <cellStyle name="常规 51 4 2" xfId="24920"/>
    <cellStyle name="常规 46 4 2" xfId="24921"/>
    <cellStyle name="链接单元格 2 4" xfId="24922"/>
    <cellStyle name="常规 51 4 3" xfId="24923"/>
    <cellStyle name="常规 46 4 3" xfId="24924"/>
    <cellStyle name="常规 51 5" xfId="24925"/>
    <cellStyle name="常规 46 5" xfId="24926"/>
    <cellStyle name="常规 51 6" xfId="24927"/>
    <cellStyle name="常规 46 6" xfId="24928"/>
    <cellStyle name="常规 51 7" xfId="24929"/>
    <cellStyle name="常规 46 7" xfId="24930"/>
    <cellStyle name="常规 52 3 2 3" xfId="24931"/>
    <cellStyle name="常规 47 3 2 3" xfId="24932"/>
    <cellStyle name="常规 52 3 4" xfId="24933"/>
    <cellStyle name="常规 47 3 4" xfId="24934"/>
    <cellStyle name="常规 52 4" xfId="24935"/>
    <cellStyle name="常规 47 4" xfId="24936"/>
    <cellStyle name="常规 52 4 3" xfId="24937"/>
    <cellStyle name="常规 47 4 3" xfId="24938"/>
    <cellStyle name="常规 53 2 2 2" xfId="24939"/>
    <cellStyle name="常规 48 2 2 2" xfId="24940"/>
    <cellStyle name="常规 53 2 2 3" xfId="24941"/>
    <cellStyle name="常规 48 2 2 3" xfId="24942"/>
    <cellStyle name="常规 84 2 2 2" xfId="24943"/>
    <cellStyle name="常规 79 2 2 2" xfId="24944"/>
    <cellStyle name="常规 53 2 4" xfId="24945"/>
    <cellStyle name="常规 48 2 4" xfId="24946"/>
    <cellStyle name="常规 84 2 2 3" xfId="24947"/>
    <cellStyle name="常规 79 2 2 3" xfId="24948"/>
    <cellStyle name="常规 53 2 5" xfId="24949"/>
    <cellStyle name="常规 48 2 5" xfId="24950"/>
    <cellStyle name="常规 53 3" xfId="24951"/>
    <cellStyle name="常规 48 3" xfId="24952"/>
    <cellStyle name="常规 53 3 2" xfId="24953"/>
    <cellStyle name="常规 48 3 2" xfId="24954"/>
    <cellStyle name="常规 53 3 2 2" xfId="24955"/>
    <cellStyle name="常规 48 3 2 2" xfId="24956"/>
    <cellStyle name="常规 53 3 2 3" xfId="24957"/>
    <cellStyle name="常规 48 3 2 3" xfId="24958"/>
    <cellStyle name="常规 53 3 3" xfId="24959"/>
    <cellStyle name="常规 48 3 3" xfId="24960"/>
    <cellStyle name="常规 53 3 4" xfId="24961"/>
    <cellStyle name="常规 48 3 4" xfId="24962"/>
    <cellStyle name="常规 53 4" xfId="24963"/>
    <cellStyle name="常规 48 4" xfId="24964"/>
    <cellStyle name="常规 53 4 2" xfId="24965"/>
    <cellStyle name="常规 48 4 2" xfId="24966"/>
    <cellStyle name="常规 53 4 3" xfId="24967"/>
    <cellStyle name="常规 48 4 3" xfId="24968"/>
    <cellStyle name="常规 53 7" xfId="24969"/>
    <cellStyle name="常规 48 7" xfId="24970"/>
    <cellStyle name="常规 54 2" xfId="24971"/>
    <cellStyle name="常规 49 2" xfId="24972"/>
    <cellStyle name="常规 54 2 2 3" xfId="24973"/>
    <cellStyle name="常规 49 2 2 3" xfId="24974"/>
    <cellStyle name="常规 54 2 3" xfId="24975"/>
    <cellStyle name="常规 49 2 3" xfId="24976"/>
    <cellStyle name="常规 79 3 2 2" xfId="24977"/>
    <cellStyle name="常规 54 2 4" xfId="24978"/>
    <cellStyle name="常规 49 2 4" xfId="24979"/>
    <cellStyle name="常规 54 3" xfId="24980"/>
    <cellStyle name="常规 49 3" xfId="24981"/>
    <cellStyle name="常规 54 3 2" xfId="24982"/>
    <cellStyle name="常规 49 3 2" xfId="24983"/>
    <cellStyle name="常规 54 3 2 3" xfId="24984"/>
    <cellStyle name="常规 49 3 2 3" xfId="24985"/>
    <cellStyle name="常规 54 3 3" xfId="24986"/>
    <cellStyle name="常规 49 3 3" xfId="24987"/>
    <cellStyle name="常规 54 3 4" xfId="24988"/>
    <cellStyle name="常规 49 3 4" xfId="24989"/>
    <cellStyle name="常规 54 4" xfId="24990"/>
    <cellStyle name="常规 49 4" xfId="24991"/>
    <cellStyle name="常规 54 4 2" xfId="24992"/>
    <cellStyle name="常规 49 4 2" xfId="24993"/>
    <cellStyle name="常规 54 4 3" xfId="24994"/>
    <cellStyle name="常规 49 4 3" xfId="24995"/>
    <cellStyle name="常规 54 5" xfId="24996"/>
    <cellStyle name="常规 49 5" xfId="24997"/>
    <cellStyle name="常规 54 6" xfId="24998"/>
    <cellStyle name="常规 49 6" xfId="24999"/>
    <cellStyle name="常规 5 7 2 2 2 3" xfId="25000"/>
    <cellStyle name="常规 5 7 2 3 3" xfId="25001"/>
    <cellStyle name="输出 2 2 2 2 4 2" xfId="25002"/>
    <cellStyle name="常规 5 7 2 5" xfId="25003"/>
    <cellStyle name="常规 50 2 5" xfId="25004"/>
    <cellStyle name="常规 50 7" xfId="25005"/>
    <cellStyle name="常规 79 3 2 3" xfId="25006"/>
    <cellStyle name="常规 54 2 5" xfId="25007"/>
    <cellStyle name="常规 54 7" xfId="25008"/>
    <cellStyle name="常规 60" xfId="25009"/>
    <cellStyle name="常规 55" xfId="25010"/>
    <cellStyle name="常规 60 2" xfId="25011"/>
    <cellStyle name="常规 55 2" xfId="25012"/>
    <cellStyle name="常规 60 2 2" xfId="25013"/>
    <cellStyle name="常规 55 2 2" xfId="25014"/>
    <cellStyle name="常规 60 2 2 2" xfId="25015"/>
    <cellStyle name="常规 55 2 2 2" xfId="25016"/>
    <cellStyle name="常规 60 2 2 3" xfId="25017"/>
    <cellStyle name="常规 55 2 2 3" xfId="25018"/>
    <cellStyle name="常规 60 2 3" xfId="25019"/>
    <cellStyle name="常规 55 2 3" xfId="25020"/>
    <cellStyle name="常规 60 2 4" xfId="25021"/>
    <cellStyle name="常规 55 2 4" xfId="25022"/>
    <cellStyle name="常规 60 3" xfId="25023"/>
    <cellStyle name="常规 55 3" xfId="25024"/>
    <cellStyle name="常规 60 3 2" xfId="25025"/>
    <cellStyle name="常规 55 3 2" xfId="25026"/>
    <cellStyle name="强调文字颜色 5 7" xfId="25027"/>
    <cellStyle name="常规 86 2 5" xfId="25028"/>
    <cellStyle name="常规 60 3 2 2" xfId="25029"/>
    <cellStyle name="常规 55 3 2 2" xfId="25030"/>
    <cellStyle name="强调文字颜色 5 8" xfId="25031"/>
    <cellStyle name="常规 60 3 2 3" xfId="25032"/>
    <cellStyle name="常规 55 3 2 3" xfId="25033"/>
    <cellStyle name="常规 60 3 4" xfId="25034"/>
    <cellStyle name="常规 55 3 4" xfId="25035"/>
    <cellStyle name="常规 60 4" xfId="25036"/>
    <cellStyle name="常规 55 4" xfId="25037"/>
    <cellStyle name="常规 60 4 2" xfId="25038"/>
    <cellStyle name="常规 55 4 2" xfId="25039"/>
    <cellStyle name="常规 60 4 3" xfId="25040"/>
    <cellStyle name="常规 55 4 3" xfId="25041"/>
    <cellStyle name="常规 60 5" xfId="25042"/>
    <cellStyle name="常规 55 5" xfId="25043"/>
    <cellStyle name="常规 60 6" xfId="25044"/>
    <cellStyle name="常规 55 6" xfId="25045"/>
    <cellStyle name="后继超链接" xfId="25046"/>
    <cellStyle name="常规 60 7" xfId="25047"/>
    <cellStyle name="常规 55 7" xfId="25048"/>
    <cellStyle name="常规 61" xfId="25049"/>
    <cellStyle name="常规 56" xfId="25050"/>
    <cellStyle name="常规 61 2" xfId="25051"/>
    <cellStyle name="常规 56 2" xfId="25052"/>
    <cellStyle name="常规 61 2 2" xfId="25053"/>
    <cellStyle name="常规 56 2 2" xfId="25054"/>
    <cellStyle name="常规 61 2 3" xfId="25055"/>
    <cellStyle name="常规 56 2 3" xfId="25056"/>
    <cellStyle name="常规 61 2 4" xfId="25057"/>
    <cellStyle name="常规 56 2 4" xfId="25058"/>
    <cellStyle name="常规 56 2 5" xfId="25059"/>
    <cellStyle name="好_分析缺口率" xfId="25060"/>
    <cellStyle name="常规 61 3" xfId="25061"/>
    <cellStyle name="常规 56 3" xfId="25062"/>
    <cellStyle name="好_分析缺口率 2" xfId="25063"/>
    <cellStyle name="常规 61 3 2" xfId="25064"/>
    <cellStyle name="常规 56 3 2" xfId="25065"/>
    <cellStyle name="好_0030S9.2(2008年)" xfId="25066"/>
    <cellStyle name="常规 61 3 2 2" xfId="25067"/>
    <cellStyle name="常规 56 3 2 2" xfId="25068"/>
    <cellStyle name="常规 61 3 3" xfId="25069"/>
    <cellStyle name="常规 56 3 3" xfId="25070"/>
    <cellStyle name="常规 61 3 4" xfId="25071"/>
    <cellStyle name="常规 56 3 4" xfId="25072"/>
    <cellStyle name="常规 61 4" xfId="25073"/>
    <cellStyle name="常规 56 4" xfId="25074"/>
    <cellStyle name="常规 61 4 2" xfId="25075"/>
    <cellStyle name="常规 56 4 2" xfId="25076"/>
    <cellStyle name="常规 61 4 3" xfId="25077"/>
    <cellStyle name="常规 56 4 3" xfId="25078"/>
    <cellStyle name="常规 61 5" xfId="25079"/>
    <cellStyle name="常规 56 5" xfId="25080"/>
    <cellStyle name="常规 62 2 2" xfId="25081"/>
    <cellStyle name="常规 57 2 2" xfId="25082"/>
    <cellStyle name="常规 62 2 2 2" xfId="25083"/>
    <cellStyle name="常规 57 2 2 2" xfId="25084"/>
    <cellStyle name="常规 62 2 3" xfId="25085"/>
    <cellStyle name="常规 57 2 3" xfId="25086"/>
    <cellStyle name="货币 5 3 2 3 2" xfId="25087"/>
    <cellStyle name="常规 62 2 5" xfId="25088"/>
    <cellStyle name="常规 57 2 5" xfId="25089"/>
    <cellStyle name="常规 62 3" xfId="25090"/>
    <cellStyle name="常规 57 3" xfId="25091"/>
    <cellStyle name="常规 62 3 2" xfId="25092"/>
    <cellStyle name="常规 57 3 2" xfId="25093"/>
    <cellStyle name="常规 62 3 2 2" xfId="25094"/>
    <cellStyle name="常规 57 3 2 2" xfId="25095"/>
    <cellStyle name="常规 62 3 2 3" xfId="25096"/>
    <cellStyle name="常规 57 3 2 3" xfId="25097"/>
    <cellStyle name="常规 62 3 3" xfId="25098"/>
    <cellStyle name="常规 57 3 3" xfId="25099"/>
    <cellStyle name="常规 62 3 4" xfId="25100"/>
    <cellStyle name="常规 57 3 4" xfId="25101"/>
    <cellStyle name="常规 62 4" xfId="25102"/>
    <cellStyle name="常规 57 4" xfId="25103"/>
    <cellStyle name="常规 62 4 2" xfId="25104"/>
    <cellStyle name="常规 57 4 2" xfId="25105"/>
    <cellStyle name="常规 62 4 3" xfId="25106"/>
    <cellStyle name="常规 57 4 3" xfId="25107"/>
    <cellStyle name="常规 62 5" xfId="25108"/>
    <cellStyle name="常规 57 5" xfId="25109"/>
    <cellStyle name="常规 62 6" xfId="25110"/>
    <cellStyle name="常规 57 6" xfId="25111"/>
    <cellStyle name="常规 62 7" xfId="25112"/>
    <cellStyle name="常规 57 7" xfId="25113"/>
    <cellStyle name="常规 63 2" xfId="25114"/>
    <cellStyle name="常规 58 2" xfId="25115"/>
    <cellStyle name="好_市辖区测算-新科目（20080626）_民生政策最低支出需求 2" xfId="25116"/>
    <cellStyle name="常规 63 2 2 3" xfId="25117"/>
    <cellStyle name="常规 58 2 2 3" xfId="25118"/>
    <cellStyle name="常规 63 2 3" xfId="25119"/>
    <cellStyle name="常规 58 2 3" xfId="25120"/>
    <cellStyle name="常规 63 2 4" xfId="25121"/>
    <cellStyle name="常规 58 2 4" xfId="25122"/>
    <cellStyle name="常规 63 3" xfId="25123"/>
    <cellStyle name="常规 58 3" xfId="25124"/>
    <cellStyle name="常规 63 3 2" xfId="25125"/>
    <cellStyle name="常规 58 3 2" xfId="25126"/>
    <cellStyle name="常规 63 3 2 2" xfId="25127"/>
    <cellStyle name="常规 58 3 2 2" xfId="25128"/>
    <cellStyle name="常规 63 3 2 3" xfId="25129"/>
    <cellStyle name="常规 58 3 2 3" xfId="25130"/>
    <cellStyle name="常规 63 3 3" xfId="25131"/>
    <cellStyle name="常规 58 3 3" xfId="25132"/>
    <cellStyle name="常规 63 3 4" xfId="25133"/>
    <cellStyle name="常规 58 3 4" xfId="25134"/>
    <cellStyle name="好_达州表4.1-4.6--12.25改 2" xfId="25135"/>
    <cellStyle name="常规 63 4" xfId="25136"/>
    <cellStyle name="常规 58 4" xfId="25137"/>
    <cellStyle name="常规 63 4 2" xfId="25138"/>
    <cellStyle name="常规 58 4 2" xfId="25139"/>
    <cellStyle name="常规 63 4 3" xfId="25140"/>
    <cellStyle name="常规 58 4 3" xfId="25141"/>
    <cellStyle name="好_缺口县区测算(按核定人数)_财力性转移支付2010年预算参考数 2" xfId="25142"/>
    <cellStyle name="常规 63 7" xfId="25143"/>
    <cellStyle name="常规 58 7" xfId="25144"/>
    <cellStyle name="常规 64" xfId="25145"/>
    <cellStyle name="常规 59" xfId="25146"/>
    <cellStyle name="常规 64 2" xfId="25147"/>
    <cellStyle name="常规 59 2" xfId="25148"/>
    <cellStyle name="常规 64 2 2" xfId="25149"/>
    <cellStyle name="常规 59 2 2" xfId="25150"/>
    <cellStyle name="常规 64 2 2 2" xfId="25151"/>
    <cellStyle name="常规 59 2 2 2" xfId="25152"/>
    <cellStyle name="常规 64 2 2 3" xfId="25153"/>
    <cellStyle name="常规 59 2 2 3" xfId="25154"/>
    <cellStyle name="常规 64 2 3" xfId="25155"/>
    <cellStyle name="常规 59 2 3" xfId="25156"/>
    <cellStyle name="常规 64 2 4" xfId="25157"/>
    <cellStyle name="常规 59 2 4" xfId="25158"/>
    <cellStyle name="常规 64 2 5" xfId="25159"/>
    <cellStyle name="常规 59 2 5" xfId="25160"/>
    <cellStyle name="常规 64 3" xfId="25161"/>
    <cellStyle name="常规 59 3" xfId="25162"/>
    <cellStyle name="常规 64 3 2" xfId="25163"/>
    <cellStyle name="常规 59 3 2" xfId="25164"/>
    <cellStyle name="常规 64 3 2 2" xfId="25165"/>
    <cellStyle name="常规 59 3 2 2" xfId="25166"/>
    <cellStyle name="常规 64 3 2 3" xfId="25167"/>
    <cellStyle name="常规 59 3 2 3" xfId="25168"/>
    <cellStyle name="常规 64 3 3" xfId="25169"/>
    <cellStyle name="常规 59 3 3" xfId="25170"/>
    <cellStyle name="常规 64 3 4" xfId="25171"/>
    <cellStyle name="常规 59 3 4" xfId="25172"/>
    <cellStyle name="常规 64 4" xfId="25173"/>
    <cellStyle name="常规 59 4" xfId="25174"/>
    <cellStyle name="常规 64 4 3" xfId="25175"/>
    <cellStyle name="常规 59 4 3" xfId="25176"/>
    <cellStyle name="常规 70" xfId="25177"/>
    <cellStyle name="常规 65" xfId="25178"/>
    <cellStyle name="常规 70 2" xfId="25179"/>
    <cellStyle name="常规 65 2" xfId="25180"/>
    <cellStyle name="常规 70 2 2" xfId="25181"/>
    <cellStyle name="常规 65 2 2" xfId="25182"/>
    <cellStyle name="常规 70 2 2 2" xfId="25183"/>
    <cellStyle name="常规 65 2 2 2" xfId="25184"/>
    <cellStyle name="常规 70 3 4" xfId="25185"/>
    <cellStyle name="常规 65 3 4" xfId="25186"/>
    <cellStyle name="常规 71 2 2 3" xfId="25187"/>
    <cellStyle name="常规 66 2 2 3" xfId="25188"/>
    <cellStyle name="警告文本 2 4 2" xfId="25189"/>
    <cellStyle name="常规 71 3 2 2" xfId="25190"/>
    <cellStyle name="常规 66 3 2 2" xfId="25191"/>
    <cellStyle name="常规 71 3 2 3" xfId="25192"/>
    <cellStyle name="常规 66 3 2 3" xfId="25193"/>
    <cellStyle name="常规 71 3 4" xfId="25194"/>
    <cellStyle name="常规 66 3 4" xfId="25195"/>
    <cellStyle name="常规 71 4 3" xfId="25196"/>
    <cellStyle name="常规 66 4 3" xfId="25197"/>
    <cellStyle name="常规 71 7" xfId="25198"/>
    <cellStyle name="常规 66 7" xfId="25199"/>
    <cellStyle name="常规 72 2 2 3" xfId="25200"/>
    <cellStyle name="常规 67 2 2 3" xfId="25201"/>
    <cellStyle name="常规 72 6" xfId="25202"/>
    <cellStyle name="常规 67 6" xfId="25203"/>
    <cellStyle name="常规 72 7" xfId="25204"/>
    <cellStyle name="常规 67 7" xfId="25205"/>
    <cellStyle name="常规 73 2 2 2" xfId="25206"/>
    <cellStyle name="常规 68 2 2 2" xfId="25207"/>
    <cellStyle name="常规 73 2 2 3" xfId="25208"/>
    <cellStyle name="常规 68 2 2 3" xfId="25209"/>
    <cellStyle name="常规 73 2 3" xfId="25210"/>
    <cellStyle name="常规 68 2 3" xfId="25211"/>
    <cellStyle name="常规 68 2 5" xfId="25212"/>
    <cellStyle name="常规 73 3 4" xfId="25213"/>
    <cellStyle name="常规 68 3 4" xfId="25214"/>
    <cellStyle name="常规 73 4 3" xfId="25215"/>
    <cellStyle name="常规 68 4 3" xfId="25216"/>
    <cellStyle name="常规 74 2 2" xfId="25217"/>
    <cellStyle name="常规 69 2 2" xfId="25218"/>
    <cellStyle name="常规 74 2 2 2" xfId="25219"/>
    <cellStyle name="常规 69 2 2 2" xfId="25220"/>
    <cellStyle name="常规 74 2 3" xfId="25221"/>
    <cellStyle name="常规 69 2 3" xfId="25222"/>
    <cellStyle name="常规 74 2 4" xfId="25223"/>
    <cellStyle name="常规 69 2 4" xfId="25224"/>
    <cellStyle name="常规 69 2 5" xfId="25225"/>
    <cellStyle name="常规 74 3" xfId="25226"/>
    <cellStyle name="常规 69 3" xfId="25227"/>
    <cellStyle name="常规 74 3 2" xfId="25228"/>
    <cellStyle name="常规 69 3 2" xfId="25229"/>
    <cellStyle name="常规 74 3 2 2" xfId="25230"/>
    <cellStyle name="常规 69 3 2 2" xfId="25231"/>
    <cellStyle name="常规 74 3 2 3" xfId="25232"/>
    <cellStyle name="常规 69 3 2 3" xfId="25233"/>
    <cellStyle name="常规 74 3 3" xfId="25234"/>
    <cellStyle name="常规 69 3 3" xfId="25235"/>
    <cellStyle name="汇总 3 3 2 2 2" xfId="25236"/>
    <cellStyle name="常规 74 3 4" xfId="25237"/>
    <cellStyle name="常规 69 3 4" xfId="25238"/>
    <cellStyle name="常规 74 4" xfId="25239"/>
    <cellStyle name="常规 69 4" xfId="25240"/>
    <cellStyle name="常规 74 4 3" xfId="25241"/>
    <cellStyle name="常规 69 4 3" xfId="25242"/>
    <cellStyle name="常规 7 2" xfId="25243"/>
    <cellStyle name="常规 7 2 2" xfId="25244"/>
    <cellStyle name="常规 7 3" xfId="25245"/>
    <cellStyle name="常规 7 7" xfId="25246"/>
    <cellStyle name="常规 7 7 2" xfId="25247"/>
    <cellStyle name="常规 7 7 2 2" xfId="25248"/>
    <cellStyle name="常规 7 7 2 2 2" xfId="25249"/>
    <cellStyle name="常规 7 7 2 2 2 2" xfId="25250"/>
    <cellStyle name="常规 7 7 2 2 4" xfId="25251"/>
    <cellStyle name="常规 7 7 2 3" xfId="25252"/>
    <cellStyle name="常规 7 7 2 3 3" xfId="25253"/>
    <cellStyle name="常规 7 7 2 4" xfId="25254"/>
    <cellStyle name="常规 7 7 3" xfId="25255"/>
    <cellStyle name="常规 7 7 3 2" xfId="25256"/>
    <cellStyle name="常规 7 7 3 2 2" xfId="25257"/>
    <cellStyle name="常规 7 7 3 2 3" xfId="25258"/>
    <cellStyle name="常规 7 7 3 3" xfId="25259"/>
    <cellStyle name="货币 18 2 4 2" xfId="25260"/>
    <cellStyle name="常规 7 7 3 4" xfId="25261"/>
    <cellStyle name="常规 7 7 4" xfId="25262"/>
    <cellStyle name="常规 7 7 4 2" xfId="25263"/>
    <cellStyle name="常规 7 7 4 3" xfId="25264"/>
    <cellStyle name="常规 7_04财力类" xfId="25265"/>
    <cellStyle name="常规 70 7" xfId="25266"/>
    <cellStyle name="常规 80 2" xfId="25267"/>
    <cellStyle name="常规 75 2" xfId="25268"/>
    <cellStyle name="常规 80 3" xfId="25269"/>
    <cellStyle name="常规 75 3" xfId="25270"/>
    <cellStyle name="常规 80 3 2" xfId="25271"/>
    <cellStyle name="常规 75 3 2" xfId="25272"/>
    <cellStyle name="常规 75 3 2 2" xfId="25273"/>
    <cellStyle name="常规 75 3 2 3" xfId="25274"/>
    <cellStyle name="常规 80 3 3" xfId="25275"/>
    <cellStyle name="常规 75 3 3" xfId="25276"/>
    <cellStyle name="汇总 3 3 3 2 2" xfId="25277"/>
    <cellStyle name="常规 75 3 4" xfId="25278"/>
    <cellStyle name="常规 80 4" xfId="25279"/>
    <cellStyle name="常规 75 4" xfId="25280"/>
    <cellStyle name="常规 80 4 2" xfId="25281"/>
    <cellStyle name="常规 75 4 2" xfId="25282"/>
    <cellStyle name="常规 80 4 3" xfId="25283"/>
    <cellStyle name="常规 75 4 3" xfId="25284"/>
    <cellStyle name="常规 80 5" xfId="25285"/>
    <cellStyle name="常规 75 5" xfId="25286"/>
    <cellStyle name="常规 81" xfId="25287"/>
    <cellStyle name="常规 76" xfId="25288"/>
    <cellStyle name="常规 81 2 2" xfId="25289"/>
    <cellStyle name="常规 76 2 2" xfId="25290"/>
    <cellStyle name="常规 81 2 3" xfId="25291"/>
    <cellStyle name="常规 76 2 3" xfId="25292"/>
    <cellStyle name="常规 81 2 4" xfId="25293"/>
    <cellStyle name="常规 76 2 4" xfId="25294"/>
    <cellStyle name="常规 81 3" xfId="25295"/>
    <cellStyle name="常规 76 3" xfId="25296"/>
    <cellStyle name="常规 81 3 2" xfId="25297"/>
    <cellStyle name="常规 76 3 2" xfId="25298"/>
    <cellStyle name="常规 81 3 3" xfId="25299"/>
    <cellStyle name="常规 76 3 3" xfId="25300"/>
    <cellStyle name="常规 81 3 4" xfId="25301"/>
    <cellStyle name="常规 76 3 4" xfId="25302"/>
    <cellStyle name="输入 2 3 2 2 2 2" xfId="25303"/>
    <cellStyle name="常规 81 4" xfId="25304"/>
    <cellStyle name="常规 76 4" xfId="25305"/>
    <cellStyle name="输入 2 3 2 2 2 2 2" xfId="25306"/>
    <cellStyle name="常规 81 4 2" xfId="25307"/>
    <cellStyle name="常规 76 4 2" xfId="25308"/>
    <cellStyle name="常规 81 4 3" xfId="25309"/>
    <cellStyle name="常规 76 4 3" xfId="25310"/>
    <cellStyle name="输入 2 3 2 2 2 3" xfId="25311"/>
    <cellStyle name="常规 81 5" xfId="25312"/>
    <cellStyle name="常规 76 5" xfId="25313"/>
    <cellStyle name="常规 82" xfId="25314"/>
    <cellStyle name="常规 77" xfId="25315"/>
    <cellStyle name="常规 82 2" xfId="25316"/>
    <cellStyle name="常规 77 2" xfId="25317"/>
    <cellStyle name="常规 82 2 2" xfId="25318"/>
    <cellStyle name="常规 77 2 2" xfId="25319"/>
    <cellStyle name="常规 82 2 4" xfId="25320"/>
    <cellStyle name="常规 77 2 4" xfId="25321"/>
    <cellStyle name="常规 82 3" xfId="25322"/>
    <cellStyle name="常规 77 3" xfId="25323"/>
    <cellStyle name="常规 82 3 2" xfId="25324"/>
    <cellStyle name="常规 77 3 2" xfId="25325"/>
    <cellStyle name="常规 82 3 3" xfId="25326"/>
    <cellStyle name="常规 77 3 3" xfId="25327"/>
    <cellStyle name="常规 77 3 4" xfId="25328"/>
    <cellStyle name="输入 2 3 2 2 3 2" xfId="25329"/>
    <cellStyle name="强调文字颜色 1 2 2" xfId="25330"/>
    <cellStyle name="常规 82 4" xfId="25331"/>
    <cellStyle name="常规 77 4" xfId="25332"/>
    <cellStyle name="强调文字颜色 1 2 2 2" xfId="25333"/>
    <cellStyle name="常规 82 4 2" xfId="25334"/>
    <cellStyle name="常规 77 4 2" xfId="25335"/>
    <cellStyle name="强调文字颜色 1 2 2 3" xfId="25336"/>
    <cellStyle name="常规 82 4 3" xfId="25337"/>
    <cellStyle name="常规 77 4 3" xfId="25338"/>
    <cellStyle name="强调文字颜色 1 2 3" xfId="25339"/>
    <cellStyle name="常规 82 5" xfId="25340"/>
    <cellStyle name="常规 77 5" xfId="25341"/>
    <cellStyle name="常规 83 2 4" xfId="25342"/>
    <cellStyle name="常规 78 2 4" xfId="25343"/>
    <cellStyle name="常规 83 3 3" xfId="25344"/>
    <cellStyle name="常规 78 3 3" xfId="25345"/>
    <cellStyle name="常规 83 3 4" xfId="25346"/>
    <cellStyle name="常规 78 3 4" xfId="25347"/>
    <cellStyle name="强调文字颜色 1 3 2 2" xfId="25348"/>
    <cellStyle name="常规 83 4 2" xfId="25349"/>
    <cellStyle name="常规 78 4 2" xfId="25350"/>
    <cellStyle name="强调文字颜色 1 3 2 3" xfId="25351"/>
    <cellStyle name="常规 83 4 3" xfId="25352"/>
    <cellStyle name="常规 78 4 3" xfId="25353"/>
    <cellStyle name="强调文字颜色 1 3 4" xfId="25354"/>
    <cellStyle name="常规 83 6" xfId="25355"/>
    <cellStyle name="常规 78 6" xfId="25356"/>
    <cellStyle name="常规 84 2 3" xfId="25357"/>
    <cellStyle name="常规 79 2 3" xfId="25358"/>
    <cellStyle name="常规 84 2 4" xfId="25359"/>
    <cellStyle name="常规 79 2 4" xfId="25360"/>
    <cellStyle name="常规 84 3 2" xfId="25361"/>
    <cellStyle name="常规 79 3 2" xfId="25362"/>
    <cellStyle name="强调文字颜色 1 4 2" xfId="25363"/>
    <cellStyle name="常规 84 4" xfId="25364"/>
    <cellStyle name="常规 79 4" xfId="25365"/>
    <cellStyle name="常规 79 4 2" xfId="25366"/>
    <cellStyle name="常规 79 4 3" xfId="25367"/>
    <cellStyle name="常规 84 5" xfId="25368"/>
    <cellStyle name="常规 79 5" xfId="25369"/>
    <cellStyle name="常规 84 6" xfId="25370"/>
    <cellStyle name="常规 79 6" xfId="25371"/>
    <cellStyle name="常规 8" xfId="25372"/>
    <cellStyle name="常规 8 2" xfId="25373"/>
    <cellStyle name="常规 8 3" xfId="25374"/>
    <cellStyle name="常规 80 2 3 3" xfId="25375"/>
    <cellStyle name="常规 80 2 5" xfId="25376"/>
    <cellStyle name="常规 80 3 3 2" xfId="25377"/>
    <cellStyle name="常规 80 3 3 3" xfId="25378"/>
    <cellStyle name="常规 82 2 5" xfId="25379"/>
    <cellStyle name="强调文字颜色 1 3 5" xfId="25380"/>
    <cellStyle name="常规 83 7" xfId="25381"/>
    <cellStyle name="常规 90 2 2" xfId="25382"/>
    <cellStyle name="常规 85 2 2" xfId="25383"/>
    <cellStyle name="常规 98 2 4" xfId="25384"/>
    <cellStyle name="常规 90 2 2 2" xfId="25385"/>
    <cellStyle name="常规 85 2 2 2" xfId="25386"/>
    <cellStyle name="常规 90 2 2 3" xfId="25387"/>
    <cellStyle name="常规 85 2 2 3" xfId="25388"/>
    <cellStyle name="常规 90 2 3" xfId="25389"/>
    <cellStyle name="常规 85 2 3" xfId="25390"/>
    <cellStyle name="常规 90 2 4" xfId="25391"/>
    <cellStyle name="常规 85 2 4" xfId="25392"/>
    <cellStyle name="常规 90 3 2" xfId="25393"/>
    <cellStyle name="常规 85 3 2" xfId="25394"/>
    <cellStyle name="常规 99 2 4" xfId="25395"/>
    <cellStyle name="常规 90 3 2 2" xfId="25396"/>
    <cellStyle name="常规 85 3 2 2" xfId="25397"/>
    <cellStyle name="常规 90 3 3" xfId="25398"/>
    <cellStyle name="常规 85 3 3" xfId="25399"/>
    <cellStyle name="콤마 [0]_BOILER-CO1" xfId="25400"/>
    <cellStyle name="常规 90 3 4" xfId="25401"/>
    <cellStyle name="常规 85 3 4" xfId="25402"/>
    <cellStyle name="强调文字颜色 1 5 2" xfId="25403"/>
    <cellStyle name="常规 90 4" xfId="25404"/>
    <cellStyle name="常规 85 4" xfId="25405"/>
    <cellStyle name="常规 90 4 2" xfId="25406"/>
    <cellStyle name="常规 85 4 2" xfId="25407"/>
    <cellStyle name="常规 90 4 3" xfId="25408"/>
    <cellStyle name="常规 85 4 3" xfId="25409"/>
    <cellStyle name="常规 90 5" xfId="25410"/>
    <cellStyle name="常规 85 5" xfId="25411"/>
    <cellStyle name="常规 90 6" xfId="25412"/>
    <cellStyle name="常规 85 6" xfId="25413"/>
    <cellStyle name="常规 91 2" xfId="25414"/>
    <cellStyle name="常规 86 2" xfId="25415"/>
    <cellStyle name="强调文字颜色 5 4" xfId="25416"/>
    <cellStyle name="常规 91 2 2" xfId="25417"/>
    <cellStyle name="常规 86 2 2" xfId="25418"/>
    <cellStyle name="强调文字颜色 5 4 2" xfId="25419"/>
    <cellStyle name="常规 91 2 2 2" xfId="25420"/>
    <cellStyle name="常规 86 2 2 2" xfId="25421"/>
    <cellStyle name="常规 91 2 2 3" xfId="25422"/>
    <cellStyle name="常规 86 2 2 3" xfId="25423"/>
    <cellStyle name="常规 86 2 2 3 2" xfId="25424"/>
    <cellStyle name="强调文字颜色 5 5" xfId="25425"/>
    <cellStyle name="常规 91 2 3" xfId="25426"/>
    <cellStyle name="常规 86 2 3" xfId="25427"/>
    <cellStyle name="强调文字颜色 5 5 2" xfId="25428"/>
    <cellStyle name="常规 86 2 3 2" xfId="25429"/>
    <cellStyle name="强调文字颜色 5 6" xfId="25430"/>
    <cellStyle name="常规 91 2 4" xfId="25431"/>
    <cellStyle name="常规 86 2 4" xfId="25432"/>
    <cellStyle name="常规 91 3" xfId="25433"/>
    <cellStyle name="常规 86 3" xfId="25434"/>
    <cellStyle name="强调文字颜色 6 4" xfId="25435"/>
    <cellStyle name="常规 91 3 2" xfId="25436"/>
    <cellStyle name="常规 86 3 2" xfId="25437"/>
    <cellStyle name="强调文字颜色 6 5" xfId="25438"/>
    <cellStyle name="常规 91 3 3" xfId="25439"/>
    <cellStyle name="常规 86 3 3" xfId="25440"/>
    <cellStyle name="强调文字颜色 6 5 2" xfId="25441"/>
    <cellStyle name="常规 86 3 3 2" xfId="25442"/>
    <cellStyle name="常规 86 3 3 3" xfId="25443"/>
    <cellStyle name="强调文字颜色 1 6 2" xfId="25444"/>
    <cellStyle name="常规 91 4" xfId="25445"/>
    <cellStyle name="常规 86 4" xfId="25446"/>
    <cellStyle name="常规 91 4 2" xfId="25447"/>
    <cellStyle name="常规 86 4 2" xfId="25448"/>
    <cellStyle name="常规 91 4 3" xfId="25449"/>
    <cellStyle name="常规 86 4 3" xfId="25450"/>
    <cellStyle name="常规 91 5" xfId="25451"/>
    <cellStyle name="常规 86 5" xfId="25452"/>
    <cellStyle name="常规 91 6" xfId="25453"/>
    <cellStyle name="常规 86 6" xfId="25454"/>
    <cellStyle name="常规 92" xfId="25455"/>
    <cellStyle name="常规 87" xfId="25456"/>
    <cellStyle name="常规 92 2" xfId="25457"/>
    <cellStyle name="常规 87 2" xfId="25458"/>
    <cellStyle name="常规 92 2 2" xfId="25459"/>
    <cellStyle name="常规 87 2 2" xfId="25460"/>
    <cellStyle name="常规 92 2 2 2" xfId="25461"/>
    <cellStyle name="常规 87 2 2 2" xfId="25462"/>
    <cellStyle name="常规 92 2 2 3" xfId="25463"/>
    <cellStyle name="常规 87 2 2 3" xfId="25464"/>
    <cellStyle name="常规 92 2 3" xfId="25465"/>
    <cellStyle name="常规 87 2 3" xfId="25466"/>
    <cellStyle name="常规 92 2 4" xfId="25467"/>
    <cellStyle name="常规 87 2 4" xfId="25468"/>
    <cellStyle name="常规 92 3" xfId="25469"/>
    <cellStyle name="常规 87 3" xfId="25470"/>
    <cellStyle name="常规 92 3 2" xfId="25471"/>
    <cellStyle name="常规 87 3 2" xfId="25472"/>
    <cellStyle name="常规 92 3 2 2" xfId="25473"/>
    <cellStyle name="常规 87 3 2 2" xfId="25474"/>
    <cellStyle name="常规 92 3 2 3" xfId="25475"/>
    <cellStyle name="常规 87 3 2 3" xfId="25476"/>
    <cellStyle name="常规 92 3 3" xfId="25477"/>
    <cellStyle name="常规 87 3 3" xfId="25478"/>
    <cellStyle name="常规 92 3 4" xfId="25479"/>
    <cellStyle name="常规 87 3 4" xfId="25480"/>
    <cellStyle name="强调文字颜色 1 7 2" xfId="25481"/>
    <cellStyle name="常规 92 4" xfId="25482"/>
    <cellStyle name="常规 87 4" xfId="25483"/>
    <cellStyle name="常规 92 4 2" xfId="25484"/>
    <cellStyle name="常规 87 4 2" xfId="25485"/>
    <cellStyle name="常规 92 4 3" xfId="25486"/>
    <cellStyle name="常规 87 4 3" xfId="25487"/>
    <cellStyle name="常规 92 5" xfId="25488"/>
    <cellStyle name="常规 87 5" xfId="25489"/>
    <cellStyle name="常规 92 6" xfId="25490"/>
    <cellStyle name="常规 87 6" xfId="25491"/>
    <cellStyle name="常规 93" xfId="25492"/>
    <cellStyle name="常规 88" xfId="25493"/>
    <cellStyle name="常规 93 2" xfId="25494"/>
    <cellStyle name="常规 88 2" xfId="25495"/>
    <cellStyle name="常规 93 2 2" xfId="25496"/>
    <cellStyle name="常规 88 2 2" xfId="25497"/>
    <cellStyle name="常规 93 2 2 2" xfId="25498"/>
    <cellStyle name="常规 88 2 2 2" xfId="25499"/>
    <cellStyle name="常规 93 2 2 3" xfId="25500"/>
    <cellStyle name="常规 88 2 2 3" xfId="25501"/>
    <cellStyle name="常规 93 2 3" xfId="25502"/>
    <cellStyle name="常规 88 2 3" xfId="25503"/>
    <cellStyle name="常规 93 2 4" xfId="25504"/>
    <cellStyle name="常规 88 2 4" xfId="25505"/>
    <cellStyle name="常规 94" xfId="25506"/>
    <cellStyle name="常规 89" xfId="25507"/>
    <cellStyle name="常规 94 2 2 3" xfId="25508"/>
    <cellStyle name="常规 89 2 2 3" xfId="25509"/>
    <cellStyle name="常规 94 2 4" xfId="25510"/>
    <cellStyle name="常规 89 2 4" xfId="25511"/>
    <cellStyle name="常规 94 3 2 2" xfId="25512"/>
    <cellStyle name="常规 89 3 2 2" xfId="25513"/>
    <cellStyle name="常规 94 3 2 3" xfId="25514"/>
    <cellStyle name="常规 89 3 2 3" xfId="25515"/>
    <cellStyle name="常规 94 3 4" xfId="25516"/>
    <cellStyle name="常规 89 3 4" xfId="25517"/>
    <cellStyle name="常规 94 6" xfId="25518"/>
    <cellStyle name="常规 89 6" xfId="25519"/>
    <cellStyle name="常规 9 2" xfId="25520"/>
    <cellStyle name="强调文字颜色 6 4 2" xfId="25521"/>
    <cellStyle name="常规 91 3 2 2" xfId="25522"/>
    <cellStyle name="常规 91 3 2 3" xfId="25523"/>
    <cellStyle name="强调文字颜色 6 6" xfId="25524"/>
    <cellStyle name="常规 91 3 4" xfId="25525"/>
    <cellStyle name="常规 95" xfId="25526"/>
    <cellStyle name="常规 95 2 2 3" xfId="25527"/>
    <cellStyle name="常规 95 3 2" xfId="25528"/>
    <cellStyle name="常规 95 3 2 2" xfId="25529"/>
    <cellStyle name="常规 95 3 2 3" xfId="25530"/>
    <cellStyle name="常规 95 3 3" xfId="25531"/>
    <cellStyle name="常规 95 3 4" xfId="25532"/>
    <cellStyle name="常规 95 4 2" xfId="25533"/>
    <cellStyle name="常规 95 4 3" xfId="25534"/>
    <cellStyle name="常规 95 5" xfId="25535"/>
    <cellStyle name="常规 95 6" xfId="25536"/>
    <cellStyle name="常规 96 2 2 2" xfId="25537"/>
    <cellStyle name="常规 96 2 2 3" xfId="25538"/>
    <cellStyle name="注释 2 2 3 3 3 3 2" xfId="25539"/>
    <cellStyle name="常规 96 2 3" xfId="25540"/>
    <cellStyle name="常规 96 3 2" xfId="25541"/>
    <cellStyle name="常规 96 3 2 2" xfId="25542"/>
    <cellStyle name="常规 96 3 2 3" xfId="25543"/>
    <cellStyle name="常规 96 3 3" xfId="25544"/>
    <cellStyle name="常规 96 3 4" xfId="25545"/>
    <cellStyle name="常规 96 4 2" xfId="25546"/>
    <cellStyle name="常规 96 4 3" xfId="25547"/>
    <cellStyle name="常规 97 2 4" xfId="25548"/>
    <cellStyle name="常规 97 3" xfId="25549"/>
    <cellStyle name="常规 97 3 2" xfId="25550"/>
    <cellStyle name="常规 97 3 2 2" xfId="25551"/>
    <cellStyle name="常规 97 3 3" xfId="25552"/>
    <cellStyle name="常规 97 3 4" xfId="25553"/>
    <cellStyle name="常规 97 4" xfId="25554"/>
    <cellStyle name="常规 97 4 2" xfId="25555"/>
    <cellStyle name="常规 97 4 3" xfId="25556"/>
    <cellStyle name="常规 98" xfId="25557"/>
    <cellStyle name="常规 98 2" xfId="25558"/>
    <cellStyle name="常规 98 2 2" xfId="25559"/>
    <cellStyle name="常规 98 2 3" xfId="25560"/>
    <cellStyle name="常规 98 3" xfId="25561"/>
    <cellStyle name="常规 98 3 2" xfId="25562"/>
    <cellStyle name="常规 98 3 2 3" xfId="25563"/>
    <cellStyle name="常规 98 3 3" xfId="25564"/>
    <cellStyle name="常规 98 3 4" xfId="25565"/>
    <cellStyle name="常规 98 4" xfId="25566"/>
    <cellStyle name="常规 98 4 2" xfId="25567"/>
    <cellStyle name="常规 98 4 3" xfId="25568"/>
    <cellStyle name="常规 99 2 2" xfId="25569"/>
    <cellStyle name="常规 99 2 2 3" xfId="25570"/>
    <cellStyle name="常规 99 2 3" xfId="25571"/>
    <cellStyle name="常规 99 3" xfId="25572"/>
    <cellStyle name="常规 99 3 2" xfId="25573"/>
    <cellStyle name="常规 99 3 2 3" xfId="25574"/>
    <cellStyle name="常规 99 3 3" xfId="25575"/>
    <cellStyle name="常规 99 3 4" xfId="25576"/>
    <cellStyle name="常规 99 4" xfId="25577"/>
    <cellStyle name="常规 99 4 2" xfId="25578"/>
    <cellStyle name="常规 99 4 3" xfId="25579"/>
    <cellStyle name="常规 99 5" xfId="25580"/>
    <cellStyle name="常规 99 6" xfId="25581"/>
    <cellStyle name="常规_Sheet1" xfId="25582"/>
    <cellStyle name="常规_Sheet1 2" xfId="25583"/>
    <cellStyle name="常规_产业发展 2" xfId="25584"/>
    <cellStyle name="常规_需求汇总表（1-4） 2" xfId="25585"/>
    <cellStyle name="汇总 2 2 2 4 3" xfId="25586"/>
    <cellStyle name="超级链接" xfId="25587"/>
    <cellStyle name="超级链接 2" xfId="25588"/>
    <cellStyle name="超链接 2" xfId="25589"/>
    <cellStyle name="超链接 2 2" xfId="25590"/>
    <cellStyle name="超链接 2 3" xfId="25591"/>
    <cellStyle name="分级显示行_1_13区汇总" xfId="25592"/>
    <cellStyle name="分级显示列_1_Book1" xfId="25593"/>
    <cellStyle name="好 2" xfId="25594"/>
    <cellStyle name="好 2 2" xfId="25595"/>
    <cellStyle name="好 2 2 2" xfId="25596"/>
    <cellStyle name="好 2 2 2 2" xfId="25597"/>
    <cellStyle name="好 2 2 2 2 2" xfId="25598"/>
    <cellStyle name="好 2 2 3" xfId="25599"/>
    <cellStyle name="好 2 2 3 2" xfId="25600"/>
    <cellStyle name="好 2 3 2" xfId="25601"/>
    <cellStyle name="好 2 3 2 2" xfId="25602"/>
    <cellStyle name="好 2 3 3" xfId="25603"/>
    <cellStyle name="好 2 4 2" xfId="25604"/>
    <cellStyle name="好 3" xfId="25605"/>
    <cellStyle name="好 3 2" xfId="25606"/>
    <cellStyle name="好 4" xfId="25607"/>
    <cellStyle name="好 4 2" xfId="25608"/>
    <cellStyle name="好 5" xfId="25609"/>
    <cellStyle name="好 5 2" xfId="25610"/>
    <cellStyle name="好 6" xfId="25611"/>
    <cellStyle name="好 6 2" xfId="25612"/>
    <cellStyle name="好 7" xfId="25613"/>
    <cellStyle name="好 7 2" xfId="25614"/>
    <cellStyle name="好 8 2" xfId="25615"/>
    <cellStyle name="好_~4190974" xfId="25616"/>
    <cellStyle name="好_~4190974 2" xfId="25617"/>
    <cellStyle name="好_~4190974_Book1" xfId="25618"/>
    <cellStyle name="好_高中教师人数（教育厅1.6日提供）" xfId="25619"/>
    <cellStyle name="好_~5676413" xfId="25620"/>
    <cellStyle name="好_高中教师人数（教育厅1.6日提供） 2" xfId="25621"/>
    <cellStyle name="好_~5676413 2" xfId="25622"/>
    <cellStyle name="好_高中教师人数（教育厅1.6日提供）_Book1" xfId="25623"/>
    <cellStyle name="好_~5676413_Book1" xfId="25624"/>
    <cellStyle name="好_高中教师人数（教育厅1.6日提供）_Book1 2" xfId="25625"/>
    <cellStyle name="好_~5676413_Book1 2" xfId="25626"/>
    <cellStyle name="好_0030S9.2(2008年) 2" xfId="25627"/>
    <cellStyle name="好_00省级(定稿)_Book1" xfId="25628"/>
    <cellStyle name="好_03昭通" xfId="25629"/>
    <cellStyle name="好_04财力类" xfId="25630"/>
    <cellStyle name="好_04财力类 2" xfId="25631"/>
    <cellStyle name="好_05潍坊" xfId="25632"/>
    <cellStyle name="好_05玉溪" xfId="25633"/>
    <cellStyle name="好_05玉溪_Book1" xfId="25634"/>
    <cellStyle name="好_0605石屏县_Book1" xfId="25635"/>
    <cellStyle name="好_0605石屏县_Book1 2" xfId="25636"/>
    <cellStyle name="好_0605石屏县_财力性转移支付2010年预算参考数" xfId="25637"/>
    <cellStyle name="好_0605石屏县_财力性转移支付2010年预算参考数 2" xfId="25638"/>
    <cellStyle name="好_09黑龙江" xfId="25639"/>
    <cellStyle name="好_09黑龙江 2" xfId="25640"/>
    <cellStyle name="好_1007永仁县" xfId="25641"/>
    <cellStyle name="好_1007永仁县 2" xfId="25642"/>
    <cellStyle name="好_1110洱源县" xfId="25643"/>
    <cellStyle name="好_1110洱源县 2" xfId="25644"/>
    <cellStyle name="好_1110洱源县_Book1" xfId="25645"/>
    <cellStyle name="链接单元格 3 3 2" xfId="25646"/>
    <cellStyle name="好_11大理" xfId="25647"/>
    <cellStyle name="好_11大理 2" xfId="25648"/>
    <cellStyle name="好_11大理_Book1 2" xfId="25649"/>
    <cellStyle name="好_14安徽 2" xfId="25650"/>
    <cellStyle name="好_14安徽_财力性转移支付2010年预算参考数" xfId="25651"/>
    <cellStyle name="好_14安徽_财力性转移支付2010年预算参考数 2" xfId="25652"/>
    <cellStyle name="好_1997年D01-2 2" xfId="25653"/>
    <cellStyle name="好_2" xfId="25654"/>
    <cellStyle name="好_2006年22湖南_财力性转移支付2010年预算参考数" xfId="25655"/>
    <cellStyle name="好_2006年27重庆" xfId="25656"/>
    <cellStyle name="好_2006年27重庆 2" xfId="25657"/>
    <cellStyle name="好_2006年27重庆_财力性转移支付2010年预算参考数" xfId="25658"/>
    <cellStyle name="好_2006年27重庆_财力性转移支付2010年预算参考数 2" xfId="25659"/>
    <cellStyle name="好_2006年28四川 2" xfId="25660"/>
    <cellStyle name="好_2006年28四川_财力性转移支付2010年预算参考数 2" xfId="25661"/>
    <cellStyle name="好_2006年30云南" xfId="25662"/>
    <cellStyle name="好_2006年34青海_财力性转移支付2010年预算参考数" xfId="25663"/>
    <cellStyle name="好_2006年分析表" xfId="25664"/>
    <cellStyle name="好_2006年分析表_Book1" xfId="25665"/>
    <cellStyle name="好_2006年基础数据" xfId="25666"/>
    <cellStyle name="好_2006年全省财力计算表（中央、决算）_Book1" xfId="25667"/>
    <cellStyle name="好_2006年水利统计指标统计表" xfId="25668"/>
    <cellStyle name="好_2006年水利统计指标统计表_Book1" xfId="25669"/>
    <cellStyle name="好_2007年检察院案件数" xfId="25670"/>
    <cellStyle name="好_2007年检察院案件数 2" xfId="25671"/>
    <cellStyle name="好_2007年检察院案件数_Book1 2" xfId="25672"/>
    <cellStyle name="汇总 2 2 7" xfId="25673"/>
    <cellStyle name="好_2007年可用财力" xfId="25674"/>
    <cellStyle name="好_2007年可用财力_Book1" xfId="25675"/>
    <cellStyle name="好_2007年人员分部门统计表_Book1" xfId="25676"/>
    <cellStyle name="货币 4 6" xfId="25677"/>
    <cellStyle name="好_2007年人员分部门统计表_Book1 2" xfId="25678"/>
    <cellStyle name="好_2007年收支情况及2008年收支预计表(汇总表)" xfId="25679"/>
    <cellStyle name="好_2007年收支情况及2008年收支预计表(汇总表) 2" xfId="25680"/>
    <cellStyle name="好_2007年收支情况及2008年收支预计表(汇总表)_财力性转移支付2010年预算参考数" xfId="25681"/>
    <cellStyle name="好_2007年收支情况及2008年收支预计表(汇总表)_财力性转移支付2010年预算参考数 2" xfId="25682"/>
    <cellStyle name="好_2007年一般预算支出剔除" xfId="25683"/>
    <cellStyle name="好_2007年一般预算支出剔除 2" xfId="25684"/>
    <cellStyle name="好_2007年一般预算支出剔除_财力性转移支付2010年预算参考数" xfId="25685"/>
    <cellStyle name="货币 4 2 5" xfId="25686"/>
    <cellStyle name="好_2007年一般预算支出剔除_财力性转移支付2010年预算参考数 2" xfId="25687"/>
    <cellStyle name="好_2007年政法部门业务指标 2" xfId="25688"/>
    <cellStyle name="好_2007一般预算支出口径剔除表 2" xfId="25689"/>
    <cellStyle name="好_2008计算资料（8月5）" xfId="25690"/>
    <cellStyle name="好_2008年全省汇总收支计算表_财力性转移支付2010年预算参考数" xfId="25691"/>
    <cellStyle name="好_2008年全省汇总收支计算表_财力性转移支付2010年预算参考数 2" xfId="25692"/>
    <cellStyle name="好_2008年一般预算支出预计" xfId="25693"/>
    <cellStyle name="好_2008年预计支出与2007年对比" xfId="25694"/>
    <cellStyle name="好_2008云南省分县市中小学教职工统计表（教育厅提供）_Book1 2" xfId="25695"/>
    <cellStyle name="好_2009年一般性转移支付标准工资_~4190974_Book1" xfId="25696"/>
    <cellStyle name="好_2009年一般性转移支付标准工资_~4190974_Book1 2" xfId="25697"/>
    <cellStyle name="好_2009年一般性转移支付标准工资_~5676413" xfId="25698"/>
    <cellStyle name="好_2009年一般性转移支付标准工资_~5676413 2" xfId="25699"/>
    <cellStyle name="好_2009年一般性转移支付标准工资_Book1 2" xfId="25700"/>
    <cellStyle name="好_2009年一般性转移支付标准工资_不用软件计算9.1不考虑经费管理评价xl" xfId="25701"/>
    <cellStyle name="好_2009年一般性转移支付标准工资_不用软件计算9.1不考虑经费管理评价xl_Book1" xfId="25702"/>
    <cellStyle name="好_2009年一般性转移支付标准工资_地方配套按人均增幅控制8.30xl" xfId="25703"/>
    <cellStyle name="好_2009年一般性转移支付标准工资_地方配套按人均增幅控制8.30xl 2" xfId="25704"/>
    <cellStyle name="好_2009年一般性转移支付标准工资_地方配套按人均增幅控制8.30xl_Book1" xfId="25705"/>
    <cellStyle name="好_2009年一般性转移支付标准工资_地方配套按人均增幅控制8.30一般预算平均增幅、人均可用财力平均增幅两次控制、社会治安系数调整、案件数调整xl 2" xfId="25706"/>
    <cellStyle name="好_2009年一般性转移支付标准工资_地方配套按人均增幅控制8.30一般预算平均增幅、人均可用财力平均增幅两次控制、社会治安系数调整、案件数调整xl_Book1 2" xfId="25707"/>
    <cellStyle name="好_2009年一般性转移支付标准工资_地方配套按人均增幅控制8.31（调整结案率后）xl_Book1" xfId="25708"/>
    <cellStyle name="好_2009年一般性转移支付标准工资_地方配套按人均增幅控制8.31（调整结案率后）xl_Book1 2" xfId="25709"/>
    <cellStyle name="好_2009年一般性转移支付标准工资_奖励补助测算5.22测试_Book1 2" xfId="25710"/>
    <cellStyle name="好_2009年一般性转移支付标准工资_奖励补助测算5.23新 2" xfId="25711"/>
    <cellStyle name="好_2009年一般性转移支付标准工资_奖励补助测算5.23新_Book1 2" xfId="25712"/>
    <cellStyle name="好_2009年一般性转移支付标准工资_奖励补助测算7.23" xfId="25713"/>
    <cellStyle name="好_2009年一般性转移支付标准工资_奖励补助测算7.23 2" xfId="25714"/>
    <cellStyle name="好_2009年一般性转移支付标准工资_奖励补助测算7.23_Book1" xfId="25715"/>
    <cellStyle name="好_2009年一般性转移支付标准工资_奖励补助测算7.23_Book1 2" xfId="25716"/>
    <cellStyle name="好_2009年一般性转移支付标准工资_奖励补助测算7.25 (version 1) (version 1) 2" xfId="25717"/>
    <cellStyle name="好_2009年一般性转移支付标准工资_奖励补助测算7.25 (version 1) (version 1)_Book1" xfId="25718"/>
    <cellStyle name="好_2009年一般性转移支付标准工资_奖励补助测算7.25 10" xfId="25719"/>
    <cellStyle name="好_2009年一般性转移支付标准工资_奖励补助测算7.25 2" xfId="25720"/>
    <cellStyle name="好_2009年一般性转移支付标准工资_奖励补助测算7.25 3" xfId="25721"/>
    <cellStyle name="好_2009年一般性转移支付标准工资_奖励补助测算7.25 4" xfId="25722"/>
    <cellStyle name="好_2009年一般性转移支付标准工资_奖励补助测算7.25 6" xfId="25723"/>
    <cellStyle name="好_2009年一般性转移支付标准工资_奖励补助测算7.25 7" xfId="25724"/>
    <cellStyle name="好_2009年一般性转移支付标准工资_奖励补助测算7.25 8" xfId="25725"/>
    <cellStyle name="好_2009年一般性转移支付标准工资_奖励补助测算7.25_Book1" xfId="25726"/>
    <cellStyle name="好_20河南" xfId="25727"/>
    <cellStyle name="好_20河南 2" xfId="25728"/>
    <cellStyle name="千位分隔 8 2" xfId="25729"/>
    <cellStyle name="好_20河南_财力性转移支付2010年预算参考数" xfId="25730"/>
    <cellStyle name="好_20河南_财力性转移支付2010年预算参考数 2" xfId="25731"/>
    <cellStyle name="注释 3 3 2 2 3 2" xfId="25732"/>
    <cellStyle name="好_22湖南" xfId="25733"/>
    <cellStyle name="好_22湖南 2" xfId="25734"/>
    <cellStyle name="适中 2" xfId="25735"/>
    <cellStyle name="好_22湖南_财力性转移支付2010年预算参考数" xfId="25736"/>
    <cellStyle name="好_27重庆 2" xfId="25737"/>
    <cellStyle name="好_27重庆_财力性转移支付2010年预算参考数" xfId="25738"/>
    <cellStyle name="好_Book1 2" xfId="25739"/>
    <cellStyle name="好_28四川" xfId="25740"/>
    <cellStyle name="好_Book1 2 2" xfId="25741"/>
    <cellStyle name="好_28四川 2" xfId="25742"/>
    <cellStyle name="货币 8 3 5 2" xfId="25743"/>
    <cellStyle name="好_28四川_财力性转移支付2010年预算参考数" xfId="25744"/>
    <cellStyle name="好_30云南" xfId="25745"/>
    <cellStyle name="好_34青海_1 2" xfId="25746"/>
    <cellStyle name="好_34青海_1_财力性转移支付2010年预算参考数 2" xfId="25747"/>
    <cellStyle name="好_34青海_财力性转移支付2010年预算参考数" xfId="25748"/>
    <cellStyle name="好_530623_2006年县级财政报表附表_Book1" xfId="25749"/>
    <cellStyle name="好_530629_2006年县级财政报表附表" xfId="25750"/>
    <cellStyle name="好_530629_2006年县级财政报表附表_Book1" xfId="25751"/>
    <cellStyle name="注释 3 2 7" xfId="25752"/>
    <cellStyle name="好_5334_2006年迪庆县级财政报表附表" xfId="25753"/>
    <cellStyle name="好_5334_2006年迪庆县级财政报表附表_Book1" xfId="25754"/>
    <cellStyle name="好_Book1" xfId="25755"/>
    <cellStyle name="好_Book1 3" xfId="25756"/>
    <cellStyle name="好_Book1 3 2" xfId="25757"/>
    <cellStyle name="好_Book1 4" xfId="25758"/>
    <cellStyle name="好_Book1 5" xfId="25759"/>
    <cellStyle name="好_Book1_1 2" xfId="25760"/>
    <cellStyle name="好_Book1_1 2 2" xfId="25761"/>
    <cellStyle name="输出 3 5 2" xfId="25762"/>
    <cellStyle name="好_Book1_1 3" xfId="25763"/>
    <cellStyle name="输出 3 5 3" xfId="25764"/>
    <cellStyle name="好_县市旗测算20080508_民生政策最低支出需求_财力性转移支付2010年预算参考数 2" xfId="25765"/>
    <cellStyle name="好_Book1_1 4" xfId="25766"/>
    <cellStyle name="好_Book1_2" xfId="25767"/>
    <cellStyle name="好_Book1_2 2" xfId="25768"/>
    <cellStyle name="好_Book1_2 2 2" xfId="25769"/>
    <cellStyle name="好_Book1_2_Book1 2" xfId="25770"/>
    <cellStyle name="好_Book1_Book1" xfId="25771"/>
    <cellStyle name="好_Book1_Book1 2" xfId="25772"/>
    <cellStyle name="好_Book1_Book1 2 3" xfId="25773"/>
    <cellStyle name="好_Book1_Book1 3" xfId="25774"/>
    <cellStyle name="好_Book1_Book1 3 2" xfId="25775"/>
    <cellStyle name="好_Book1_Book1 4" xfId="25776"/>
    <cellStyle name="好_Book1_Book1_Book1" xfId="25777"/>
    <cellStyle name="好_Book1_表4—2项分年一览表" xfId="25778"/>
    <cellStyle name="好_Book1_表4-2项目汇总一览表2012" xfId="25779"/>
    <cellStyle name="好_Book1_表4—4项目分年计划一览表" xfId="25780"/>
    <cellStyle name="好_Book1_表4-项目汇总一览表" xfId="25781"/>
    <cellStyle name="好_Book1_财力性转移支付2010年预算参考数" xfId="25782"/>
    <cellStyle name="好_Book1_巧家县乌蒙片区实施规划表（省汇总）" xfId="25783"/>
    <cellStyle name="好_Book1_曲靖-宣威市" xfId="25784"/>
    <cellStyle name="好_Book1_寻甸县乌蒙山片区12月规划表12.16." xfId="25785"/>
    <cellStyle name="好_Book1_云南省威信县乌蒙片区规划(省级汇总)" xfId="25786"/>
    <cellStyle name="好_Book1_镇雄县乌蒙山片区规划(省汇总)" xfId="25787"/>
    <cellStyle name="好_Book2" xfId="25788"/>
    <cellStyle name="好_Book2_Book1" xfId="25789"/>
    <cellStyle name="好_Book2_财力性转移支付2010年预算参考数" xfId="25790"/>
    <cellStyle name="好_gdp" xfId="25791"/>
    <cellStyle name="货币 9 3 3" xfId="25792"/>
    <cellStyle name="好_M01-2(州市补助收入)" xfId="25793"/>
    <cellStyle name="好_M01-2(州市补助收入)_Book1" xfId="25794"/>
    <cellStyle name="好_M03_Book1" xfId="25795"/>
    <cellStyle name="输入 2 5 2" xfId="25796"/>
    <cellStyle name="货币 3 2 2 2" xfId="25797"/>
    <cellStyle name="好_安徽 缺口县区测算(地方填报)1" xfId="25798"/>
    <cellStyle name="好_巴中表1-4" xfId="25799"/>
    <cellStyle name="好_巴中表1-4 2" xfId="25800"/>
    <cellStyle name="好_不含人员经费系数_财力性转移支付2010年预算参考数 2" xfId="25801"/>
    <cellStyle name="好_不用软件计算9.1不考虑经费管理评价xl" xfId="25802"/>
    <cellStyle name="好_不用软件计算9.1不考虑经费管理评价xl_Book1" xfId="25803"/>
    <cellStyle name="好_财政供养人员" xfId="25804"/>
    <cellStyle name="好_财政支出对上级的依赖程度_Book1" xfId="25805"/>
    <cellStyle name="好_测算结果" xfId="25806"/>
    <cellStyle name="好_测算结果 2" xfId="25807"/>
    <cellStyle name="好_测算结果_财力性转移支付2010年预算参考数" xfId="25808"/>
    <cellStyle name="好_测算结果汇总 2" xfId="25809"/>
    <cellStyle name="警告文本 4" xfId="25810"/>
    <cellStyle name="好_产业发展表4.2" xfId="25811"/>
    <cellStyle name="警告文本 4 2" xfId="25812"/>
    <cellStyle name="好_产业发展表4.2 2" xfId="25813"/>
    <cellStyle name="好_产业发展表4.2-12.26改" xfId="25814"/>
    <cellStyle name="好_成本差异系数" xfId="25815"/>
    <cellStyle name="好_成本差异系数 2" xfId="25816"/>
    <cellStyle name="好_城建部门" xfId="25817"/>
    <cellStyle name="好_达州表1-4" xfId="25818"/>
    <cellStyle name="好_卫生(按照总人口测算）—20080416_不含人员经费系数_财力性转移支付2010年预算参考数" xfId="25819"/>
    <cellStyle name="好_达州表1-4 13" xfId="25820"/>
    <cellStyle name="好_达州表1-4 2" xfId="25821"/>
    <cellStyle name="好_达州表1-4 3" xfId="25822"/>
    <cellStyle name="好_达州表1-4 4" xfId="25823"/>
    <cellStyle name="好_达州表1-4 5" xfId="25824"/>
    <cellStyle name="好_达州表1-4 6" xfId="25825"/>
    <cellStyle name="好_达州表4.1-4.6--12.25改" xfId="25826"/>
    <cellStyle name="好_地方配套按人均增幅控制8.30xl" xfId="25827"/>
    <cellStyle name="货币 19 7 2" xfId="25828"/>
    <cellStyle name="好_地方配套按人均增幅控制8.30xl_Book1" xfId="25829"/>
    <cellStyle name="好_地方配套按人均增幅控制8.30xl_Book1 2" xfId="25830"/>
    <cellStyle name="好_地方配套按人均增幅控制8.30一般预算平均增幅、人均可用财力平均增幅两次控制、社会治安系数调整、案件数调整xl" xfId="25831"/>
    <cellStyle name="好_地方配套按人均增幅控制8.30一般预算平均增幅、人均可用财力平均增幅两次控制、社会治安系数调整、案件数调整xl_Book1" xfId="25832"/>
    <cellStyle name="好_地方配套按人均增幅控制8.30一般预算平均增幅、人均可用财力平均增幅两次控制、社会治安系数调整、案件数调整xl_Book1 2" xfId="25833"/>
    <cellStyle name="好_地方配套按人均增幅控制8.31（调整结案率后）xl" xfId="25834"/>
    <cellStyle name="输出 3 3 2 2 3" xfId="25835"/>
    <cellStyle name="好_地方配套按人均增幅控制8.31（调整结案率后）xl_Book1 2" xfId="25836"/>
    <cellStyle name="好_第五部分(才淼、饶永宏）" xfId="25837"/>
    <cellStyle name="好_第五部分(才淼、饶永宏）_Book1" xfId="25838"/>
    <cellStyle name="好_第一部分：综合全" xfId="25839"/>
    <cellStyle name="好_分年度可用财力情况" xfId="25840"/>
    <cellStyle name="好_分年度可用财力情况 2" xfId="25841"/>
    <cellStyle name="好_分析缺口率_财力性转移支付2010年预算参考数" xfId="25842"/>
    <cellStyle name="好_分析缺口率_财力性转移支付2010年预算参考数 2" xfId="25843"/>
    <cellStyle name="好_分县成本差异系数" xfId="25844"/>
    <cellStyle name="好_分县成本差异系数 2" xfId="25845"/>
    <cellStyle name="好_分县成本差异系数_不含人员经费系数_财力性转移支付2010年预算参考数 2" xfId="25846"/>
    <cellStyle name="好_分县成本差异系数_财力性转移支付2010年预算参考数" xfId="25847"/>
    <cellStyle name="好_分县成本差异系数_民生政策最低支出需求_财力性转移支付2010年预算参考数 2" xfId="25848"/>
    <cellStyle name="好_附表_财力性转移支付2010年预算参考数" xfId="25849"/>
    <cellStyle name="好_附表_财力性转移支付2010年预算参考数 2" xfId="25850"/>
    <cellStyle name="好_国表定表(巴中市全市汇总)" xfId="25851"/>
    <cellStyle name="好_国表定表(巴中市全市汇总) 2" xfId="25852"/>
    <cellStyle name="好_行政(燃修费) 2" xfId="25853"/>
    <cellStyle name="好_行政(燃修费)_不含人员经费系数" xfId="25854"/>
    <cellStyle name="好_行政(燃修费)_不含人员经费系数 2" xfId="25855"/>
    <cellStyle name="好_行政(燃修费)_不含人员经费系数_财力性转移支付2010年预算参考数" xfId="25856"/>
    <cellStyle name="好_行政(燃修费)_不含人员经费系数_财力性转移支付2010年预算参考数 2" xfId="25857"/>
    <cellStyle name="好_行政(燃修费)_财力性转移支付2010年预算参考数" xfId="25858"/>
    <cellStyle name="好_行政(燃修费)_财力性转移支付2010年预算参考数 2" xfId="25859"/>
    <cellStyle name="好_行政(燃修费)_民生政策最低支出需求" xfId="25860"/>
    <cellStyle name="好_行政(燃修费)_民生政策最低支出需求 2" xfId="25861"/>
    <cellStyle name="好_行政(燃修费)_民生政策最低支出需求_财力性转移支付2010年预算参考数 2" xfId="25862"/>
    <cellStyle name="强调文字颜色 4 3 5" xfId="25863"/>
    <cellStyle name="好_行政(燃修费)_县市旗测算-新科目（含人口规模效应）" xfId="25864"/>
    <cellStyle name="样式 1" xfId="25865"/>
    <cellStyle name="好_行政(燃修费)_县市旗测算-新科目（含人口规模效应）_财力性转移支付2010年预算参考数 2" xfId="25866"/>
    <cellStyle name="好_行政（人员）" xfId="25867"/>
    <cellStyle name="好_行政（人员）_不含人员经费系数" xfId="25868"/>
    <cellStyle name="好_行政（人员）_不含人员经费系数 2" xfId="25869"/>
    <cellStyle name="好_行政（人员）_不含人员经费系数_财力性转移支付2010年预算参考数" xfId="25870"/>
    <cellStyle name="好_行政（人员）_财力性转移支付2010年预算参考数" xfId="25871"/>
    <cellStyle name="好_行政（人员）_民生政策最低支出需求" xfId="25872"/>
    <cellStyle name="好_行政（人员）_民生政策最低支出需求 2" xfId="25873"/>
    <cellStyle name="好_行政（人员）_民生政策最低支出需求_财力性转移支付2010年预算参考数 2" xfId="25874"/>
    <cellStyle name="好_行政（人员）_县市旗测算-新科目（含人口规模效应）" xfId="25875"/>
    <cellStyle name="好_行政（人员）_县市旗测算-新科目（含人口规模效应） 2" xfId="25876"/>
    <cellStyle name="好_行政（人员）_县市旗测算-新科目（含人口规模效应）_财力性转移支付2010年预算参考数" xfId="25877"/>
    <cellStyle name="好_行政（人员）_县市旗测算-新科目（含人口规模效应）_财力性转移支付2010年预算参考数 2" xfId="25878"/>
    <cellStyle name="好_行政公检法测算_不含人员经费系数_财力性转移支付2010年预算参考数" xfId="25879"/>
    <cellStyle name="好_行政公检法测算_不含人员经费系数_财力性转移支付2010年预算参考数 2" xfId="25880"/>
    <cellStyle name="好_行政公检法测算_财力性转移支付2010年预算参考数" xfId="25881"/>
    <cellStyle name="好_行政公检法测算_民生政策最低支出需求 2" xfId="25882"/>
    <cellStyle name="好_行政公检法测算_县市旗测算-新科目（含人口规模效应）" xfId="25883"/>
    <cellStyle name="好_行政公检法测算_县市旗测算-新科目（含人口规模效应） 2" xfId="25884"/>
    <cellStyle name="好_行政公检法测算_县市旗测算-新科目（含人口规模效应）_财力性转移支付2010年预算参考数" xfId="25885"/>
    <cellStyle name="好_行政公检法测算_县市旗测算-新科目（含人口规模效应）_财力性转移支付2010年预算参考数 2" xfId="25886"/>
    <cellStyle name="好_河南 缺口县区测算(地方填报)_财力性转移支付2010年预算参考数" xfId="25887"/>
    <cellStyle name="好_河南 缺口县区测算(地方填报)_财力性转移支付2010年预算参考数 2" xfId="25888"/>
    <cellStyle name="好_河南 缺口县区测算(地方填报白)" xfId="25889"/>
    <cellStyle name="好_河南 缺口县区测算(地方填报白) 2" xfId="25890"/>
    <cellStyle name="好_核定人数对比_财力性转移支付2010年预算参考数" xfId="25891"/>
    <cellStyle name="好_核定人数对比_财力性转移支付2010年预算参考数 2" xfId="25892"/>
    <cellStyle name="好_核定人数下发表" xfId="25893"/>
    <cellStyle name="好_核定人数下发表 2" xfId="25894"/>
    <cellStyle name="好_核定人数下发表_财力性转移支付2010年预算参考数" xfId="25895"/>
    <cellStyle name="好_汇总表" xfId="25896"/>
    <cellStyle name="货币 8 2 2 4 2" xfId="25897"/>
    <cellStyle name="好_汇总表_财力性转移支付2010年预算参考数" xfId="25898"/>
    <cellStyle name="好_汇总表_财力性转移支付2010年预算参考数 2" xfId="25899"/>
    <cellStyle name="好_汇总表4" xfId="25900"/>
    <cellStyle name="好_汇总表4_财力性转移支付2010年预算参考数" xfId="25901"/>
    <cellStyle name="好_基础数据分析" xfId="25902"/>
    <cellStyle name="好_基础数据分析 2" xfId="25903"/>
    <cellStyle name="好_基础数据分析_Book1" xfId="25904"/>
    <cellStyle name="好_奖励补助测算5.22测试" xfId="25905"/>
    <cellStyle name="好_奖励补助测算5.22测试 2" xfId="25906"/>
    <cellStyle name="好_奖励补助测算5.22测试_Book1 2" xfId="25907"/>
    <cellStyle name="好_奖励补助测算5.23新" xfId="25908"/>
    <cellStyle name="好_奖励补助测算5.23新 2" xfId="25909"/>
    <cellStyle name="好_奖励补助测算5.23新_Book1" xfId="25910"/>
    <cellStyle name="货币 11 5" xfId="25911"/>
    <cellStyle name="好_奖励补助测算5.24冯铸" xfId="25912"/>
    <cellStyle name="好_奖励补助测算5.24冯铸 2" xfId="25913"/>
    <cellStyle name="好_奖励补助测算5.24冯铸_Book1" xfId="25914"/>
    <cellStyle name="好_奖励补助测算5.24冯铸_Book1 2" xfId="25915"/>
    <cellStyle name="好_奖励补助测算7.23_Book1 2" xfId="25916"/>
    <cellStyle name="好_奖励补助测算7.25 (version 1) (version 1)" xfId="25917"/>
    <cellStyle name="好_奖励补助测算7.25 (version 1) (version 1) 2" xfId="25918"/>
    <cellStyle name="好_奖励补助测算7.25 (version 1) (version 1)_Book1" xfId="25919"/>
    <cellStyle name="好_奖励补助测算7.25 (version 1) (version 1)_Book1 2" xfId="25920"/>
    <cellStyle name="好_奖励补助测算7.25 12" xfId="25921"/>
    <cellStyle name="好_奖励补助测算7.25 13" xfId="25922"/>
    <cellStyle name="好_市辖区测算20080510_财力性转移支付2010年预算参考数" xfId="25923"/>
    <cellStyle name="好_奖励补助测算7.25 14" xfId="25924"/>
    <cellStyle name="好_奖励补助测算7.25 15" xfId="25925"/>
    <cellStyle name="好_奖励补助测算7.25 5" xfId="25926"/>
    <cellStyle name="好_奖励补助测算7.25 6" xfId="25927"/>
    <cellStyle name="好_奖励补助测算7.25 7" xfId="25928"/>
    <cellStyle name="好_奖励补助测算7.25_Book1" xfId="25929"/>
    <cellStyle name="货币 10 5" xfId="25930"/>
    <cellStyle name="好_教师绩效工资测算表（离退休按各地上报数测算）2009年1月1日" xfId="25931"/>
    <cellStyle name="好_教育(按照总人口测算）—20080416" xfId="25932"/>
    <cellStyle name="好_教育(按照总人口测算）—20080416 2" xfId="25933"/>
    <cellStyle name="好_教育(按照总人口测算）—20080416_不含人员经费系数" xfId="25934"/>
    <cellStyle name="货币 13 5" xfId="25935"/>
    <cellStyle name="好_教育(按照总人口测算）—20080416_不含人员经费系数 2" xfId="25936"/>
    <cellStyle name="好_教育(按照总人口测算）—20080416_不含人员经费系数_财力性转移支付2010年预算参考数 2" xfId="25937"/>
    <cellStyle name="好_教育(按照总人口测算）—20080416_财力性转移支付2010年预算参考数" xfId="25938"/>
    <cellStyle name="好_教育(按照总人口测算）—20080416_民生政策最低支出需求" xfId="25939"/>
    <cellStyle name="好_教育(按照总人口测算）—20080416_民生政策最低支出需求 2" xfId="25940"/>
    <cellStyle name="好_教育(按照总人口测算）—20080416_民生政策最低支出需求_财力性转移支付2010年预算参考数" xfId="25941"/>
    <cellStyle name="好_教育(按照总人口测算）—20080416_民生政策最低支出需求_财力性转移支付2010年预算参考数 2" xfId="25942"/>
    <cellStyle name="好_教育(按照总人口测算）—20080416_县市旗测算-新科目（含人口规模效应）" xfId="25943"/>
    <cellStyle name="好_教育(按照总人口测算）—20080416_县市旗测算-新科目（含人口规模效应） 2" xfId="25944"/>
    <cellStyle name="输入 2 4 2 2" xfId="25945"/>
    <cellStyle name="好_教育(按照总人口测算）—20080416_县市旗测算-新科目（含人口规模效应）_财力性转移支付2010年预算参考数" xfId="25946"/>
    <cellStyle name="输入 2 4 2 2 2" xfId="25947"/>
    <cellStyle name="好_教育(按照总人口测算）—20080416_县市旗测算-新科目（含人口规模效应）_财力性转移支付2010年预算参考数 2" xfId="25948"/>
    <cellStyle name="好_平邑_财力性转移支付2010年预算参考数 2" xfId="25949"/>
    <cellStyle name="好_民生政策最低支出需求" xfId="25950"/>
    <cellStyle name="好_民生政策最低支出需求 2" xfId="25951"/>
    <cellStyle name="好_民生政策最低支出需求_财力性转移支付2010年预算参考数 2" xfId="25952"/>
    <cellStyle name="好_年度可用财力情况" xfId="25953"/>
    <cellStyle name="好_年度可用财力情况 2" xfId="25954"/>
    <cellStyle name="好_农林水和城市维护标准支出20080505－县区合计" xfId="25955"/>
    <cellStyle name="好_农林水和城市维护标准支出20080505－县区合计 2" xfId="25956"/>
    <cellStyle name="好_农林水和城市维护标准支出20080505－县区合计_不含人员经费系数_财力性转移支付2010年预算参考数 2" xfId="25957"/>
    <cellStyle name="货币 19 3 5 2" xfId="25958"/>
    <cellStyle name="好_农林水和城市维护标准支出20080505－县区合计_财力性转移支付2010年预算参考数" xfId="25959"/>
    <cellStyle name="好_农林水和城市维护标准支出20080505－县区合计_财力性转移支付2010年预算参考数 2" xfId="25960"/>
    <cellStyle name="好_农林水和城市维护标准支出20080505－县区合计_民生政策最低支出需求 2" xfId="25961"/>
    <cellStyle name="好_农林水和城市维护标准支出20080505－县区合计_民生政策最低支出需求_财力性转移支付2010年预算参考数 2" xfId="25962"/>
    <cellStyle name="好_农林水和城市维护标准支出20080505－县区合计_县市旗测算-新科目（含人口规模效应）" xfId="25963"/>
    <cellStyle name="好_农林水和城市维护标准支出20080505－县区合计_县市旗测算-新科目（含人口规模效应） 2" xfId="25964"/>
    <cellStyle name="好_农林水和城市维护标准支出20080505－县区合计_县市旗测算-新科目（含人口规模效应）_财力性转移支付2010年预算参考数" xfId="25965"/>
    <cellStyle name="好_平邑" xfId="25966"/>
    <cellStyle name="货币 7 5" xfId="25967"/>
    <cellStyle name="好_平邑_财力性转移支付2010年预算参考数" xfId="25968"/>
    <cellStyle name="好_其他部门(按照总人口测算）—20080416_不含人员经费系数" xfId="25969"/>
    <cellStyle name="好_其他部门(按照总人口测算）—20080416_不含人员经费系数_财力性转移支付2010年预算参考数" xfId="25970"/>
    <cellStyle name="好_其他部门(按照总人口测算）—20080416_财力性转移支付2010年预算参考数" xfId="25971"/>
    <cellStyle name="好_其他部门(按照总人口测算）—20080416_财力性转移支付2010年预算参考数 2" xfId="25972"/>
    <cellStyle name="好_其他部门(按照总人口测算）—20080416_民生政策最低支出需求" xfId="25973"/>
    <cellStyle name="好_其他部门(按照总人口测算）—20080416_民生政策最低支出需求 2" xfId="25974"/>
    <cellStyle name="好_其他部门(按照总人口测算）—20080416_民生政策最低支出需求_财力性转移支付2010年预算参考数" xfId="25975"/>
    <cellStyle name="好_其他部门(按照总人口测算）—20080416_民生政策最低支出需求_财力性转移支付2010年预算参考数 2" xfId="25976"/>
    <cellStyle name="好_其他部门(按照总人口测算）—20080416_县市旗测算-新科目（含人口规模效应）_财力性转移支付2010年预算参考数" xfId="25977"/>
    <cellStyle name="好_青海 缺口县区测算(地方填报)" xfId="25978"/>
    <cellStyle name="汇总 2 2 3 4" xfId="25979"/>
    <cellStyle name="好_青海 缺口县区测算(地方填报) 2" xfId="25980"/>
    <cellStyle name="好_青海 缺口县区测算(地方填报)_财力性转移支付2010年预算参考数" xfId="25981"/>
    <cellStyle name="好_青海 缺口县区测算(地方填报)_财力性转移支付2010年预算参考数 2" xfId="25982"/>
    <cellStyle name="好_缺口县区测算（11.13）" xfId="25983"/>
    <cellStyle name="好_缺口县区测算（11.13） 2" xfId="25984"/>
    <cellStyle name="好_缺口县区测算（11.13）_财力性转移支付2010年预算参考数" xfId="25985"/>
    <cellStyle name="好_缺口县区测算（11.13）_财力性转移支付2010年预算参考数 2" xfId="25986"/>
    <cellStyle name="好_缺口县区测算(按2007支出增长25%测算) 2" xfId="25987"/>
    <cellStyle name="输出 3 3 3" xfId="25988"/>
    <cellStyle name="好_缺口县区测算(按核定人数)" xfId="25989"/>
    <cellStyle name="输出 3 3 3 2" xfId="25990"/>
    <cellStyle name="好_缺口县区测算(按核定人数) 2" xfId="25991"/>
    <cellStyle name="好_缺口县区测算(按核定人数)_财力性转移支付2010年预算参考数" xfId="25992"/>
    <cellStyle name="好_缺口县区测算(财政部标准) 2" xfId="25993"/>
    <cellStyle name="好_缺口县区测算_财力性转移支付2010年预算参考数 2" xfId="25994"/>
    <cellStyle name="好_人力资源表4.5" xfId="25995"/>
    <cellStyle name="好_人力资源表4.5 2" xfId="25996"/>
    <cellStyle name="好_人员工资和公用经费" xfId="25997"/>
    <cellStyle name="好_人员工资和公用经费 2" xfId="25998"/>
    <cellStyle name="好_人员工资和公用经费_财力性转移支付2010年预算参考数" xfId="25999"/>
    <cellStyle name="好_人员工资和公用经费_财力性转移支付2010年预算参考数 2" xfId="26000"/>
    <cellStyle name="好_人员工资和公用经费2_财力性转移支付2010年预算参考数" xfId="26001"/>
    <cellStyle name="好_人员工资和公用经费2_财力性转移支付2010年预算参考数 2" xfId="26002"/>
    <cellStyle name="好_人员工资和公用经费3_财力性转移支付2010年预算参考数" xfId="26003"/>
    <cellStyle name="好_人员工资和公用经费3_财力性转移支付2010年预算参考数 2" xfId="26004"/>
    <cellStyle name="链接单元格 2 2 4" xfId="26005"/>
    <cellStyle name="好_三季度－表二" xfId="26006"/>
    <cellStyle name="好_三季度－表二_Book1 2" xfId="26007"/>
    <cellStyle name="注释 2 4 2" xfId="26008"/>
    <cellStyle name="好_山东省民生支出标准_财力性转移支付2010年预算参考数 2" xfId="26009"/>
    <cellStyle name="好_社会事业表4.4 2" xfId="26010"/>
    <cellStyle name="好_生态建设表4.6" xfId="26011"/>
    <cellStyle name="好_省部门反馈核对表" xfId="26012"/>
    <cellStyle name="好_市辖区测算20080510" xfId="26013"/>
    <cellStyle name="好_市辖区测算20080510 2" xfId="26014"/>
    <cellStyle name="好_市辖区测算20080510_不含人员经费系数" xfId="26015"/>
    <cellStyle name="好_市辖区测算20080510_不含人员经费系数 2" xfId="26016"/>
    <cellStyle name="好_市辖区测算20080510_不含人员经费系数_财力性转移支付2010年预算参考数" xfId="26017"/>
    <cellStyle name="好_市辖区测算20080510_民生政策最低支出需求_财力性转移支付2010年预算参考数" xfId="26018"/>
    <cellStyle name="好_市辖区测算-新科目（20080626）" xfId="26019"/>
    <cellStyle name="好_市辖区测算-新科目（20080626）_不含人员经费系数_财力性转移支付2010年预算参考数" xfId="26020"/>
    <cellStyle name="好_市辖区测算-新科目（20080626）_不含人员经费系数_财力性转移支付2010年预算参考数 2" xfId="26021"/>
    <cellStyle name="好_市辖区测算-新科目（20080626）_民生政策最低支出需求_财力性转移支付2010年预算参考数" xfId="26022"/>
    <cellStyle name="好_市辖区测算-新科目（20080626）_民生政策最低支出需求_财力性转移支付2010年预算参考数 2" xfId="26023"/>
    <cellStyle name="好_同德" xfId="26024"/>
    <cellStyle name="好_同德_财力性转移支付2010年预算参考数" xfId="26025"/>
    <cellStyle name="货币 2 4 3" xfId="26026"/>
    <cellStyle name="好_同德_财力性转移支付2010年预算参考数 2" xfId="26027"/>
    <cellStyle name="好_万源表1-4" xfId="26028"/>
    <cellStyle name="好_危改资金测算" xfId="26029"/>
    <cellStyle name="适中 4" xfId="26030"/>
    <cellStyle name="好_危改资金测算 2" xfId="26031"/>
    <cellStyle name="货币 5 3 5" xfId="26032"/>
    <cellStyle name="好_危改资金测算_财力性转移支付2010年预算参考数" xfId="26033"/>
    <cellStyle name="货币 5 3 5 2" xfId="26034"/>
    <cellStyle name="好_危改资金测算_财力性转移支付2010年预算参考数 2" xfId="26035"/>
    <cellStyle name="好_卫生(按照总人口测算）—20080416_不含人员经费系数" xfId="26036"/>
    <cellStyle name="好_卫生(按照总人口测算）—20080416_不含人员经费系数 2" xfId="26037"/>
    <cellStyle name="好_卫生(按照总人口测算）—20080416_不含人员经费系数_财力性转移支付2010年预算参考数 2" xfId="26038"/>
    <cellStyle name="好_卫生(按照总人口测算）—20080416_财力性转移支付2010年预算参考数" xfId="26039"/>
    <cellStyle name="好_卫生(按照总人口测算）—20080416_财力性转移支付2010年预算参考数 2" xfId="26040"/>
    <cellStyle name="好_卫生(按照总人口测算）—20080416_民生政策最低支出需求 2" xfId="26041"/>
    <cellStyle name="好_卫生部门 2" xfId="26042"/>
    <cellStyle name="好_卫生部门_Book1" xfId="26043"/>
    <cellStyle name="好_卫生部门_Book1 2" xfId="26044"/>
    <cellStyle name="好_卫生部门_财力性转移支付2010年预算参考数" xfId="26045"/>
    <cellStyle name="好_卫生部门_财力性转移支付2010年预算参考数 2" xfId="26046"/>
    <cellStyle name="好_文体广播事业(按照总人口测算）—20080416" xfId="26047"/>
    <cellStyle name="好_文体广播事业(按照总人口测算）—20080416 2" xfId="26048"/>
    <cellStyle name="好_文体广播事业(按照总人口测算）—20080416_不含人员经费系数_财力性转移支付2010年预算参考数" xfId="26049"/>
    <cellStyle name="好_文体广播事业(按照总人口测算）—20080416_不含人员经费系数_财力性转移支付2010年预算参考数 2" xfId="26050"/>
    <cellStyle name="好_文体广播事业(按照总人口测算）—20080416_民生政策最低支出需求" xfId="26051"/>
    <cellStyle name="好_文体广播事业(按照总人口测算）—20080416_民生政策最低支出需求 2" xfId="26052"/>
    <cellStyle name="好_文体广播事业(按照总人口测算）—20080416_民生政策最低支出需求_财力性转移支付2010年预算参考数" xfId="26053"/>
    <cellStyle name="好_下半年禁吸戒毒经费1000万元 2" xfId="26054"/>
    <cellStyle name="好_下半年禁吸戒毒经费1000万元_Book1" xfId="26055"/>
    <cellStyle name="强调文字颜色 6 2 5" xfId="26056"/>
    <cellStyle name="好_下半年禁吸戒毒经费1000万元_Book1 2" xfId="26057"/>
    <cellStyle name="好_县级公安机关公用经费标准奖励测算方案（定稿） 2" xfId="26058"/>
    <cellStyle name="好_县级公安机关公用经费标准奖励测算方案（定稿）_Book1" xfId="26059"/>
    <cellStyle name="好_县级公安机关公用经费标准奖励测算方案（定稿）_Book1 2" xfId="26060"/>
    <cellStyle name="好_县区合并测算20080421_民生政策最低支出需求 2" xfId="26061"/>
    <cellStyle name="好_县区合并测算20080421_县市旗测算-新科目（含人口规模效应）" xfId="26062"/>
    <cellStyle name="好_县区合并测算20080421_县市旗测算-新科目（含人口规模效应） 2" xfId="26063"/>
    <cellStyle name="货币 19 3 4" xfId="26064"/>
    <cellStyle name="好_县区合并测算20080421_县市旗测算-新科目（含人口规模效应）_财力性转移支付2010年预算参考数" xfId="26065"/>
    <cellStyle name="货币 19 3 4 2" xfId="26066"/>
    <cellStyle name="好_县区合并测算20080421_县市旗测算-新科目（含人口规模效应）_财力性转移支付2010年预算参考数 2" xfId="26067"/>
    <cellStyle name="好_县区合并测算20080423(按照各省比重）" xfId="26068"/>
    <cellStyle name="好_县区合并测算20080423(按照各省比重）_财力性转移支付2010年预算参考数 2" xfId="26069"/>
    <cellStyle name="好_县区合并测算20080423(按照各省比重）_民生政策最低支出需求" xfId="26070"/>
    <cellStyle name="好_县区合并测算20080423(按照各省比重）_县市旗测算-新科目（含人口规模效应） 2" xfId="26071"/>
    <cellStyle name="好_县区合并测算20080423(按照各省比重）_县市旗测算-新科目（含人口规模效应）_财力性转移支付2010年预算参考数" xfId="26072"/>
    <cellStyle name="好_县区合并测算20080423(按照各省比重）_县市旗测算-新科目（含人口规模效应）_财力性转移支付2010年预算参考数 2" xfId="26073"/>
    <cellStyle name="好_县市旗测算20080508" xfId="26074"/>
    <cellStyle name="好_县市旗测算20080508 2" xfId="26075"/>
    <cellStyle name="好_县市旗测算20080508_不含人员经费系数" xfId="26076"/>
    <cellStyle name="好_县市旗测算20080508_不含人员经费系数 2" xfId="26077"/>
    <cellStyle name="好_县市旗测算20080508_财力性转移支付2010年预算参考数" xfId="26078"/>
    <cellStyle name="好_县市旗测算20080508_民生政策最低支出需求" xfId="26079"/>
    <cellStyle name="好_县市旗测算20080508_民生政策最低支出需求 2" xfId="26080"/>
    <cellStyle name="好_县市旗测算20080508_民生政策最低支出需求_财力性转移支付2010年预算参考数" xfId="26081"/>
    <cellStyle name="好_县市旗测算20080508_县市旗测算-新科目（含人口规模效应）" xfId="26082"/>
    <cellStyle name="好_县市旗测算20080508_县市旗测算-新科目（含人口规模效应） 2" xfId="26083"/>
    <cellStyle name="好_县市旗测算20080508_县市旗测算-新科目（含人口规模效应）_财力性转移支付2010年预算参考数" xfId="26084"/>
    <cellStyle name="好_县市旗测算20080508_县市旗测算-新科目（含人口规模效应）_财力性转移支付2010年预算参考数 2" xfId="26085"/>
    <cellStyle name="好_县市旗测算-新科目（20080626）" xfId="26086"/>
    <cellStyle name="好_县市旗测算-新科目（20080626） 2" xfId="26087"/>
    <cellStyle name="好_县市旗测算-新科目（20080626）_不含人员经费系数" xfId="26088"/>
    <cellStyle name="好_县市旗测算-新科目（20080626）_不含人员经费系数 2" xfId="26089"/>
    <cellStyle name="好_县市旗测算-新科目（20080626）_财力性转移支付2010年预算参考数" xfId="26090"/>
    <cellStyle name="好_县市旗测算-新科目（20080626）_财力性转移支付2010年预算参考数 2" xfId="26091"/>
    <cellStyle name="好_县市旗测算-新科目（20080626）_民生政策最低支出需求 2" xfId="26092"/>
    <cellStyle name="好_县市旗测算-新科目（20080626）_民生政策最低支出需求_财力性转移支付2010年预算参考数" xfId="26093"/>
    <cellStyle name="好_县市旗测算-新科目（20080626）_民生政策最低支出需求_财力性转移支付2010年预算参考数 2" xfId="26094"/>
    <cellStyle name="强调文字颜色 2 5 2" xfId="26095"/>
    <cellStyle name="好_县市旗测算-新科目（20080626）_县市旗测算-新科目（含人口规模效应）" xfId="26096"/>
    <cellStyle name="好_县市旗测算-新科目（20080626）_县市旗测算-新科目（含人口规模效应） 2" xfId="26097"/>
    <cellStyle name="好_县市旗测算-新科目（20080626）_县市旗测算-新科目（含人口规模效应）_财力性转移支付2010年预算参考数" xfId="26098"/>
    <cellStyle name="好_县市旗测算-新科目（20080626）_县市旗测算-新科目（含人口规模效应）_财力性转移支付2010年预算参考数 2" xfId="26099"/>
    <cellStyle name="注释 2 4 2 4 2 2" xfId="26100"/>
    <cellStyle name="好_县市旗测算-新科目（20080627） 2" xfId="26101"/>
    <cellStyle name="好_县市旗测算-新科目（20080627）_不含人员经费系数 2" xfId="26102"/>
    <cellStyle name="好_重点民生支出需求测算表社保（农村低保）081112" xfId="26103"/>
    <cellStyle name="好_县市旗测算-新科目（20080627）_不含人员经费系数_财力性转移支付2010年预算参考数" xfId="26104"/>
    <cellStyle name="好_县市旗测算-新科目（20080627）_不含人员经费系数_财力性转移支付2010年预算参考数 2" xfId="26105"/>
    <cellStyle name="好_县市旗测算-新科目（20080627）_财力性转移支付2010年预算参考数" xfId="26106"/>
    <cellStyle name="好_县市旗测算-新科目（20080627）_财力性转移支付2010年预算参考数 2" xfId="26107"/>
    <cellStyle name="好_县市旗测算-新科目（20080627）_县市旗测算-新科目（含人口规模效应）" xfId="26108"/>
    <cellStyle name="好_县市旗测算-新科目（20080627）_县市旗测算-新科目（含人口规模效应） 2" xfId="26109"/>
    <cellStyle name="好_一般预算支出口径剔除表_财力性转移支付2010年预算参考数" xfId="26110"/>
    <cellStyle name="好_一般预算支出口径剔除表_财力性转移支付2010年预算参考数 2" xfId="26111"/>
    <cellStyle name="货币 4 2 2 3" xfId="26112"/>
    <cellStyle name="好_仪陇表1-4" xfId="26113"/>
    <cellStyle name="好_宜宾市屏山县乌蒙山区规划表20111219修订1" xfId="26114"/>
    <cellStyle name="好_宜宾市屏山县乌蒙山区规划表20111219修订1 2" xfId="26115"/>
    <cellStyle name="好_义务教育阶段教职工人数（教育厅提供最终） 2" xfId="26116"/>
    <cellStyle name="好_义务教育阶段教职工人数（教育厅提供最终）_Book1" xfId="26117"/>
    <cellStyle name="好_义务教育阶段教职工人数（教育厅提供最终）_Book1 2" xfId="26118"/>
    <cellStyle name="好_云南 缺口县区测算(地方填报)" xfId="26119"/>
    <cellStyle name="好_云南 缺口县区测算(地方填报)_财力性转移支付2010年预算参考数" xfId="26120"/>
    <cellStyle name="好_云南 缺口县区测算(地方填报)_财力性转移支付2010年预算参考数 2" xfId="26121"/>
    <cellStyle name="注释 2 3 2 3 2 3 2" xfId="26122"/>
    <cellStyle name="好_云南农村义务教育统计表_Book1 2" xfId="26123"/>
    <cellStyle name="好_云南省2008年中小学教职工情况（教育厅提供20090101加工整理）" xfId="26124"/>
    <cellStyle name="好_云南省2008年中小学教职工情况（教育厅提供20090101加工整理） 2" xfId="26125"/>
    <cellStyle name="汇总 2 2 2 2 2 2 2" xfId="26126"/>
    <cellStyle name="好_云南省2008年中小学教职工情况（教育厅提供20090101加工整理）_Book1" xfId="26127"/>
    <cellStyle name="汇总 2 2 2 2 2 2 2 2" xfId="26128"/>
    <cellStyle name="好_云南省2008年中小学教职工情况（教育厅提供20090101加工整理）_Book1 2" xfId="26129"/>
    <cellStyle name="好_云南省2008年转移支付测算——州市本级考核部分及政策性测算_Book1 2" xfId="26130"/>
    <cellStyle name="好_指标四" xfId="26131"/>
    <cellStyle name="好_指标四_Book1" xfId="26132"/>
    <cellStyle name="好_指标五_Book1" xfId="26133"/>
    <cellStyle name="好_自行调整差异系数顺序" xfId="26134"/>
    <cellStyle name="好_自行调整差异系数顺序_财力性转移支付2010年预算参考数" xfId="26135"/>
    <cellStyle name="好_自行调整差异系数顺序_财力性转移支付2010年预算参考数 2" xfId="26136"/>
    <cellStyle name="好_总人口_财力性转移支付2010年预算参考数" xfId="26137"/>
    <cellStyle name="好_总人口_财力性转移支付2010年预算参考数 2" xfId="26138"/>
    <cellStyle name="后继超级链接" xfId="26139"/>
    <cellStyle name="后继超级链接 2 2" xfId="26140"/>
    <cellStyle name="后继超级链接 3" xfId="26141"/>
    <cellStyle name="汇总 2" xfId="26142"/>
    <cellStyle name="汇总 8" xfId="26143"/>
    <cellStyle name="汇总 2 2 2 2" xfId="26144"/>
    <cellStyle name="汇总 8 2" xfId="26145"/>
    <cellStyle name="汇总 2 2 2 2 2" xfId="26146"/>
    <cellStyle name="汇总 2 2 2 2 2 2" xfId="26147"/>
    <cellStyle name="汇总 2 2 2 2 3" xfId="26148"/>
    <cellStyle name="汇总 2 2 2 2 3 2" xfId="26149"/>
    <cellStyle name="汇总 2 2 2 2 3 2 2" xfId="26150"/>
    <cellStyle name="汇总 2 2 2 2 4" xfId="26151"/>
    <cellStyle name="汇总 2 2 2 2 4 2" xfId="26152"/>
    <cellStyle name="汇总 2 2 2 3" xfId="26153"/>
    <cellStyle name="汇总 2 2 2 3 2" xfId="26154"/>
    <cellStyle name="汇总 2 2 2 3 2 2" xfId="26155"/>
    <cellStyle name="汇总 2 2 2 3 2 2 2" xfId="26156"/>
    <cellStyle name="汇总 2 2 2 3 3" xfId="26157"/>
    <cellStyle name="汇总 2 2 2 3 3 2" xfId="26158"/>
    <cellStyle name="汇总 2 2 2 4" xfId="26159"/>
    <cellStyle name="汇总 2 2 2 4 2" xfId="26160"/>
    <cellStyle name="汇总 2 2 2 4 2 2" xfId="26161"/>
    <cellStyle name="输入 2 4 2 3 2" xfId="26162"/>
    <cellStyle name="汇总 2 2 2 5" xfId="26163"/>
    <cellStyle name="货币 12 3 5 2" xfId="26164"/>
    <cellStyle name="汇总 2 2 3" xfId="26165"/>
    <cellStyle name="汇总 2 2 3 2" xfId="26166"/>
    <cellStyle name="汇总 2 2 3 2 2" xfId="26167"/>
    <cellStyle name="汇总 2 2 3 2 2 2" xfId="26168"/>
    <cellStyle name="汇总 2 2 3 2 2 3" xfId="26169"/>
    <cellStyle name="汇总 2 2 3 2 3" xfId="26170"/>
    <cellStyle name="汇总 2 2 3 2 3 2" xfId="26171"/>
    <cellStyle name="汇总 2 2 3 3" xfId="26172"/>
    <cellStyle name="汇总 2 2 3 3 2" xfId="26173"/>
    <cellStyle name="汇总 2 2 3 3 2 2" xfId="26174"/>
    <cellStyle name="汇总 2 2 3 3 3" xfId="26175"/>
    <cellStyle name="汇总 2 2 3 4 2" xfId="26176"/>
    <cellStyle name="汇总 2 2 4" xfId="26177"/>
    <cellStyle name="汇总 2 2 4 2" xfId="26178"/>
    <cellStyle name="汇总 2 2 4 2 2" xfId="26179"/>
    <cellStyle name="汇总 2 2 4 2 2 2" xfId="26180"/>
    <cellStyle name="汇总 2 2 4 2 3" xfId="26181"/>
    <cellStyle name="汇总 2 2 4 3" xfId="26182"/>
    <cellStyle name="汇总 2 2 4 3 2" xfId="26183"/>
    <cellStyle name="汇总 2 2 5 2 2" xfId="26184"/>
    <cellStyle name="汇总 2 2 5 3" xfId="26185"/>
    <cellStyle name="货币 2 2 2 3" xfId="26186"/>
    <cellStyle name="汇总 2 3 2" xfId="26187"/>
    <cellStyle name="货币 2 2 2 3 2" xfId="26188"/>
    <cellStyle name="汇总 2 3 2 2" xfId="26189"/>
    <cellStyle name="汇总 2 3 2 2 2" xfId="26190"/>
    <cellStyle name="汇总 2 3 2 2 2 2" xfId="26191"/>
    <cellStyle name="汇总 2 3 2 2 2 2 2" xfId="26192"/>
    <cellStyle name="汇总 2 3 2 2 2 3" xfId="26193"/>
    <cellStyle name="汇总 2 3 2 2 3" xfId="26194"/>
    <cellStyle name="汇总 2 3 2 2 3 2" xfId="26195"/>
    <cellStyle name="汇总 2 3 2 3" xfId="26196"/>
    <cellStyle name="汇总 2 3 2 3 2" xfId="26197"/>
    <cellStyle name="汇总 2 3 2 3 2 2" xfId="26198"/>
    <cellStyle name="汇总 2 3 2 3 3" xfId="26199"/>
    <cellStyle name="汇总 2 3 2 4" xfId="26200"/>
    <cellStyle name="汇总 2 3 2 4 2" xfId="26201"/>
    <cellStyle name="货币 2 2 2 4 2" xfId="26202"/>
    <cellStyle name="汇总 2 3 3 2" xfId="26203"/>
    <cellStyle name="汇总 2 3 3 2 2" xfId="26204"/>
    <cellStyle name="汇总 2 3 3 2 2 2" xfId="26205"/>
    <cellStyle name="汇总 2 3 3 2 3" xfId="26206"/>
    <cellStyle name="汇总 2 3 4 2" xfId="26207"/>
    <cellStyle name="汇总 2 3 5 2" xfId="26208"/>
    <cellStyle name="汇总 2 4" xfId="26209"/>
    <cellStyle name="汇总 2 4 2" xfId="26210"/>
    <cellStyle name="汇总 2 4 3" xfId="26211"/>
    <cellStyle name="汇总 2 5 2 2" xfId="26212"/>
    <cellStyle name="汇总 2 5 2 2 2" xfId="26213"/>
    <cellStyle name="汇总 2 5 2 3" xfId="26214"/>
    <cellStyle name="汇总 2 5 3" xfId="26215"/>
    <cellStyle name="汇总 2 5 3 2" xfId="26216"/>
    <cellStyle name="汇总 2 6" xfId="26217"/>
    <cellStyle name="汇总 2 6 2" xfId="26218"/>
    <cellStyle name="汇总 2 6 2 2" xfId="26219"/>
    <cellStyle name="汇总 2 7" xfId="26220"/>
    <cellStyle name="汇总 2 7 2" xfId="26221"/>
    <cellStyle name="汇总 3 2 2 2" xfId="26222"/>
    <cellStyle name="汇总 3 2 2 2 2 2" xfId="26223"/>
    <cellStyle name="汇总 3 2 2 2 2 2 2" xfId="26224"/>
    <cellStyle name="汇总 3 2 2 2 2 3" xfId="26225"/>
    <cellStyle name="汇总 3 2 2 2 3" xfId="26226"/>
    <cellStyle name="汇总 3 2 2 2 3 2" xfId="26227"/>
    <cellStyle name="汇总 3 2 2 3" xfId="26228"/>
    <cellStyle name="汇总 3 2 2 3 2" xfId="26229"/>
    <cellStyle name="汇总 3 2 2 3 2 2" xfId="26230"/>
    <cellStyle name="汇总 3 2 2 3 3" xfId="26231"/>
    <cellStyle name="汇总 3 2 2 4" xfId="26232"/>
    <cellStyle name="汇总 3 2 3 2" xfId="26233"/>
    <cellStyle name="汇总 3 2 3 2 2 2" xfId="26234"/>
    <cellStyle name="汇总 3 2 3 2 3" xfId="26235"/>
    <cellStyle name="汇总 3 2 3 3" xfId="26236"/>
    <cellStyle name="汇总 3 2 3 3 2" xfId="26237"/>
    <cellStyle name="汇总 3 2 4 2" xfId="26238"/>
    <cellStyle name="汇总 3 2 4 3" xfId="26239"/>
    <cellStyle name="货币 2 3 2 3" xfId="26240"/>
    <cellStyle name="汇总 3 3 2" xfId="26241"/>
    <cellStyle name="货币 2 3 2 3 2" xfId="26242"/>
    <cellStyle name="汇总 3 3 2 2" xfId="26243"/>
    <cellStyle name="汇总 3 3 2 2 2 2" xfId="26244"/>
    <cellStyle name="汇总 3 3 2 2 3" xfId="26245"/>
    <cellStyle name="汇总 3 3 2 3" xfId="26246"/>
    <cellStyle name="汇总 3 3 2 3 2" xfId="26247"/>
    <cellStyle name="货币 2 3 2 4" xfId="26248"/>
    <cellStyle name="汇总 3 3 3" xfId="26249"/>
    <cellStyle name="货币 2 3 2 4 2" xfId="26250"/>
    <cellStyle name="汇总 3 3 3 2" xfId="26251"/>
    <cellStyle name="汇总 3 3 4" xfId="26252"/>
    <cellStyle name="汇总 3 3 4 2" xfId="26253"/>
    <cellStyle name="汇总 3 4" xfId="26254"/>
    <cellStyle name="汇总 3 4 2 3" xfId="26255"/>
    <cellStyle name="汇总 3 5" xfId="26256"/>
    <cellStyle name="汇总 3 5 2" xfId="26257"/>
    <cellStyle name="汇总 3 5 2 2" xfId="26258"/>
    <cellStyle name="汇总 3 5 3" xfId="26259"/>
    <cellStyle name="汇总 3 6" xfId="26260"/>
    <cellStyle name="汇总 3 6 2" xfId="26261"/>
    <cellStyle name="汇总 3 7" xfId="26262"/>
    <cellStyle name="汇总 4" xfId="26263"/>
    <cellStyle name="汇总 4 2" xfId="26264"/>
    <cellStyle name="汇总 7 2" xfId="26265"/>
    <cellStyle name="货币 10" xfId="26266"/>
    <cellStyle name="货币 10 2" xfId="26267"/>
    <cellStyle name="货币 10 2 2" xfId="26268"/>
    <cellStyle name="货币 10 2 2 4 2" xfId="26269"/>
    <cellStyle name="注释 3 3 5 2" xfId="26270"/>
    <cellStyle name="货币 10 2 4" xfId="26271"/>
    <cellStyle name="注释 3 3 5 3" xfId="26272"/>
    <cellStyle name="货币 10 2 5" xfId="26273"/>
    <cellStyle name="注释 3 3 5 3 2" xfId="26274"/>
    <cellStyle name="货币 10 2 5 2" xfId="26275"/>
    <cellStyle name="货币 10 3" xfId="26276"/>
    <cellStyle name="货币 10 3 3" xfId="26277"/>
    <cellStyle name="注释 3 3 6 2" xfId="26278"/>
    <cellStyle name="货币 10 3 4" xfId="26279"/>
    <cellStyle name="货币 10 3 5" xfId="26280"/>
    <cellStyle name="货币 10 4 3" xfId="26281"/>
    <cellStyle name="货币 10 4 3 2" xfId="26282"/>
    <cellStyle name="货币 10 4 4" xfId="26283"/>
    <cellStyle name="货币 10 4 4 2" xfId="26284"/>
    <cellStyle name="货币 10 6" xfId="26285"/>
    <cellStyle name="货币 10 6 2" xfId="26286"/>
    <cellStyle name="货币 10 7" xfId="26287"/>
    <cellStyle name="货币 10 7 2" xfId="26288"/>
    <cellStyle name="货币 11 2 2" xfId="26289"/>
    <cellStyle name="货币 11 2 2 3" xfId="26290"/>
    <cellStyle name="货币 11 2 2 3 2" xfId="26291"/>
    <cellStyle name="货币 11 2 2 4 2" xfId="26292"/>
    <cellStyle name="货币 11 2 5 2" xfId="26293"/>
    <cellStyle name="货币 11 3 2 3" xfId="26294"/>
    <cellStyle name="货币 11 3 2 3 2" xfId="26295"/>
    <cellStyle name="货币 11 3 5 2" xfId="26296"/>
    <cellStyle name="货币 11 4" xfId="26297"/>
    <cellStyle name="货币 11 4 4 2" xfId="26298"/>
    <cellStyle name="货币 11 6" xfId="26299"/>
    <cellStyle name="货币 11 6 2" xfId="26300"/>
    <cellStyle name="货币 11 7" xfId="26301"/>
    <cellStyle name="货币 11 7 2" xfId="26302"/>
    <cellStyle name="货币 12 2" xfId="26303"/>
    <cellStyle name="货币 12 2 2 3" xfId="26304"/>
    <cellStyle name="货币 12 2 2 3 2" xfId="26305"/>
    <cellStyle name="货币 12 2 2 4" xfId="26306"/>
    <cellStyle name="货币 12 3" xfId="26307"/>
    <cellStyle name="货币 12 3 2" xfId="26308"/>
    <cellStyle name="货币 12 3 2 2" xfId="26309"/>
    <cellStyle name="货币 12 3 2 3" xfId="26310"/>
    <cellStyle name="货币 12 3 2 3 2" xfId="26311"/>
    <cellStyle name="货币 12 3 2 4" xfId="26312"/>
    <cellStyle name="货币 12 3 3" xfId="26313"/>
    <cellStyle name="货币 12 3 4" xfId="26314"/>
    <cellStyle name="货币 12 3 4 2" xfId="26315"/>
    <cellStyle name="货币 12 4" xfId="26316"/>
    <cellStyle name="货币 12 4 3" xfId="26317"/>
    <cellStyle name="货币 12 4 4" xfId="26318"/>
    <cellStyle name="货币 12 4 4 2" xfId="26319"/>
    <cellStyle name="货币 12 5" xfId="26320"/>
    <cellStyle name="货币 12 6" xfId="26321"/>
    <cellStyle name="货币 12 6 2" xfId="26322"/>
    <cellStyle name="货币 12 7 2" xfId="26323"/>
    <cellStyle name="货币 13" xfId="26324"/>
    <cellStyle name="货币 13 2" xfId="26325"/>
    <cellStyle name="货币 13 2 2 3" xfId="26326"/>
    <cellStyle name="货币 13 2 2 3 2" xfId="26327"/>
    <cellStyle name="货币 13 2 2 4" xfId="26328"/>
    <cellStyle name="货币 13 2 2 4 2" xfId="26329"/>
    <cellStyle name="货币 13 2 4" xfId="26330"/>
    <cellStyle name="货币 13 2 4 2" xfId="26331"/>
    <cellStyle name="货币 13 2 5" xfId="26332"/>
    <cellStyle name="货币 13 2 5 2" xfId="26333"/>
    <cellStyle name="货币 13 3" xfId="26334"/>
    <cellStyle name="货币 13 3 2 2" xfId="26335"/>
    <cellStyle name="货币 13 3 2 3" xfId="26336"/>
    <cellStyle name="货币 13 3 2 3 2" xfId="26337"/>
    <cellStyle name="货币 13 3 2 4" xfId="26338"/>
    <cellStyle name="货币 13 3 2 4 2" xfId="26339"/>
    <cellStyle name="货币 13 3 3" xfId="26340"/>
    <cellStyle name="货币 13 3 4" xfId="26341"/>
    <cellStyle name="输入 2 3 4" xfId="26342"/>
    <cellStyle name="货币 13 3 4 2" xfId="26343"/>
    <cellStyle name="货币 13 4 2" xfId="26344"/>
    <cellStyle name="货币 13 4 3" xfId="26345"/>
    <cellStyle name="货币 13 4 3 2" xfId="26346"/>
    <cellStyle name="货币 13 4 4" xfId="26347"/>
    <cellStyle name="货币 13 4 4 2" xfId="26348"/>
    <cellStyle name="货币 13 6" xfId="26349"/>
    <cellStyle name="货币 3 5" xfId="26350"/>
    <cellStyle name="货币 13 6 2" xfId="26351"/>
    <cellStyle name="货币 13 7" xfId="26352"/>
    <cellStyle name="货币 4 5" xfId="26353"/>
    <cellStyle name="货币 13 7 2" xfId="26354"/>
    <cellStyle name="货币 14 2 2 3" xfId="26355"/>
    <cellStyle name="货币 14 2 2 3 2" xfId="26356"/>
    <cellStyle name="货币 14 2 2 4" xfId="26357"/>
    <cellStyle name="货币 14 2 2 4 2" xfId="26358"/>
    <cellStyle name="货币 14 2 3" xfId="26359"/>
    <cellStyle name="货币 14 2 4" xfId="26360"/>
    <cellStyle name="货币 14 2 4 2" xfId="26361"/>
    <cellStyle name="货币 14 3 2" xfId="26362"/>
    <cellStyle name="货币 14 3 2 2" xfId="26363"/>
    <cellStyle name="货币 14 3 2 3" xfId="26364"/>
    <cellStyle name="货币 14 3 2 3 2" xfId="26365"/>
    <cellStyle name="货币 14 3 2 4" xfId="26366"/>
    <cellStyle name="货币 14 3 2 4 2" xfId="26367"/>
    <cellStyle name="货币 14 3 3" xfId="26368"/>
    <cellStyle name="货币 14 3 4" xfId="26369"/>
    <cellStyle name="货币 14 3 4 2" xfId="26370"/>
    <cellStyle name="货币 14 3 5 2" xfId="26371"/>
    <cellStyle name="货币 14 4 2" xfId="26372"/>
    <cellStyle name="货币 14 4 3" xfId="26373"/>
    <cellStyle name="货币 14 4 4" xfId="26374"/>
    <cellStyle name="货币 14 5" xfId="26375"/>
    <cellStyle name="货币 14 6" xfId="26376"/>
    <cellStyle name="货币 14 6 2" xfId="26377"/>
    <cellStyle name="货币 14 7" xfId="26378"/>
    <cellStyle name="货币 14 7 2" xfId="26379"/>
    <cellStyle name="货币 20 2 2 3" xfId="26380"/>
    <cellStyle name="货币 15 2 2 3" xfId="26381"/>
    <cellStyle name="货币 20 2 2 4" xfId="26382"/>
    <cellStyle name="货币 15 2 2 4" xfId="26383"/>
    <cellStyle name="货币 20 2 2 4 2" xfId="26384"/>
    <cellStyle name="货币 15 2 2 4 2" xfId="26385"/>
    <cellStyle name="货币 20 2 3" xfId="26386"/>
    <cellStyle name="货币 15 2 3" xfId="26387"/>
    <cellStyle name="货币 20 2 4" xfId="26388"/>
    <cellStyle name="货币 15 2 4" xfId="26389"/>
    <cellStyle name="货币 20 2 5" xfId="26390"/>
    <cellStyle name="货币 15 2 5" xfId="26391"/>
    <cellStyle name="货币 20 2 5 2" xfId="26392"/>
    <cellStyle name="货币 15 2 5 2" xfId="26393"/>
    <cellStyle name="货币 20 3 2" xfId="26394"/>
    <cellStyle name="货币 15 3 2" xfId="26395"/>
    <cellStyle name="货币 20 3 2 2" xfId="26396"/>
    <cellStyle name="货币 15 3 2 2" xfId="26397"/>
    <cellStyle name="货币 20 3 2 3" xfId="26398"/>
    <cellStyle name="货币 15 3 2 3" xfId="26399"/>
    <cellStyle name="货币 20 3 2 3 2" xfId="26400"/>
    <cellStyle name="货币 15 3 2 3 2" xfId="26401"/>
    <cellStyle name="货币 20 3 2 4" xfId="26402"/>
    <cellStyle name="货币 15 3 2 4" xfId="26403"/>
    <cellStyle name="货币 20 3 2 4 2" xfId="26404"/>
    <cellStyle name="货币 15 3 2 4 2" xfId="26405"/>
    <cellStyle name="货币 20 3 3" xfId="26406"/>
    <cellStyle name="货币 15 3 3" xfId="26407"/>
    <cellStyle name="货币 20 3 4" xfId="26408"/>
    <cellStyle name="货币 15 3 4" xfId="26409"/>
    <cellStyle name="货币 20 3 5" xfId="26410"/>
    <cellStyle name="货币 15 3 5" xfId="26411"/>
    <cellStyle name="货币 20 3 5 2" xfId="26412"/>
    <cellStyle name="货币 15 3 5 2" xfId="26413"/>
    <cellStyle name="货币 20 4 4" xfId="26414"/>
    <cellStyle name="货币 15 4 4" xfId="26415"/>
    <cellStyle name="货币 20 6 2" xfId="26416"/>
    <cellStyle name="货币 15 6 2" xfId="26417"/>
    <cellStyle name="货币 20 7" xfId="26418"/>
    <cellStyle name="货币 15 7" xfId="26419"/>
    <cellStyle name="货币 20 7 2" xfId="26420"/>
    <cellStyle name="货币 15 7 2" xfId="26421"/>
    <cellStyle name="货币 21 2 2" xfId="26422"/>
    <cellStyle name="货币 16 2 2" xfId="26423"/>
    <cellStyle name="输出 2 2 2 2 3 2" xfId="26424"/>
    <cellStyle name="货币 21 2 2 3" xfId="26425"/>
    <cellStyle name="货币 16 2 2 3" xfId="26426"/>
    <cellStyle name="输出 2 2 2 2 3 2 2" xfId="26427"/>
    <cellStyle name="货币 21 2 2 3 2" xfId="26428"/>
    <cellStyle name="货币 16 2 2 3 2" xfId="26429"/>
    <cellStyle name="输出 2 2 2 2 3 3" xfId="26430"/>
    <cellStyle name="货币 21 2 2 4" xfId="26431"/>
    <cellStyle name="货币 16 2 2 4" xfId="26432"/>
    <cellStyle name="货币 21 2 2 4 2" xfId="26433"/>
    <cellStyle name="货币 16 2 2 4 2" xfId="26434"/>
    <cellStyle name="货币 21 2 3" xfId="26435"/>
    <cellStyle name="货币 16 2 3" xfId="26436"/>
    <cellStyle name="货币 21 2 4" xfId="26437"/>
    <cellStyle name="货币 16 2 4" xfId="26438"/>
    <cellStyle name="货币 21 2 5" xfId="26439"/>
    <cellStyle name="货币 16 2 5" xfId="26440"/>
    <cellStyle name="计算 2 2 3 2 3" xfId="26441"/>
    <cellStyle name="货币 21 2 5 2" xfId="26442"/>
    <cellStyle name="货币 16 2 5 2" xfId="26443"/>
    <cellStyle name="货币 21 3" xfId="26444"/>
    <cellStyle name="货币 16 3" xfId="26445"/>
    <cellStyle name="货币 21 3 2" xfId="26446"/>
    <cellStyle name="货币 16 3 2" xfId="26447"/>
    <cellStyle name="货币 21 3 2 2" xfId="26448"/>
    <cellStyle name="货币 16 3 2 2" xfId="26449"/>
    <cellStyle name="输出 2 2 2 3 3 2" xfId="26450"/>
    <cellStyle name="货币 21 3 2 3" xfId="26451"/>
    <cellStyle name="货币 16 3 2 3" xfId="26452"/>
    <cellStyle name="货币 21 3 2 3 2" xfId="26453"/>
    <cellStyle name="货币 16 3 2 3 2" xfId="26454"/>
    <cellStyle name="货币 21 3 2 4" xfId="26455"/>
    <cellStyle name="货币 16 3 2 4" xfId="26456"/>
    <cellStyle name="货币 21 3 2 4 2" xfId="26457"/>
    <cellStyle name="货币 16 3 2 4 2" xfId="26458"/>
    <cellStyle name="货币 21 3 3" xfId="26459"/>
    <cellStyle name="货币 16 3 3" xfId="26460"/>
    <cellStyle name="货币 21 3 4" xfId="26461"/>
    <cellStyle name="货币 16 3 4" xfId="26462"/>
    <cellStyle name="货币 21 3 4 2" xfId="26463"/>
    <cellStyle name="货币 16 3 4 2" xfId="26464"/>
    <cellStyle name="货币 21 3 5" xfId="26465"/>
    <cellStyle name="货币 16 3 5" xfId="26466"/>
    <cellStyle name="计算 2 2 4 2 3" xfId="26467"/>
    <cellStyle name="货币 21 3 5 2" xfId="26468"/>
    <cellStyle name="货币 16 3 5 2" xfId="26469"/>
    <cellStyle name="货币 21 4 2" xfId="26470"/>
    <cellStyle name="货币 16 4 2" xfId="26471"/>
    <cellStyle name="货币 21 4 3" xfId="26472"/>
    <cellStyle name="货币 16 4 3" xfId="26473"/>
    <cellStyle name="货币 21 4 3 2" xfId="26474"/>
    <cellStyle name="货币 16 4 3 2" xfId="26475"/>
    <cellStyle name="货币 21 4 4" xfId="26476"/>
    <cellStyle name="货币 16 4 4" xfId="26477"/>
    <cellStyle name="货币 21 6" xfId="26478"/>
    <cellStyle name="货币 16 6" xfId="26479"/>
    <cellStyle name="货币 21 6 2" xfId="26480"/>
    <cellStyle name="货币 16 6 2" xfId="26481"/>
    <cellStyle name="货币 21 7" xfId="26482"/>
    <cellStyle name="货币 16 7" xfId="26483"/>
    <cellStyle name="货币 21 7 2" xfId="26484"/>
    <cellStyle name="货币 16 7 2" xfId="26485"/>
    <cellStyle name="货币 17" xfId="26486"/>
    <cellStyle name="货币 17 2" xfId="26487"/>
    <cellStyle name="输出 2 2 3 2 3 2" xfId="26488"/>
    <cellStyle name="货币 17 2 2 3" xfId="26489"/>
    <cellStyle name="货币 17 2 2 3 2" xfId="26490"/>
    <cellStyle name="货币 17 2 2 4" xfId="26491"/>
    <cellStyle name="货币 17 2 2 4 2" xfId="26492"/>
    <cellStyle name="货币 17 2 3" xfId="26493"/>
    <cellStyle name="货币 17 2 4" xfId="26494"/>
    <cellStyle name="货币 17 2 4 2" xfId="26495"/>
    <cellStyle name="货币 17 2 5" xfId="26496"/>
    <cellStyle name="货币 17 2 5 2" xfId="26497"/>
    <cellStyle name="货币 17 3" xfId="26498"/>
    <cellStyle name="货币 17 3 2" xfId="26499"/>
    <cellStyle name="货币 17 3 2 2" xfId="26500"/>
    <cellStyle name="货币 17 3 2 3" xfId="26501"/>
    <cellStyle name="货币 17 3 2 3 2" xfId="26502"/>
    <cellStyle name="强调 1" xfId="26503"/>
    <cellStyle name="货币 17 3 3" xfId="26504"/>
    <cellStyle name="强调 2" xfId="26505"/>
    <cellStyle name="货币 17 3 4" xfId="26506"/>
    <cellStyle name="强调 2 2" xfId="26507"/>
    <cellStyle name="货币 17 3 4 2" xfId="26508"/>
    <cellStyle name="强调 3" xfId="26509"/>
    <cellStyle name="货币 17 3 5" xfId="26510"/>
    <cellStyle name="强调 3 2" xfId="26511"/>
    <cellStyle name="货币 17 3 5 2" xfId="26512"/>
    <cellStyle name="货币 17 4" xfId="26513"/>
    <cellStyle name="货币 17 4 3" xfId="26514"/>
    <cellStyle name="货币 17 4 4" xfId="26515"/>
    <cellStyle name="货币 17 4 4 2" xfId="26516"/>
    <cellStyle name="货币 17 5" xfId="26517"/>
    <cellStyle name="货币 17 6" xfId="26518"/>
    <cellStyle name="货币 17 6 2" xfId="26519"/>
    <cellStyle name="货币 17 7" xfId="26520"/>
    <cellStyle name="货币 17 7 2" xfId="26521"/>
    <cellStyle name="货币 18" xfId="26522"/>
    <cellStyle name="货币 18 2" xfId="26523"/>
    <cellStyle name="货币 18 2 2" xfId="26524"/>
    <cellStyle name="货币 18 2 2 2" xfId="26525"/>
    <cellStyle name="货币 18 2 2 3 2" xfId="26526"/>
    <cellStyle name="货币 18 2 2 4" xfId="26527"/>
    <cellStyle name="货币 18 2 2 4 2" xfId="26528"/>
    <cellStyle name="货币 18 2 3" xfId="26529"/>
    <cellStyle name="货币 18 2 4" xfId="26530"/>
    <cellStyle name="货币 18 2 5" xfId="26531"/>
    <cellStyle name="货币 18 2 5 2" xfId="26532"/>
    <cellStyle name="货币 18 3" xfId="26533"/>
    <cellStyle name="货币 18 3 2" xfId="26534"/>
    <cellStyle name="货币 18 3 2 2" xfId="26535"/>
    <cellStyle name="货币 18 3 2 3" xfId="26536"/>
    <cellStyle name="货币 18 3 2 3 2" xfId="26537"/>
    <cellStyle name="货币 18 3 2 4" xfId="26538"/>
    <cellStyle name="货币 18 3 2 4 2" xfId="26539"/>
    <cellStyle name="货币 18 3 3" xfId="26540"/>
    <cellStyle name="货币 18 4" xfId="26541"/>
    <cellStyle name="货币 18 4 3" xfId="26542"/>
    <cellStyle name="货币 18 4 3 2" xfId="26543"/>
    <cellStyle name="货币 18 4 4" xfId="26544"/>
    <cellStyle name="货币 18 4 4 2" xfId="26545"/>
    <cellStyle name="货币 18 5" xfId="26546"/>
    <cellStyle name="货币 18 6" xfId="26547"/>
    <cellStyle name="货币 18 6 2" xfId="26548"/>
    <cellStyle name="货币 18 7 2" xfId="26549"/>
    <cellStyle name="货币 19 2" xfId="26550"/>
    <cellStyle name="货币 19 2 2" xfId="26551"/>
    <cellStyle name="货币 19 2 2 2" xfId="26552"/>
    <cellStyle name="货币 19 2 2 3" xfId="26553"/>
    <cellStyle name="货币 19 2 2 3 2" xfId="26554"/>
    <cellStyle name="货币 19 2 2 4" xfId="26555"/>
    <cellStyle name="货币 19 2 2 4 2" xfId="26556"/>
    <cellStyle name="货币 19 2 3" xfId="26557"/>
    <cellStyle name="货币 19 2 4" xfId="26558"/>
    <cellStyle name="货币 19 2 5 2" xfId="26559"/>
    <cellStyle name="货币 19 3 2" xfId="26560"/>
    <cellStyle name="货币 19 3 2 2" xfId="26561"/>
    <cellStyle name="货币 19 3 2 3" xfId="26562"/>
    <cellStyle name="货币 19 3 2 3 2" xfId="26563"/>
    <cellStyle name="货币 19 3 2 4 2" xfId="26564"/>
    <cellStyle name="货币 19 3 3" xfId="26565"/>
    <cellStyle name="货币 19 3 5" xfId="26566"/>
    <cellStyle name="货币 19 4 3 2" xfId="26567"/>
    <cellStyle name="货币 19 4 4 2" xfId="26568"/>
    <cellStyle name="货币 19 6" xfId="26569"/>
    <cellStyle name="货币 19 6 2" xfId="26570"/>
    <cellStyle name="货币 19 7" xfId="26571"/>
    <cellStyle name="注释 3 3 2 4" xfId="26572"/>
    <cellStyle name="货币 2" xfId="26573"/>
    <cellStyle name="注释 3 3 2 4 2 2" xfId="26574"/>
    <cellStyle name="货币 2 2 2" xfId="26575"/>
    <cellStyle name="货币 2 2 2 2" xfId="26576"/>
    <cellStyle name="货币 2 2 4" xfId="26577"/>
    <cellStyle name="货币 2 2 5" xfId="26578"/>
    <cellStyle name="货币 2 2 5 2" xfId="26579"/>
    <cellStyle name="货币 2 2 6" xfId="26580"/>
    <cellStyle name="货币 2 3 2 2" xfId="26581"/>
    <cellStyle name="货币 2 3 4" xfId="26582"/>
    <cellStyle name="货币 2 3 4 2" xfId="26583"/>
    <cellStyle name="货币 2 3 5" xfId="26584"/>
    <cellStyle name="货币 2 4" xfId="26585"/>
    <cellStyle name="货币 2 4 2" xfId="26586"/>
    <cellStyle name="货币 2 4 3 2" xfId="26587"/>
    <cellStyle name="货币 2 4 4" xfId="26588"/>
    <cellStyle name="货币 2 4 4 2" xfId="26589"/>
    <cellStyle name="货币 2 5" xfId="26590"/>
    <cellStyle name="货币 2 6" xfId="26591"/>
    <cellStyle name="货币 2 6 2" xfId="26592"/>
    <cellStyle name="货币 2 7" xfId="26593"/>
    <cellStyle name="货币 2 7 2" xfId="26594"/>
    <cellStyle name="货币 2 8" xfId="26595"/>
    <cellStyle name="注释 3 3 2 5" xfId="26596"/>
    <cellStyle name="输出 3 2 2 2 3 2" xfId="26597"/>
    <cellStyle name="货币 3" xfId="26598"/>
    <cellStyle name="注释 3 3 2 5 2" xfId="26599"/>
    <cellStyle name="货币 3 2" xfId="26600"/>
    <cellStyle name="输入 2 5 3" xfId="26601"/>
    <cellStyle name="货币 3 2 2 3" xfId="26602"/>
    <cellStyle name="货币 3 2 2 4" xfId="26603"/>
    <cellStyle name="输入 2 7 2" xfId="26604"/>
    <cellStyle name="货币 3 2 4 2" xfId="26605"/>
    <cellStyle name="货币 3 2 5" xfId="26606"/>
    <cellStyle name="货币 3 2 5 2" xfId="26607"/>
    <cellStyle name="货币 3 3" xfId="26608"/>
    <cellStyle name="货币 3 3 2" xfId="26609"/>
    <cellStyle name="货币 3 3 2 2" xfId="26610"/>
    <cellStyle name="货币 3 3 4 2" xfId="26611"/>
    <cellStyle name="货币 3 4" xfId="26612"/>
    <cellStyle name="货币 3 4 3" xfId="26613"/>
    <cellStyle name="货币 3 4 3 2" xfId="26614"/>
    <cellStyle name="货币 3 4 4" xfId="26615"/>
    <cellStyle name="货币 3 4 4 2" xfId="26616"/>
    <cellStyle name="货币 3 6" xfId="26617"/>
    <cellStyle name="货币 3 6 2" xfId="26618"/>
    <cellStyle name="货币 3 7" xfId="26619"/>
    <cellStyle name="注释 6" xfId="26620"/>
    <cellStyle name="货币 3 7 2" xfId="26621"/>
    <cellStyle name="注释 3 3 2 6" xfId="26622"/>
    <cellStyle name="货币 4" xfId="26623"/>
    <cellStyle name="货币 4 2" xfId="26624"/>
    <cellStyle name="货币 4 2 2" xfId="26625"/>
    <cellStyle name="货币 4 2 2 2" xfId="26626"/>
    <cellStyle name="货币 4 2 2 4" xfId="26627"/>
    <cellStyle name="货币 4 2 5 2" xfId="26628"/>
    <cellStyle name="货币 4 3" xfId="26629"/>
    <cellStyle name="货币 4 3 2" xfId="26630"/>
    <cellStyle name="货币 4 3 2 2" xfId="26631"/>
    <cellStyle name="货币 4 3 2 3" xfId="26632"/>
    <cellStyle name="货币 4 3 2 4" xfId="26633"/>
    <cellStyle name="货币 4 3 4 2" xfId="26634"/>
    <cellStyle name="货币 4 3 5" xfId="26635"/>
    <cellStyle name="货币 4 3 5 2" xfId="26636"/>
    <cellStyle name="货币 4 4 3" xfId="26637"/>
    <cellStyle name="货币 4 4 3 2" xfId="26638"/>
    <cellStyle name="货币 4 4 4" xfId="26639"/>
    <cellStyle name="货币 4 4 4 2" xfId="26640"/>
    <cellStyle name="货币 4 6 2" xfId="26641"/>
    <cellStyle name="货币 4 7" xfId="26642"/>
    <cellStyle name="货币 4 7 2" xfId="26643"/>
    <cellStyle name="货币 5" xfId="26644"/>
    <cellStyle name="货币 5 2" xfId="26645"/>
    <cellStyle name="货币 5 2 2 2" xfId="26646"/>
    <cellStyle name="货币 5 2 2 3" xfId="26647"/>
    <cellStyle name="货币 5 2 2 3 2" xfId="26648"/>
    <cellStyle name="货币 5 2 2 4" xfId="26649"/>
    <cellStyle name="货币 5 2 2 4 2" xfId="26650"/>
    <cellStyle name="货币 5 2 4 2" xfId="26651"/>
    <cellStyle name="货币 5 2 5" xfId="26652"/>
    <cellStyle name="货币 5 2 5 2" xfId="26653"/>
    <cellStyle name="货币 5 3" xfId="26654"/>
    <cellStyle name="货币 5 3 2 2" xfId="26655"/>
    <cellStyle name="货币 5 3 2 3" xfId="26656"/>
    <cellStyle name="货币 5 3 2 4" xfId="26657"/>
    <cellStyle name="货币 5 3 2 4 2" xfId="26658"/>
    <cellStyle name="货币 5 3 4" xfId="26659"/>
    <cellStyle name="货币 5 3 4 2" xfId="26660"/>
    <cellStyle name="货币 5 4" xfId="26661"/>
    <cellStyle name="货币 5 4 3 2" xfId="26662"/>
    <cellStyle name="货币 5 4 4" xfId="26663"/>
    <cellStyle name="货币 5 4 4 2" xfId="26664"/>
    <cellStyle name="货币 6" xfId="26665"/>
    <cellStyle name="货币 6 2 2 2" xfId="26666"/>
    <cellStyle name="计算 2 2 4 3 2" xfId="26667"/>
    <cellStyle name="货币 6 2 2 3" xfId="26668"/>
    <cellStyle name="货币 6 2 2 3 2" xfId="26669"/>
    <cellStyle name="货币 6 2 2 4" xfId="26670"/>
    <cellStyle name="货币 6 2 2 4 2" xfId="26671"/>
    <cellStyle name="货币 6 2 3" xfId="26672"/>
    <cellStyle name="货币 6 2 4" xfId="26673"/>
    <cellStyle name="货币 6 2 4 2" xfId="26674"/>
    <cellStyle name="货币 6 2 5" xfId="26675"/>
    <cellStyle name="货币 6 3 2" xfId="26676"/>
    <cellStyle name="货币 6 3 2 2" xfId="26677"/>
    <cellStyle name="货币 6 3 2 3 2" xfId="26678"/>
    <cellStyle name="货币 6 3 2 4 2" xfId="26679"/>
    <cellStyle name="货币 6 3 4" xfId="26680"/>
    <cellStyle name="货币 6 3 4 2" xfId="26681"/>
    <cellStyle name="货币 6 3 5" xfId="26682"/>
    <cellStyle name="货币 6 3 5 2" xfId="26683"/>
    <cellStyle name="货币 6 4" xfId="26684"/>
    <cellStyle name="货币 6 4 2" xfId="26685"/>
    <cellStyle name="货币 6 4 3" xfId="26686"/>
    <cellStyle name="货币 6 4 3 2" xfId="26687"/>
    <cellStyle name="货币 6 4 4" xfId="26688"/>
    <cellStyle name="货币 6 4 4 2" xfId="26689"/>
    <cellStyle name="货币 6 5" xfId="26690"/>
    <cellStyle name="货币 6 6" xfId="26691"/>
    <cellStyle name="货币 6 6 2" xfId="26692"/>
    <cellStyle name="货币 6 7" xfId="26693"/>
    <cellStyle name="货币 6 7 2" xfId="26694"/>
    <cellStyle name="注释 2 9 2 2 2" xfId="26695"/>
    <cellStyle name="货币 7" xfId="26696"/>
    <cellStyle name="货币 7 2 2 2" xfId="26697"/>
    <cellStyle name="货币 7 2 2 4 2" xfId="26698"/>
    <cellStyle name="货币 7 2 3" xfId="26699"/>
    <cellStyle name="货币 7 2 4 2" xfId="26700"/>
    <cellStyle name="货币 7 2 5" xfId="26701"/>
    <cellStyle name="货币 7 3 2" xfId="26702"/>
    <cellStyle name="货币 7 3 2 2" xfId="26703"/>
    <cellStyle name="货币 7 3 2 3 2" xfId="26704"/>
    <cellStyle name="货币 7 3 2 4 2" xfId="26705"/>
    <cellStyle name="货币 7 3 3" xfId="26706"/>
    <cellStyle name="货币 7 3 4" xfId="26707"/>
    <cellStyle name="货币 7 3 4 2" xfId="26708"/>
    <cellStyle name="货币 7 3 5" xfId="26709"/>
    <cellStyle name="货币 7 3 5 2" xfId="26710"/>
    <cellStyle name="货币 7 4" xfId="26711"/>
    <cellStyle name="货币 7 4 2" xfId="26712"/>
    <cellStyle name="货币 7 4 3" xfId="26713"/>
    <cellStyle name="货币 7 4 3 2" xfId="26714"/>
    <cellStyle name="货币 7 4 4" xfId="26715"/>
    <cellStyle name="货币 7 4 4 2" xfId="26716"/>
    <cellStyle name="货币 7 6" xfId="26717"/>
    <cellStyle name="货币 7 6 2" xfId="26718"/>
    <cellStyle name="货币 8" xfId="26719"/>
    <cellStyle name="货币 8 2 2 2" xfId="26720"/>
    <cellStyle name="货币 8 2 2 3 2" xfId="26721"/>
    <cellStyle name="货币 8 2 2 4" xfId="26722"/>
    <cellStyle name="货币 8 2 4 2" xfId="26723"/>
    <cellStyle name="货币 8 2 5" xfId="26724"/>
    <cellStyle name="货币 8 3 2" xfId="26725"/>
    <cellStyle name="货币 8 3 2 2" xfId="26726"/>
    <cellStyle name="货币 8 3 2 3" xfId="26727"/>
    <cellStyle name="货币 8 3 2 3 2" xfId="26728"/>
    <cellStyle name="货币 8 3 2 4" xfId="26729"/>
    <cellStyle name="货币 8 3 2 4 2" xfId="26730"/>
    <cellStyle name="货币 8 3 5" xfId="26731"/>
    <cellStyle name="货币 8 4 2" xfId="26732"/>
    <cellStyle name="货币 8 4 3" xfId="26733"/>
    <cellStyle name="货币 8 4 3 2" xfId="26734"/>
    <cellStyle name="货币 8 4 4" xfId="26735"/>
    <cellStyle name="货币 8 4 4 2" xfId="26736"/>
    <cellStyle name="货币 8 5" xfId="26737"/>
    <cellStyle name="货币 8 6" xfId="26738"/>
    <cellStyle name="货币 8 6 2" xfId="26739"/>
    <cellStyle name="货币 8 7 2" xfId="26740"/>
    <cellStyle name="货币 9 2 2" xfId="26741"/>
    <cellStyle name="货币 9 2 2 3" xfId="26742"/>
    <cellStyle name="货币 9 2 2 3 2" xfId="26743"/>
    <cellStyle name="货币 9 2 2 4" xfId="26744"/>
    <cellStyle name="货币 9 2 2 4 2" xfId="26745"/>
    <cellStyle name="货币 9 2 4 2" xfId="26746"/>
    <cellStyle name="货币 9 2 5" xfId="26747"/>
    <cellStyle name="货币 9 3" xfId="26748"/>
    <cellStyle name="货币 9 3 2" xfId="26749"/>
    <cellStyle name="货币 9 3 2 2" xfId="26750"/>
    <cellStyle name="货币 9 3 2 3" xfId="26751"/>
    <cellStyle name="货币 9 3 2 4" xfId="26752"/>
    <cellStyle name="货币 9 3 4" xfId="26753"/>
    <cellStyle name="货币 9 3 4 2" xfId="26754"/>
    <cellStyle name="货币 9 3 5" xfId="26755"/>
    <cellStyle name="货币 9 3 5 2" xfId="26756"/>
    <cellStyle name="货币 9 4 3" xfId="26757"/>
    <cellStyle name="货币 9 4 3 2" xfId="26758"/>
    <cellStyle name="货币 9 4 4" xfId="26759"/>
    <cellStyle name="货币 9 4 4 2" xfId="26760"/>
    <cellStyle name="貨幣 [0]_DDC Panel Order form" xfId="26761"/>
    <cellStyle name="输入 2 2 2 3 2 2" xfId="26762"/>
    <cellStyle name="貨幣_DDC Panel Order form" xfId="26763"/>
    <cellStyle name="计算 2 2 2 2" xfId="26764"/>
    <cellStyle name="计算 2 2 2 2 2 2" xfId="26765"/>
    <cellStyle name="计算 2 2 2 2 2 2 2" xfId="26766"/>
    <cellStyle name="计算 2 2 2 2 2 2 2 2" xfId="26767"/>
    <cellStyle name="计算 2 2 2 2 2 3 2" xfId="26768"/>
    <cellStyle name="计算 2 2 2 2 3" xfId="26769"/>
    <cellStyle name="计算 2 2 2 2 3 2" xfId="26770"/>
    <cellStyle name="计算 2 2 2 2 3 2 2" xfId="26771"/>
    <cellStyle name="计算 2 2 2 2 4" xfId="26772"/>
    <cellStyle name="计算 2 2 2 2 4 2" xfId="26773"/>
    <cellStyle name="计算 2 2 2 3" xfId="26774"/>
    <cellStyle name="计算 2 2 2 3 2 2" xfId="26775"/>
    <cellStyle name="计算 2 2 2 3 2 2 2" xfId="26776"/>
    <cellStyle name="计算 2 2 2 3 3" xfId="26777"/>
    <cellStyle name="计算 2 2 2 3 3 2" xfId="26778"/>
    <cellStyle name="计算 2 2 2 4" xfId="26779"/>
    <cellStyle name="计算 2 2 2 4 2" xfId="26780"/>
    <cellStyle name="计算 2 2 2 4 2 2" xfId="26781"/>
    <cellStyle name="计算 2 2 2 4 3" xfId="26782"/>
    <cellStyle name="计算 2 2 2 5" xfId="26783"/>
    <cellStyle name="计算 2 2 2 5 2" xfId="26784"/>
    <cellStyle name="计算 2 2 3 2 3 2" xfId="26785"/>
    <cellStyle name="计算 2 2 3 3" xfId="26786"/>
    <cellStyle name="计算 2 2 3 3 2" xfId="26787"/>
    <cellStyle name="计算 2 2 3 3 3" xfId="26788"/>
    <cellStyle name="计算 2 2 4" xfId="26789"/>
    <cellStyle name="计算 2 2 4 2" xfId="26790"/>
    <cellStyle name="计算 2 2 4 2 2" xfId="26791"/>
    <cellStyle name="计算 2 2 4 2 2 2" xfId="26792"/>
    <cellStyle name="计算 2 2 4 3" xfId="26793"/>
    <cellStyle name="计算 2 2 5" xfId="26794"/>
    <cellStyle name="计算 2 2 5 2 2" xfId="26795"/>
    <cellStyle name="计算 2 3 2 2" xfId="26796"/>
    <cellStyle name="计算 2 3 2 2 2" xfId="26797"/>
    <cellStyle name="计算 2 3 2 2 2 2" xfId="26798"/>
    <cellStyle name="计算 2 3 2 2 3" xfId="26799"/>
    <cellStyle name="计算 2 3 2 3" xfId="26800"/>
    <cellStyle name="计算 2 3 2 3 2" xfId="26801"/>
    <cellStyle name="计算 2 3 3 2" xfId="26802"/>
    <cellStyle name="计算 2 3 3 2 2" xfId="26803"/>
    <cellStyle name="计算 2 3 3 3" xfId="26804"/>
    <cellStyle name="计算 2 3 4" xfId="26805"/>
    <cellStyle name="计算 2 3 4 2" xfId="26806"/>
    <cellStyle name="计算 2 4 2" xfId="26807"/>
    <cellStyle name="计算 2 4 2 2" xfId="26808"/>
    <cellStyle name="计算 2 4 2 2 2" xfId="26809"/>
    <cellStyle name="计算 2 4 2 3" xfId="26810"/>
    <cellStyle name="计算 2 4 3" xfId="26811"/>
    <cellStyle name="计算 2 4 3 2" xfId="26812"/>
    <cellStyle name="计算 2 5" xfId="26813"/>
    <cellStyle name="计算 2 5 2" xfId="26814"/>
    <cellStyle name="计算 2 5 3" xfId="26815"/>
    <cellStyle name="计算 3 2 2 2 2 2 2" xfId="26816"/>
    <cellStyle name="计算 3 2 2 2 2 3" xfId="26817"/>
    <cellStyle name="计算 3 2 2 2 3 2" xfId="26818"/>
    <cellStyle name="计算 3 2 2 4" xfId="26819"/>
    <cellStyle name="计算 3 2 4" xfId="26820"/>
    <cellStyle name="计算 3 2 4 2" xfId="26821"/>
    <cellStyle name="计算 3 3 2 2" xfId="26822"/>
    <cellStyle name="计算 3 3 2 2 2 2" xfId="26823"/>
    <cellStyle name="计算 3 3 2 2 3" xfId="26824"/>
    <cellStyle name="计算 3 3 2 3" xfId="26825"/>
    <cellStyle name="计算 3 3 3 2" xfId="26826"/>
    <cellStyle name="计算 3 3 4" xfId="26827"/>
    <cellStyle name="计算 3 3 4 2" xfId="26828"/>
    <cellStyle name="计算 3 4 2" xfId="26829"/>
    <cellStyle name="计算 3 4 2 2" xfId="26830"/>
    <cellStyle name="计算 3 4 2 2 2" xfId="26831"/>
    <cellStyle name="计算 3 4 2 3" xfId="26832"/>
    <cellStyle name="计算 3 4 3" xfId="26833"/>
    <cellStyle name="计算 3 4 3 2" xfId="26834"/>
    <cellStyle name="计算 3 5" xfId="26835"/>
    <cellStyle name="计算 3 5 3" xfId="26836"/>
    <cellStyle name="计算 6" xfId="26837"/>
    <cellStyle name="计算 7" xfId="26838"/>
    <cellStyle name="计算 7 2" xfId="26839"/>
    <cellStyle name="计算 8" xfId="26840"/>
    <cellStyle name="计算 8 2" xfId="26841"/>
    <cellStyle name="检查单元格 2" xfId="26842"/>
    <cellStyle name="检查单元格 4" xfId="26843"/>
    <cellStyle name="检查单元格 5" xfId="26844"/>
    <cellStyle name="检查单元格 5 2" xfId="26845"/>
    <cellStyle name="检查单元格 6" xfId="26846"/>
    <cellStyle name="检查单元格 6 2" xfId="26847"/>
    <cellStyle name="检查单元格 7" xfId="26848"/>
    <cellStyle name="解释性文本 2 2" xfId="26849"/>
    <cellStyle name="解释性文本 2 2 2" xfId="26850"/>
    <cellStyle name="解释性文本 2 2 2 2" xfId="26851"/>
    <cellStyle name="解释性文本 2 2 2 2 2" xfId="26852"/>
    <cellStyle name="解释性文本 2 2 2 3" xfId="26853"/>
    <cellStyle name="解释性文本 2 3 2 2" xfId="26854"/>
    <cellStyle name="解释性文本 2 4" xfId="26855"/>
    <cellStyle name="解释性文本 2 4 2" xfId="26856"/>
    <cellStyle name="解释性文本 2 5" xfId="26857"/>
    <cellStyle name="解释性文本 3 2" xfId="26858"/>
    <cellStyle name="解释性文本 4" xfId="26859"/>
    <cellStyle name="解释性文本 4 2" xfId="26860"/>
    <cellStyle name="解释性文本 5" xfId="26861"/>
    <cellStyle name="解释性文本 5 2" xfId="26862"/>
    <cellStyle name="解释性文本 6" xfId="26863"/>
    <cellStyle name="解释性文本 7 2" xfId="26864"/>
    <cellStyle name="解释性文本 8" xfId="26865"/>
    <cellStyle name="警告文本 2" xfId="26866"/>
    <cellStyle name="警告文本 2 2" xfId="26867"/>
    <cellStyle name="警告文本 2 2 2" xfId="26868"/>
    <cellStyle name="警告文本 2 2 2 2" xfId="26869"/>
    <cellStyle name="警告文本 2 2 2 3" xfId="26870"/>
    <cellStyle name="警告文本 2 3 2 2" xfId="26871"/>
    <cellStyle name="警告文本 3" xfId="26872"/>
    <cellStyle name="警告文本 3 2" xfId="26873"/>
    <cellStyle name="警告文本 5" xfId="26874"/>
    <cellStyle name="警告文本 5 2" xfId="26875"/>
    <cellStyle name="警告文本 7" xfId="26876"/>
    <cellStyle name="警告文本 8" xfId="26877"/>
    <cellStyle name="链接单元格 2 2" xfId="26878"/>
    <cellStyle name="链接单元格 2 2 2" xfId="26879"/>
    <cellStyle name="链接单元格 2 2 2 2" xfId="26880"/>
    <cellStyle name="链接单元格 2 2 2 2 2" xfId="26881"/>
    <cellStyle name="链接单元格 2 2 2 3" xfId="26882"/>
    <cellStyle name="链接单元格 2 2 3" xfId="26883"/>
    <cellStyle name="链接单元格 2 2 3 2" xfId="26884"/>
    <cellStyle name="链接单元格 2 3 2" xfId="26885"/>
    <cellStyle name="链接单元格 3 2" xfId="26886"/>
    <cellStyle name="链接单元格 3 2 2" xfId="26887"/>
    <cellStyle name="链接单元格 3 2 2 2" xfId="26888"/>
    <cellStyle name="链接单元格 3 2 3" xfId="26889"/>
    <cellStyle name="链接单元格 3 2 4" xfId="26890"/>
    <cellStyle name="链接单元格 3 3" xfId="26891"/>
    <cellStyle name="链接单元格 3 4" xfId="26892"/>
    <cellStyle name="链接单元格 4" xfId="26893"/>
    <cellStyle name="链接单元格 4 2" xfId="26894"/>
    <cellStyle name="链接单元格 5" xfId="26895"/>
    <cellStyle name="链接单元格 5 2" xfId="26896"/>
    <cellStyle name="链接单元格 6" xfId="26897"/>
    <cellStyle name="链接单元格 6 2" xfId="26898"/>
    <cellStyle name="链接单元格 7" xfId="26899"/>
    <cellStyle name="链接单元格 7 2" xfId="26900"/>
    <cellStyle name="链接单元格 8" xfId="26901"/>
    <cellStyle name="链接单元格 8 2" xfId="26902"/>
    <cellStyle name="注释 2 5 2 4" xfId="26903"/>
    <cellStyle name="烹拳_ +Foil &amp; -FOIL &amp; PAPER" xfId="26904"/>
    <cellStyle name="千分位[0]_ 白土" xfId="26905"/>
    <cellStyle name="千分位_ 白土" xfId="26906"/>
    <cellStyle name="千位[0]_ 方正PC" xfId="26907"/>
    <cellStyle name="千位_ 方正PC" xfId="26908"/>
    <cellStyle name="千位分隔 2" xfId="26909"/>
    <cellStyle name="千位分隔 2 2" xfId="26910"/>
    <cellStyle name="千位分隔 3" xfId="26911"/>
    <cellStyle name="千位分隔 3 2" xfId="26912"/>
    <cellStyle name="千位分隔 4" xfId="26913"/>
    <cellStyle name="千位分隔 5" xfId="26914"/>
    <cellStyle name="千位分隔 7 2" xfId="26915"/>
    <cellStyle name="千位分隔 8" xfId="26916"/>
    <cellStyle name="千位分隔 9" xfId="26917"/>
    <cellStyle name="千位分隔 9 2" xfId="26918"/>
    <cellStyle name="千位分隔[0] 2" xfId="26919"/>
    <cellStyle name="千位分隔[0] 2 2" xfId="26920"/>
    <cellStyle name="千位分隔[0] 3" xfId="26921"/>
    <cellStyle name="钎霖_(沥焊何巩)岿喊牢盔拌裙" xfId="26922"/>
    <cellStyle name="强调 1 2" xfId="26923"/>
    <cellStyle name="强调 1 2 2" xfId="26924"/>
    <cellStyle name="强调 1 2 3" xfId="26925"/>
    <cellStyle name="强调 1 3" xfId="26926"/>
    <cellStyle name="强调 1 4" xfId="26927"/>
    <cellStyle name="强调 2 3" xfId="26928"/>
    <cellStyle name="强调 2 4" xfId="26929"/>
    <cellStyle name="强调 3 2 2" xfId="26930"/>
    <cellStyle name="强调 3 2 3" xfId="26931"/>
    <cellStyle name="强调 3 3" xfId="26932"/>
    <cellStyle name="强调 3 4" xfId="26933"/>
    <cellStyle name="强调文字颜色 1 2 2 4" xfId="26934"/>
    <cellStyle name="强调文字颜色 1 2 2 5" xfId="26935"/>
    <cellStyle name="强调文字颜色 1 2 3 2" xfId="26936"/>
    <cellStyle name="强调文字颜色 1 2 3 3" xfId="26937"/>
    <cellStyle name="强调文字颜色 1 2 4 2" xfId="26938"/>
    <cellStyle name="强调文字颜色 1 3 2 4" xfId="26939"/>
    <cellStyle name="强调文字颜色 1 5" xfId="26940"/>
    <cellStyle name="强调文字颜色 1 6" xfId="26941"/>
    <cellStyle name="强调文字颜色 1 7" xfId="26942"/>
    <cellStyle name="强调文字颜色 1 8" xfId="26943"/>
    <cellStyle name="强调文字颜色 2 2 2 3 2" xfId="26944"/>
    <cellStyle name="强调文字颜色 2 3 2 2 2" xfId="26945"/>
    <cellStyle name="强调文字颜色 2 3 2 4" xfId="26946"/>
    <cellStyle name="强调文字颜色 2 3 3 2" xfId="26947"/>
    <cellStyle name="强调文字颜色 2 3 4" xfId="26948"/>
    <cellStyle name="强调文字颜色 2 3 5" xfId="26949"/>
    <cellStyle name="强调文字颜色 2 6" xfId="26950"/>
    <cellStyle name="强调文字颜色 3 2 2" xfId="26951"/>
    <cellStyle name="强调文字颜色 3 2 2 2 2" xfId="26952"/>
    <cellStyle name="强调文字颜色 3 2 2 2 2 2" xfId="26953"/>
    <cellStyle name="强调文字颜色 3 2 2 2 3" xfId="26954"/>
    <cellStyle name="强调文字颜色 3 2 2 3" xfId="26955"/>
    <cellStyle name="强调文字颜色 3 2 2 3 2" xfId="26956"/>
    <cellStyle name="强调文字颜色 3 2 2 4" xfId="26957"/>
    <cellStyle name="强调文字颜色 3 2 2 5" xfId="26958"/>
    <cellStyle name="强调文字颜色 3 2 3 2" xfId="26959"/>
    <cellStyle name="强调文字颜色 3 2 3 2 2" xfId="26960"/>
    <cellStyle name="强调文字颜色 3 2 3 3" xfId="26961"/>
    <cellStyle name="强调文字颜色 3 2 4" xfId="26962"/>
    <cellStyle name="强调文字颜色 3 2 4 2" xfId="26963"/>
    <cellStyle name="强调文字颜色 3 2 5" xfId="26964"/>
    <cellStyle name="强调文字颜色 3 3 2 2 2" xfId="26965"/>
    <cellStyle name="强调文字颜色 3 3 2 3" xfId="26966"/>
    <cellStyle name="强调文字颜色 3 3 2 4" xfId="26967"/>
    <cellStyle name="强调文字颜色 3 5 2" xfId="26968"/>
    <cellStyle name="强调文字颜色 3 6" xfId="26969"/>
    <cellStyle name="强调文字颜色 3 7" xfId="26970"/>
    <cellStyle name="强调文字颜色 3 8" xfId="26971"/>
    <cellStyle name="强调文字颜色 4 2" xfId="26972"/>
    <cellStyle name="强调文字颜色 4 2 2" xfId="26973"/>
    <cellStyle name="强调文字颜色 4 2 2 2" xfId="26974"/>
    <cellStyle name="强调文字颜色 4 2 2 2 2" xfId="26975"/>
    <cellStyle name="强调文字颜色 4 2 2 2 2 2" xfId="26976"/>
    <cellStyle name="强调文字颜色 4 2 2 2 3" xfId="26977"/>
    <cellStyle name="强调文字颜色 4 2 2 3" xfId="26978"/>
    <cellStyle name="强调文字颜色 4 2 2 4" xfId="26979"/>
    <cellStyle name="强调文字颜色 4 2 2 5" xfId="26980"/>
    <cellStyle name="强调文字颜色 4 2 3" xfId="26981"/>
    <cellStyle name="强调文字颜色 4 2 3 2" xfId="26982"/>
    <cellStyle name="强调文字颜色 4 2 3 2 2" xfId="26983"/>
    <cellStyle name="强调文字颜色 4 2 3 3" xfId="26984"/>
    <cellStyle name="强调文字颜色 4 2 4" xfId="26985"/>
    <cellStyle name="强调文字颜色 4 2 4 2" xfId="26986"/>
    <cellStyle name="强调文字颜色 4 2 5" xfId="26987"/>
    <cellStyle name="强调文字颜色 4 3 2 2" xfId="26988"/>
    <cellStyle name="强调文字颜色 4 3 2 2 2" xfId="26989"/>
    <cellStyle name="强调文字颜色 4 3 2 3" xfId="26990"/>
    <cellStyle name="强调文字颜色 4 4 2" xfId="26991"/>
    <cellStyle name="强调文字颜色 4 5" xfId="26992"/>
    <cellStyle name="强调文字颜色 4 5 2" xfId="26993"/>
    <cellStyle name="强调文字颜色 4 6" xfId="26994"/>
    <cellStyle name="强调文字颜色 4 7" xfId="26995"/>
    <cellStyle name="强调文字颜色 4 8" xfId="26996"/>
    <cellStyle name="强调文字颜色 5 2" xfId="26997"/>
    <cellStyle name="强调文字颜色 5 2 2" xfId="26998"/>
    <cellStyle name="强调文字颜色 5 2 2 2" xfId="26999"/>
    <cellStyle name="强调文字颜色 5 2 2 2 2" xfId="27000"/>
    <cellStyle name="强调文字颜色 5 2 2 2 3" xfId="27001"/>
    <cellStyle name="强调文字颜色 5 2 2 3" xfId="27002"/>
    <cellStyle name="强调文字颜色 5 2 2 4" xfId="27003"/>
    <cellStyle name="强调文字颜色 5 2 2 5" xfId="27004"/>
    <cellStyle name="强调文字颜色 5 2 3" xfId="27005"/>
    <cellStyle name="强调文字颜色 5 2 3 2" xfId="27006"/>
    <cellStyle name="强调文字颜色 5 2 4" xfId="27007"/>
    <cellStyle name="强调文字颜色 5 2 4 2" xfId="27008"/>
    <cellStyle name="输出 6 2" xfId="27009"/>
    <cellStyle name="强调文字颜色 5 2 5" xfId="27010"/>
    <cellStyle name="强调文字颜色 5 3 2" xfId="27011"/>
    <cellStyle name="强调文字颜色 5 3 4" xfId="27012"/>
    <cellStyle name="输出 7 2" xfId="27013"/>
    <cellStyle name="强调文字颜色 5 3 5" xfId="27014"/>
    <cellStyle name="强调文字颜色 6 2" xfId="27015"/>
    <cellStyle name="强调文字颜色 6 2 2" xfId="27016"/>
    <cellStyle name="强调文字颜色 6 2 2 2" xfId="27017"/>
    <cellStyle name="强调文字颜色 6 2 2 2 2" xfId="27018"/>
    <cellStyle name="强调文字颜色 6 2 2 2 2 2" xfId="27019"/>
    <cellStyle name="强调文字颜色 6 2 2 3" xfId="27020"/>
    <cellStyle name="强调文字颜色 6 2 2 4" xfId="27021"/>
    <cellStyle name="强调文字颜色 6 2 3" xfId="27022"/>
    <cellStyle name="强调文字颜色 6 2 3 2" xfId="27023"/>
    <cellStyle name="强调文字颜色 6 2 4" xfId="27024"/>
    <cellStyle name="强调文字颜色 6 2 4 2" xfId="27025"/>
    <cellStyle name="强调文字颜色 6 3" xfId="27026"/>
    <cellStyle name="强调文字颜色 6 3 2" xfId="27027"/>
    <cellStyle name="强调文字颜色 6 3 2 2" xfId="27028"/>
    <cellStyle name="强调文字颜色 6 3 2 2 2" xfId="27029"/>
    <cellStyle name="强调文字颜色 6 3 2 3" xfId="27030"/>
    <cellStyle name="强调文字颜色 6 3 2 4" xfId="27031"/>
    <cellStyle name="强调文字颜色 6 3 3 2" xfId="27032"/>
    <cellStyle name="强调文字颜色 6 3 5" xfId="27033"/>
    <cellStyle name="强调文字颜色 6 7" xfId="27034"/>
    <cellStyle name="强调文字颜色 6 8" xfId="27035"/>
    <cellStyle name="商品名称" xfId="27036"/>
    <cellStyle name="适中 3" xfId="27037"/>
    <cellStyle name="适中 3 3 2" xfId="27038"/>
    <cellStyle name="适中 3 4" xfId="27039"/>
    <cellStyle name="适中 3 5" xfId="27040"/>
    <cellStyle name="适中 5" xfId="27041"/>
    <cellStyle name="适中 8" xfId="27042"/>
    <cellStyle name="输出 2 2 2 2" xfId="27043"/>
    <cellStyle name="输出 2 2 2 2 2" xfId="27044"/>
    <cellStyle name="输出 2 2 2 2 2 2" xfId="27045"/>
    <cellStyle name="输出 2 2 2 2 2 2 2" xfId="27046"/>
    <cellStyle name="输出 2 2 2 2 2 2 2 2" xfId="27047"/>
    <cellStyle name="输出 2 2 2 2 2 2 3" xfId="27048"/>
    <cellStyle name="输出 2 2 2 2 2 3 2" xfId="27049"/>
    <cellStyle name="输出 2 2 2 3" xfId="27050"/>
    <cellStyle name="输出 2 2 2 3 2" xfId="27051"/>
    <cellStyle name="输出 2 2 2 3 2 2" xfId="27052"/>
    <cellStyle name="输出 2 2 2 3 2 2 2" xfId="27053"/>
    <cellStyle name="输出 2 2 2 3 2 3" xfId="27054"/>
    <cellStyle name="输出 2 2 2 4" xfId="27055"/>
    <cellStyle name="输出 2 2 2 4 2" xfId="27056"/>
    <cellStyle name="输出 2 2 2 4 2 2" xfId="27057"/>
    <cellStyle name="输出 2 2 2 4 3" xfId="27058"/>
    <cellStyle name="输出 2 2 3 2" xfId="27059"/>
    <cellStyle name="输出 2 2 3 2 2" xfId="27060"/>
    <cellStyle name="输出 2 2 3 2 2 2" xfId="27061"/>
    <cellStyle name="输出 2 2 3 2 2 2 2" xfId="27062"/>
    <cellStyle name="输出 2 2 3 2 3" xfId="27063"/>
    <cellStyle name="输出 2 2 3 3" xfId="27064"/>
    <cellStyle name="输出 2 2 3 3 2" xfId="27065"/>
    <cellStyle name="输出 2 2 3 3 2 2" xfId="27066"/>
    <cellStyle name="输出 2 2 3 3 3" xfId="27067"/>
    <cellStyle name="输出 2 2 3 4" xfId="27068"/>
    <cellStyle name="输出 2 2 3 4 2" xfId="27069"/>
    <cellStyle name="输出 2 2 4 2 2 2" xfId="27070"/>
    <cellStyle name="输出 2 2 4 3 2" xfId="27071"/>
    <cellStyle name="输出 2 2 5 2 2" xfId="27072"/>
    <cellStyle name="输出 2 2 5 3" xfId="27073"/>
    <cellStyle name="输出 2 2 6 2" xfId="27074"/>
    <cellStyle name="输出 2 2 7" xfId="27075"/>
    <cellStyle name="输出 2 3 2 2" xfId="27076"/>
    <cellStyle name="输出 2 3 2 2 2 2 2" xfId="27077"/>
    <cellStyle name="输出 2 3 2 2 2 3" xfId="27078"/>
    <cellStyle name="输出 2 3 2 3" xfId="27079"/>
    <cellStyle name="输出 2 3 2 4" xfId="27080"/>
    <cellStyle name="输出 2 3 3" xfId="27081"/>
    <cellStyle name="输出 2 3 3 2" xfId="27082"/>
    <cellStyle name="输出 2 3 3 2 2" xfId="27083"/>
    <cellStyle name="输出 2 3 3 2 2 2" xfId="27084"/>
    <cellStyle name="输出 2 3 3 3" xfId="27085"/>
    <cellStyle name="输出 2 3 3 3 2" xfId="27086"/>
    <cellStyle name="输出 2 4 2" xfId="27087"/>
    <cellStyle name="输出 2 4 2 2" xfId="27088"/>
    <cellStyle name="输出 2 4 2 2 2" xfId="27089"/>
    <cellStyle name="输出 2 4 2 2 2 2" xfId="27090"/>
    <cellStyle name="输出 2 4 2 3" xfId="27091"/>
    <cellStyle name="输出 2 4 2 3 2" xfId="27092"/>
    <cellStyle name="输出 2 4 3" xfId="27093"/>
    <cellStyle name="输出 2 4 3 2" xfId="27094"/>
    <cellStyle name="输出 2 4 3 2 2" xfId="27095"/>
    <cellStyle name="输出 2 4 3 3" xfId="27096"/>
    <cellStyle name="输出 2 5 2" xfId="27097"/>
    <cellStyle name="输出 2 5 2 2" xfId="27098"/>
    <cellStyle name="输出 2 5 2 2 2" xfId="27099"/>
    <cellStyle name="输出 2 5 2 3" xfId="27100"/>
    <cellStyle name="输出 2 5 3" xfId="27101"/>
    <cellStyle name="输出 2 5 3 2" xfId="27102"/>
    <cellStyle name="输出 2 6" xfId="27103"/>
    <cellStyle name="注释 2 4 2 2 4 2" xfId="27104"/>
    <cellStyle name="输出 2 7" xfId="27105"/>
    <cellStyle name="注释 2 4 2 2 4 2 2" xfId="27106"/>
    <cellStyle name="输出 2 7 2" xfId="27107"/>
    <cellStyle name="输出 3 2 2 2" xfId="27108"/>
    <cellStyle name="输出 3 2 2 2 2 3" xfId="27109"/>
    <cellStyle name="输出 3 2 2 3" xfId="27110"/>
    <cellStyle name="输出 3 2 2 4" xfId="27111"/>
    <cellStyle name="输出 3 2 3 2 2 2" xfId="27112"/>
    <cellStyle name="输出 3 2 3 3" xfId="27113"/>
    <cellStyle name="输出 3 2 3 3 2" xfId="27114"/>
    <cellStyle name="输出 3 3 2 2" xfId="27115"/>
    <cellStyle name="输出 3 3 2 2 2" xfId="27116"/>
    <cellStyle name="输出 3 3 2 2 2 2" xfId="27117"/>
    <cellStyle name="输出 3 3 2 3" xfId="27118"/>
    <cellStyle name="输出 3 3 3 2 2" xfId="27119"/>
    <cellStyle name="输出 3 4 2" xfId="27120"/>
    <cellStyle name="输出 3 4 2 2" xfId="27121"/>
    <cellStyle name="输出 3 4 2 2 2" xfId="27122"/>
    <cellStyle name="输出 3 4 2 3" xfId="27123"/>
    <cellStyle name="输出 3 4 3" xfId="27124"/>
    <cellStyle name="输出 3 4 3 2" xfId="27125"/>
    <cellStyle name="输出 3 5" xfId="27126"/>
    <cellStyle name="输出 3 5 2 2" xfId="27127"/>
    <cellStyle name="输出 5 2" xfId="27128"/>
    <cellStyle name="输出 6" xfId="27129"/>
    <cellStyle name="输出 7" xfId="27130"/>
    <cellStyle name="输出 8 2" xfId="27131"/>
    <cellStyle name="输入 2 2 2 2" xfId="27132"/>
    <cellStyle name="输入 2 2 2 2 2" xfId="27133"/>
    <cellStyle name="输入 2 2 2 2 2 2" xfId="27134"/>
    <cellStyle name="输入 2 2 2 2 2 3" xfId="27135"/>
    <cellStyle name="输入 2 2 2 2 3" xfId="27136"/>
    <cellStyle name="输入 2 2 2 2 3 2" xfId="27137"/>
    <cellStyle name="输入 2 2 2 2 4" xfId="27138"/>
    <cellStyle name="输入 2 2 2 2 4 2" xfId="27139"/>
    <cellStyle name="输入 2 2 2 3" xfId="27140"/>
    <cellStyle name="输入 2 2 2 3 2" xfId="27141"/>
    <cellStyle name="输入 2 2 2 3 2 2 2" xfId="27142"/>
    <cellStyle name="输入 2 2 2 3 2 3" xfId="27143"/>
    <cellStyle name="输入 2 2 2 3 3" xfId="27144"/>
    <cellStyle name="输入 2 2 2 3 3 2" xfId="27145"/>
    <cellStyle name="输入 2 2 2 4" xfId="27146"/>
    <cellStyle name="输入 2 2 2 4 2" xfId="27147"/>
    <cellStyle name="输入 2 2 2 4 2 2" xfId="27148"/>
    <cellStyle name="输入 2 2 2 4 3" xfId="27149"/>
    <cellStyle name="输入 2 2 2 5" xfId="27150"/>
    <cellStyle name="输入 2 2 2 5 2" xfId="27151"/>
    <cellStyle name="输入 2 2 3 2" xfId="27152"/>
    <cellStyle name="输入 2 2 3 2 2" xfId="27153"/>
    <cellStyle name="输入 2 2 3 2 2 2" xfId="27154"/>
    <cellStyle name="输入 2 2 3 2 2 2 2" xfId="27155"/>
    <cellStyle name="输入 2 2 3 2 2 3" xfId="27156"/>
    <cellStyle name="输入 2 2 3 2 3" xfId="27157"/>
    <cellStyle name="输入 2 2 3 2 3 2" xfId="27158"/>
    <cellStyle name="输入 2 2 3 3 2" xfId="27159"/>
    <cellStyle name="输入 2 2 3 3 2 2" xfId="27160"/>
    <cellStyle name="输入 2 2 3 3 3" xfId="27161"/>
    <cellStyle name="输入 2 2 4 2" xfId="27162"/>
    <cellStyle name="输入 2 2 4 2 2" xfId="27163"/>
    <cellStyle name="输入 2 2 4 2 2 2" xfId="27164"/>
    <cellStyle name="输入 2 2 4 2 3" xfId="27165"/>
    <cellStyle name="输入 2 2 4 3" xfId="27166"/>
    <cellStyle name="输入 2 2 4 3 2" xfId="27167"/>
    <cellStyle name="输入 2 2 5" xfId="27168"/>
    <cellStyle name="输入 2 2 5 3" xfId="27169"/>
    <cellStyle name="输入 2 2 6" xfId="27170"/>
    <cellStyle name="输入 2 3 2" xfId="27171"/>
    <cellStyle name="输入 2 3 2 2" xfId="27172"/>
    <cellStyle name="输入 2 3 2 2 2" xfId="27173"/>
    <cellStyle name="输入 2 3 2 3" xfId="27174"/>
    <cellStyle name="输入 2 3 2 3 2" xfId="27175"/>
    <cellStyle name="输入 2 3 2 3 2 2" xfId="27176"/>
    <cellStyle name="输入 2 3 2 4" xfId="27177"/>
    <cellStyle name="输入 2 3 2 4 2" xfId="27178"/>
    <cellStyle name="输入 2 3 3 2 2" xfId="27179"/>
    <cellStyle name="输入 2 3 3 2 2 2" xfId="27180"/>
    <cellStyle name="输入 2 3 3 2 3" xfId="27181"/>
    <cellStyle name="输入 2 3 3 3" xfId="27182"/>
    <cellStyle name="输入 2 3 3 3 2" xfId="27183"/>
    <cellStyle name="输入 2 3 4 2" xfId="27184"/>
    <cellStyle name="输入 2 3 4 3" xfId="27185"/>
    <cellStyle name="输入 2 3 5" xfId="27186"/>
    <cellStyle name="输入 2 3 5 2" xfId="27187"/>
    <cellStyle name="输入 2 4 2" xfId="27188"/>
    <cellStyle name="输入 2 4 2 2 3" xfId="27189"/>
    <cellStyle name="输入 2 4 2 3" xfId="27190"/>
    <cellStyle name="输入 2 4 3" xfId="27191"/>
    <cellStyle name="输入 2 4 3 2" xfId="27192"/>
    <cellStyle name="输入 2 4 3 2 2" xfId="27193"/>
    <cellStyle name="输入 2 4 3 3" xfId="27194"/>
    <cellStyle name="输入 2 4 4 2" xfId="27195"/>
    <cellStyle name="输入 5 2" xfId="27196"/>
    <cellStyle name="输入 6" xfId="27197"/>
    <cellStyle name="输入 6 2" xfId="27198"/>
    <cellStyle name="输入 7" xfId="27199"/>
    <cellStyle name="注释 3" xfId="27200"/>
    <cellStyle name="输入 7 2" xfId="27201"/>
    <cellStyle name="数量" xfId="27202"/>
    <cellStyle name="样式 1 2" xfId="27203"/>
    <cellStyle name="注释 2 10" xfId="27204"/>
    <cellStyle name="注释 2 10 2" xfId="27205"/>
    <cellStyle name="注释 2 2 2 2 2" xfId="27206"/>
    <cellStyle name="注释 2 2 2 2 2 2" xfId="27207"/>
    <cellStyle name="注释 2 2 2 2 2 2 2" xfId="27208"/>
    <cellStyle name="注释 2 2 2 2 2 2 2 3" xfId="27209"/>
    <cellStyle name="注释 2 2 2 2 2 2 3" xfId="27210"/>
    <cellStyle name="注释 2 2 2 2 2 2 4" xfId="27211"/>
    <cellStyle name="注释 2 2 2 2 2 3" xfId="27212"/>
    <cellStyle name="注释 2 2 2 2 2 3 2" xfId="27213"/>
    <cellStyle name="注释 2 2 2 2 2 3 2 2" xfId="27214"/>
    <cellStyle name="注释 2 2 2 2 2 3 2 2 2" xfId="27215"/>
    <cellStyle name="注释 2 2 2 2 2 3 3" xfId="27216"/>
    <cellStyle name="注释 2 2 2 2 2 4" xfId="27217"/>
    <cellStyle name="注释 2 2 2 2 2 4 2" xfId="27218"/>
    <cellStyle name="注释 2 2 2 2 2 4 2 2" xfId="27219"/>
    <cellStyle name="注释 2 2 2 2 2 4 3" xfId="27220"/>
    <cellStyle name="注释 2 2 2 2 2 5" xfId="27221"/>
    <cellStyle name="注释 2 2 2 2 2 5 2" xfId="27222"/>
    <cellStyle name="注释 2 4 2 6 2" xfId="27223"/>
    <cellStyle name="注释 2 2 2 2 2 6" xfId="27224"/>
    <cellStyle name="注释 2 2 2 2 3" xfId="27225"/>
    <cellStyle name="注释 2 2 2 2 3 2" xfId="27226"/>
    <cellStyle name="注释 2 2 2 2 3 2 2" xfId="27227"/>
    <cellStyle name="注释 2 2 2 2 3 2 2 2" xfId="27228"/>
    <cellStyle name="注释 2 2 2 2 3 2 2 3" xfId="27229"/>
    <cellStyle name="注释 2 2 2 2 3 2 3" xfId="27230"/>
    <cellStyle name="注释 2 2 2 2 3 2 4" xfId="27231"/>
    <cellStyle name="注释 2 2 2 2 3 3" xfId="27232"/>
    <cellStyle name="注释 2 2 2 2 3 3 2" xfId="27233"/>
    <cellStyle name="注释 2 2 2 2 3 3 2 2" xfId="27234"/>
    <cellStyle name="注释 2 2 2 2 3 3 2 2 2" xfId="27235"/>
    <cellStyle name="注释 2 2 2 2 3 3 2 3" xfId="27236"/>
    <cellStyle name="注释 2 2 2 2 3 3 3" xfId="27237"/>
    <cellStyle name="注释 2 2 2 2 3 4" xfId="27238"/>
    <cellStyle name="注释 2 2 2 2 3 4 2" xfId="27239"/>
    <cellStyle name="注释 2 2 2 2 3 4 2 2" xfId="27240"/>
    <cellStyle name="注释 2 2 2 2 3 4 3" xfId="27241"/>
    <cellStyle name="注释 2 2 2 2 3 5" xfId="27242"/>
    <cellStyle name="注释 2 2 2 2 3 5 2" xfId="27243"/>
    <cellStyle name="注释 2 2 2 2 3 6" xfId="27244"/>
    <cellStyle name="注释 2 2 2 2 4 2" xfId="27245"/>
    <cellStyle name="注释 2 2 2 2 4 2 2" xfId="27246"/>
    <cellStyle name="注释 2 2 2 2 4 2 3" xfId="27247"/>
    <cellStyle name="注释 2 2 2 2 5 2 2 2" xfId="27248"/>
    <cellStyle name="注释 2 2 2 2 6 2" xfId="27249"/>
    <cellStyle name="注释 2 2 2 3 2" xfId="27250"/>
    <cellStyle name="注释 2 2 2 3 2 2" xfId="27251"/>
    <cellStyle name="注释 2 2 2 3 2 2 2" xfId="27252"/>
    <cellStyle name="注释 2 2 2 3 2 2 3" xfId="27253"/>
    <cellStyle name="注释 2 2 2 3 2 3" xfId="27254"/>
    <cellStyle name="注释 2 2 2 3 2 3 2" xfId="27255"/>
    <cellStyle name="注释 2 2 2 3 2 4" xfId="27256"/>
    <cellStyle name="注释 2 2 2 3 3 2 2" xfId="27257"/>
    <cellStyle name="注释 2 2 2 3 3 2 3" xfId="27258"/>
    <cellStyle name="注释 2 2 2 3 3 3 2" xfId="27259"/>
    <cellStyle name="注释 2 2 2 3 3 4" xfId="27260"/>
    <cellStyle name="注释 2 2 2 3 4 2" xfId="27261"/>
    <cellStyle name="注释 2 2 2 3 4 2 2" xfId="27262"/>
    <cellStyle name="注释 2 2 2 3 5 2" xfId="27263"/>
    <cellStyle name="注释 2 2 2 3 6" xfId="27264"/>
    <cellStyle name="注释 2 2 2 4" xfId="27265"/>
    <cellStyle name="注释 2 2 2 4 2 2" xfId="27266"/>
    <cellStyle name="注释 2 2 2 4 2 2 2" xfId="27267"/>
    <cellStyle name="注释 2 2 2 4 2 2 3" xfId="27268"/>
    <cellStyle name="注释 2 2 2 4 2 3" xfId="27269"/>
    <cellStyle name="注释 2 2 2 4 2 3 2" xfId="27270"/>
    <cellStyle name="注释 2 2 2 4 2 4" xfId="27271"/>
    <cellStyle name="注释 2 2 2 4 3 2 2" xfId="27272"/>
    <cellStyle name="注释 2 2 2 4 3 2 3" xfId="27273"/>
    <cellStyle name="注释 2 2 2 4 3 3 2" xfId="27274"/>
    <cellStyle name="注释 2 2 2 4 3 4" xfId="27275"/>
    <cellStyle name="注释 2 2 2 4 4 2" xfId="27276"/>
    <cellStyle name="注释 2 2 2 4 4 2 2" xfId="27277"/>
    <cellStyle name="注释 2 2 2 4 5 2" xfId="27278"/>
    <cellStyle name="注释 2 2 2 4 6" xfId="27279"/>
    <cellStyle name="注释 2 2 2 5" xfId="27280"/>
    <cellStyle name="注释 2 2 2 5 2" xfId="27281"/>
    <cellStyle name="注释 2 2 2 5 2 2" xfId="27282"/>
    <cellStyle name="注释 2 2 2 5 2 2 2" xfId="27283"/>
    <cellStyle name="注释 2 2 2 5 2 3" xfId="27284"/>
    <cellStyle name="注释 2 2 2 5 3 2" xfId="27285"/>
    <cellStyle name="注释 2 2 2 6" xfId="27286"/>
    <cellStyle name="注释 2 2 2 6 3" xfId="27287"/>
    <cellStyle name="注释 2 2 2 6 3 2" xfId="27288"/>
    <cellStyle name="注释 2 2 2 6 4" xfId="27289"/>
    <cellStyle name="注释 2 2 2 7" xfId="27290"/>
    <cellStyle name="注释 2 2 2 7 2" xfId="27291"/>
    <cellStyle name="注释 2 2 3 2" xfId="27292"/>
    <cellStyle name="注释 2 2 3 2 2" xfId="27293"/>
    <cellStyle name="注释 2 2 3 2 3" xfId="27294"/>
    <cellStyle name="注释 2 2 3 3 2 2" xfId="27295"/>
    <cellStyle name="注释 2 2 3 3 2 3" xfId="27296"/>
    <cellStyle name="注释 2 2 3 3 2 4" xfId="27297"/>
    <cellStyle name="注释 2 2 3 3 3 2" xfId="27298"/>
    <cellStyle name="注释 2 2 3 3 3 2 2 2" xfId="27299"/>
    <cellStyle name="注释 2 2 3 3 3 3" xfId="27300"/>
    <cellStyle name="注释 2 2 3 3 3 4" xfId="27301"/>
    <cellStyle name="注释 2 2 3 3 4 2" xfId="27302"/>
    <cellStyle name="注释 2 2 3 3 5 2" xfId="27303"/>
    <cellStyle name="注释 2 2 3 3 6" xfId="27304"/>
    <cellStyle name="注释 2 2 3 4 2 2" xfId="27305"/>
    <cellStyle name="注释 2 2 3 4 2 3" xfId="27306"/>
    <cellStyle name="注释 2 2 3 4 3" xfId="27307"/>
    <cellStyle name="注释 2 2 3 4 3 2" xfId="27308"/>
    <cellStyle name="注释 2 2 3 4 4" xfId="27309"/>
    <cellStyle name="注释 2 2 3 5" xfId="27310"/>
    <cellStyle name="注释 2 2 3 5 2" xfId="27311"/>
    <cellStyle name="注释 2 2 3 5 2 2" xfId="27312"/>
    <cellStyle name="注释 2 2 3 5 2 3" xfId="27313"/>
    <cellStyle name="注释 2 2 3 5 3" xfId="27314"/>
    <cellStyle name="注释 2 2 3 5 3 2" xfId="27315"/>
    <cellStyle name="注释 2 2 3 5 4" xfId="27316"/>
    <cellStyle name="注释 2 2 4 2" xfId="27317"/>
    <cellStyle name="注释 2 2 4 2 2" xfId="27318"/>
    <cellStyle name="注释 2 2 4 2 2 2" xfId="27319"/>
    <cellStyle name="注释 2 2 4 2 2 3" xfId="27320"/>
    <cellStyle name="注释 2 2 4 2 3" xfId="27321"/>
    <cellStyle name="注释 2 2 4 2 3 2" xfId="27322"/>
    <cellStyle name="注释 2 2 4 2 4" xfId="27323"/>
    <cellStyle name="注释 2 2 4 3 2 2" xfId="27324"/>
    <cellStyle name="注释 2 2 4 3 2 2 2" xfId="27325"/>
    <cellStyle name="注释 2 2 4 3 2 3" xfId="27326"/>
    <cellStyle name="注释 2 2 4 3 3 2" xfId="27327"/>
    <cellStyle name="注释 2 2 4 4 3" xfId="27328"/>
    <cellStyle name="注释 2 2 5" xfId="27329"/>
    <cellStyle name="注释 2 2 5 2 2" xfId="27330"/>
    <cellStyle name="注释 2 2 5 3 2" xfId="27331"/>
    <cellStyle name="注释 2 2 5 3 2 2" xfId="27332"/>
    <cellStyle name="注释 2 2 5 3 2 3" xfId="27333"/>
    <cellStyle name="注释 2 2 5 3 3 2" xfId="27334"/>
    <cellStyle name="注释 2 2 5 3 4" xfId="27335"/>
    <cellStyle name="注释 2 2 5 4" xfId="27336"/>
    <cellStyle name="注释 2 2 6" xfId="27337"/>
    <cellStyle name="注释 2 2 6 2 2" xfId="27338"/>
    <cellStyle name="注释 2 2 6 2 2 2" xfId="27339"/>
    <cellStyle name="注释 2 2 6 3" xfId="27340"/>
    <cellStyle name="注释 2 2 6 3 2" xfId="27341"/>
    <cellStyle name="注释 2 2 6 4" xfId="27342"/>
    <cellStyle name="注释 2 2 7" xfId="27343"/>
    <cellStyle name="注释 2 2 7 2 2" xfId="27344"/>
    <cellStyle name="注释 2 2 7 2 2 2" xfId="27345"/>
    <cellStyle name="注释 2 2 7 3" xfId="27346"/>
    <cellStyle name="注释 2 2 7 3 2" xfId="27347"/>
    <cellStyle name="注释 2 2 7 4" xfId="27348"/>
    <cellStyle name="注释 2 2 8" xfId="27349"/>
    <cellStyle name="注释 2 2 8 2" xfId="27350"/>
    <cellStyle name="注释 2 3 2 2" xfId="27351"/>
    <cellStyle name="注释 2 3 2 2 2" xfId="27352"/>
    <cellStyle name="注释 2 3 2 2 2 2 2" xfId="27353"/>
    <cellStyle name="注释 2 3 2 2 2 2 3" xfId="27354"/>
    <cellStyle name="注释 2 3 2 2 2 3" xfId="27355"/>
    <cellStyle name="注释 2 3 2 2 2 3 2" xfId="27356"/>
    <cellStyle name="注释 2 3 2 2 2 4" xfId="27357"/>
    <cellStyle name="注释 2 3 2 2 3" xfId="27358"/>
    <cellStyle name="注释 2 3 2 2 3 2" xfId="27359"/>
    <cellStyle name="注释 2 3 2 2 3 2 2" xfId="27360"/>
    <cellStyle name="注释 2 3 2 2 3 2 3" xfId="27361"/>
    <cellStyle name="注释 2 3 2 2 3 3" xfId="27362"/>
    <cellStyle name="注释 2 3 2 2 3 3 2" xfId="27363"/>
    <cellStyle name="注释 2 3 2 2 3 4" xfId="27364"/>
    <cellStyle name="注释 2 3 2 2 4 2" xfId="27365"/>
    <cellStyle name="注释 2 3 2 2 4 2 2" xfId="27366"/>
    <cellStyle name="注释 2 3 2 2 5" xfId="27367"/>
    <cellStyle name="注释 2 3 2 2 5 2" xfId="27368"/>
    <cellStyle name="注释 2 3 2 3" xfId="27369"/>
    <cellStyle name="注释 2 3 2 3 2" xfId="27370"/>
    <cellStyle name="注释 2 3 2 3 2 2" xfId="27371"/>
    <cellStyle name="注释 2 3 2 3 2 2 2" xfId="27372"/>
    <cellStyle name="注释 2 3 2 3 2 2 3" xfId="27373"/>
    <cellStyle name="注释 2 3 2 3 2 4" xfId="27374"/>
    <cellStyle name="注释 2 3 2 3 3 2" xfId="27375"/>
    <cellStyle name="注释 2 3 2 3 3 2 2" xfId="27376"/>
    <cellStyle name="注释 2 3 2 3 3 2 2 2" xfId="27377"/>
    <cellStyle name="注释 2 3 2 3 3 2 3" xfId="27378"/>
    <cellStyle name="注释 2 3 2 3 3 3" xfId="27379"/>
    <cellStyle name="注释 2 3 2 3 3 3 2" xfId="27380"/>
    <cellStyle name="注释 2 3 2 3 3 4" xfId="27381"/>
    <cellStyle name="注释 2 3 2 3 4 2" xfId="27382"/>
    <cellStyle name="注释 2 3 2 3 4 2 2" xfId="27383"/>
    <cellStyle name="注释 2 3 2 3 5" xfId="27384"/>
    <cellStyle name="注释 2 3 2 3 5 2" xfId="27385"/>
    <cellStyle name="注释 2 3 2 3 6" xfId="27386"/>
    <cellStyle name="注释 2 3 2 4" xfId="27387"/>
    <cellStyle name="注释 2 3 2 4 2 2" xfId="27388"/>
    <cellStyle name="注释 2 3 2 4 2 2 2" xfId="27389"/>
    <cellStyle name="注释 2 3 2 4 3" xfId="27390"/>
    <cellStyle name="注释 2 3 2 4 3 2" xfId="27391"/>
    <cellStyle name="注释 2 3 2 4 4" xfId="27392"/>
    <cellStyle name="注释 2 3 2 6" xfId="27393"/>
    <cellStyle name="注释 2 3 2 6 2" xfId="27394"/>
    <cellStyle name="注释 2 3 3 2" xfId="27395"/>
    <cellStyle name="注释 2 3 3 2 2" xfId="27396"/>
    <cellStyle name="注释 2 3 3 2 2 2 2" xfId="27397"/>
    <cellStyle name="注释 2 3 3 2 3 2" xfId="27398"/>
    <cellStyle name="注释 2 3 3 3 2" xfId="27399"/>
    <cellStyle name="注释 2 3 3 3 2 2" xfId="27400"/>
    <cellStyle name="注释 2 3 3 3 2 2 2" xfId="27401"/>
    <cellStyle name="注释 2 3 3 3 2 3" xfId="27402"/>
    <cellStyle name="注释 2 3 3 3 3 2" xfId="27403"/>
    <cellStyle name="注释 2 3 3 4" xfId="27404"/>
    <cellStyle name="注释 2 3 3 4 2 2" xfId="27405"/>
    <cellStyle name="注释 2 3 3 4 3" xfId="27406"/>
    <cellStyle name="注释 2 3 3 5" xfId="27407"/>
    <cellStyle name="注释 2 3 3 5 2" xfId="27408"/>
    <cellStyle name="注释 2 3 4" xfId="27409"/>
    <cellStyle name="注释 2 3 4 2 2" xfId="27410"/>
    <cellStyle name="注释 2 3 4 2 2 3" xfId="27411"/>
    <cellStyle name="注释 2 3 4 2 3 2" xfId="27412"/>
    <cellStyle name="注释 2 3 4 3 2 2 2" xfId="27413"/>
    <cellStyle name="注释 2 3 4 3 2 3" xfId="27414"/>
    <cellStyle name="注释 2 3 4 3 3" xfId="27415"/>
    <cellStyle name="注释 2 3 4 3 3 2" xfId="27416"/>
    <cellStyle name="注释 2 3 4 3 4" xfId="27417"/>
    <cellStyle name="注释 2 3 4 4 2 2" xfId="27418"/>
    <cellStyle name="注释 2 3 4 4 3" xfId="27419"/>
    <cellStyle name="注释 2 3 4 5 2" xfId="27420"/>
    <cellStyle name="注释 2 3 5" xfId="27421"/>
    <cellStyle name="注释 2 3 5 3" xfId="27422"/>
    <cellStyle name="注释 2 3 5 3 2" xfId="27423"/>
    <cellStyle name="注释 2 3 5 4" xfId="27424"/>
    <cellStyle name="注释 2 3 6" xfId="27425"/>
    <cellStyle name="注释 2 3 6 3" xfId="27426"/>
    <cellStyle name="注释 2 3 6 3 2" xfId="27427"/>
    <cellStyle name="注释 2 3 6 4" xfId="27428"/>
    <cellStyle name="注释 2 3 7" xfId="27429"/>
    <cellStyle name="注释 2 4 2 2 2" xfId="27430"/>
    <cellStyle name="注释 2 4 2 2 2 2" xfId="27431"/>
    <cellStyle name="注释 2 4 2 2 2 3" xfId="27432"/>
    <cellStyle name="注释 2 4 2 2 3 2 2" xfId="27433"/>
    <cellStyle name="注释 2 4 2 2 3 3" xfId="27434"/>
    <cellStyle name="注释 2 4 2 2 3 3 2" xfId="27435"/>
    <cellStyle name="注释 2 4 2 2 3 4" xfId="27436"/>
    <cellStyle name="注释 2 4 2 2 5" xfId="27437"/>
    <cellStyle name="注释 2 4 2 2 6" xfId="27438"/>
    <cellStyle name="注释 2 4 2 3" xfId="27439"/>
    <cellStyle name="注释 2 4 2 3 2" xfId="27440"/>
    <cellStyle name="注释 2 4 2 3 2 2 2" xfId="27441"/>
    <cellStyle name="注释 2 4 2 3 2 2 2 2" xfId="27442"/>
    <cellStyle name="注释 2 4 2 3 2 3" xfId="27443"/>
    <cellStyle name="注释 2 4 2 3 2 3 2" xfId="27444"/>
    <cellStyle name="注释 2 4 2 3 3" xfId="27445"/>
    <cellStyle name="注释 2 4 2 3 3 2" xfId="27446"/>
    <cellStyle name="注释 2 4 2 3 3 2 2 2" xfId="27447"/>
    <cellStyle name="注释 2 4 2 3 3 3" xfId="27448"/>
    <cellStyle name="注释 2 4 2 3 3 4" xfId="27449"/>
    <cellStyle name="注释 2 4 2 3 4 2" xfId="27450"/>
    <cellStyle name="注释 2 4 2 3 4 2 2" xfId="27451"/>
    <cellStyle name="注释 2 4 2 3 5" xfId="27452"/>
    <cellStyle name="注释 2 4 2 3 5 2" xfId="27453"/>
    <cellStyle name="注释 2 4 2 3 6" xfId="27454"/>
    <cellStyle name="注释 2 4 2 4 2 2 2" xfId="27455"/>
    <cellStyle name="注释 2 4 2 4 2 3" xfId="27456"/>
    <cellStyle name="注释 2 4 2 4 3" xfId="27457"/>
    <cellStyle name="注释 2 4 2 4 3 2" xfId="27458"/>
    <cellStyle name="注释 2 4 2 5" xfId="27459"/>
    <cellStyle name="注释 2 4 2 5 2" xfId="27460"/>
    <cellStyle name="注释 2 4 2 5 2 2" xfId="27461"/>
    <cellStyle name="注释 2 4 2 5 2 2 2" xfId="27462"/>
    <cellStyle name="注释 2 4 2 5 2 3" xfId="27463"/>
    <cellStyle name="注释 2 4 2 5 3" xfId="27464"/>
    <cellStyle name="注释 2 4 2 5 3 2" xfId="27465"/>
    <cellStyle name="注释 2 4 2 5 4" xfId="27466"/>
    <cellStyle name="注释 2 4 2 6" xfId="27467"/>
    <cellStyle name="注释 2 4 3" xfId="27468"/>
    <cellStyle name="注释 2 4 3 2 2 2" xfId="27469"/>
    <cellStyle name="注释 2 4 3 2 2 2 2" xfId="27470"/>
    <cellStyle name="注释 2 4 3 2 2 3" xfId="27471"/>
    <cellStyle name="注释 2 4 3 2 3 2" xfId="27472"/>
    <cellStyle name="注释 2 4 3 3 2" xfId="27473"/>
    <cellStyle name="注释 2 4 3 3 2 2" xfId="27474"/>
    <cellStyle name="注释 2 4 3 3 2 2 2" xfId="27475"/>
    <cellStyle name="注释 2 4 3 3 2 3" xfId="27476"/>
    <cellStyle name="注释 2 4 3 3 3" xfId="27477"/>
    <cellStyle name="注释 2 4 3 3 3 2" xfId="27478"/>
    <cellStyle name="注释 2 4 3 3 4" xfId="27479"/>
    <cellStyle name="注释 2 4 3 5 2" xfId="27480"/>
    <cellStyle name="注释 2 4 4" xfId="27481"/>
    <cellStyle name="注释 2 4 4 3" xfId="27482"/>
    <cellStyle name="注释 2 4 4 3 2" xfId="27483"/>
    <cellStyle name="注释 2 4 4 3 2 2" xfId="27484"/>
    <cellStyle name="注释 2 4 4 3 2 2 2" xfId="27485"/>
    <cellStyle name="注释 2 4 4 3 2 3" xfId="27486"/>
    <cellStyle name="注释 2 4 4 3 3" xfId="27487"/>
    <cellStyle name="注释 2 4 4 3 3 2" xfId="27488"/>
    <cellStyle name="注释 2 4 4 3 4" xfId="27489"/>
    <cellStyle name="注释 2 4 4 4" xfId="27490"/>
    <cellStyle name="注释 2 4 4 4 2 2" xfId="27491"/>
    <cellStyle name="注释 2 4 4 4 3" xfId="27492"/>
    <cellStyle name="注释 2 4 4 5" xfId="27493"/>
    <cellStyle name="注释 2 4 4 5 2" xfId="27494"/>
    <cellStyle name="注释 2 4 5" xfId="27495"/>
    <cellStyle name="注释 2 4 5 2 2" xfId="27496"/>
    <cellStyle name="注释 2 4 5 2 2 2" xfId="27497"/>
    <cellStyle name="注释 2 4 5 3" xfId="27498"/>
    <cellStyle name="注释 2 4 5 3 2" xfId="27499"/>
    <cellStyle name="注释 2 4 5 4" xfId="27500"/>
    <cellStyle name="注释 2 4 6" xfId="27501"/>
    <cellStyle name="注释 2 4 6 2 2 2" xfId="27502"/>
    <cellStyle name="注释 2 4 6 3" xfId="27503"/>
    <cellStyle name="注释 2 5 2" xfId="27504"/>
    <cellStyle name="注释 2 5 2 2" xfId="27505"/>
    <cellStyle name="注释 2 5 2 2 2" xfId="27506"/>
    <cellStyle name="注释 2 5 2 2 2 2" xfId="27507"/>
    <cellStyle name="注释 2 5 2 2 2 3" xfId="27508"/>
    <cellStyle name="注释 2 5 2 2 3" xfId="27509"/>
    <cellStyle name="注释 2 5 2 3" xfId="27510"/>
    <cellStyle name="注释 2 5 2 3 2" xfId="27511"/>
    <cellStyle name="注释 2 5 2 3 2 2" xfId="27512"/>
    <cellStyle name="注释 2 5 2 3 2 2 2" xfId="27513"/>
    <cellStyle name="注释 2 5 2 3 2 3" xfId="27514"/>
    <cellStyle name="注释 2 5 2 3 4" xfId="27515"/>
    <cellStyle name="注释 2 5 2 4 3" xfId="27516"/>
    <cellStyle name="注释 2 5 2 5" xfId="27517"/>
    <cellStyle name="注释 2 5 2 5 2" xfId="27518"/>
    <cellStyle name="注释 2 6" xfId="27519"/>
    <cellStyle name="注释 2 6 2" xfId="27520"/>
    <cellStyle name="注释 2 6 2 2 2 2" xfId="27521"/>
    <cellStyle name="注释 2 7" xfId="27522"/>
    <cellStyle name="注释 2 7 2" xfId="27523"/>
    <cellStyle name="注释 2 7 2 2" xfId="27524"/>
    <cellStyle name="注释 2 7 2 2 2" xfId="27525"/>
    <cellStyle name="注释 2 7 2 2 2 2" xfId="27526"/>
    <cellStyle name="注释 2 7 2 3" xfId="27527"/>
    <cellStyle name="注释 2 7 2 3 2" xfId="27528"/>
    <cellStyle name="注释 2 7 2 4" xfId="27529"/>
    <cellStyle name="注释 2 8" xfId="27530"/>
    <cellStyle name="注释 2 8 2" xfId="27531"/>
    <cellStyle name="注释 2 8 2 2" xfId="27532"/>
    <cellStyle name="注释 2 8 2 2 2" xfId="27533"/>
    <cellStyle name="注释 2 8 2 3" xfId="27534"/>
    <cellStyle name="注释 2 9 2 3" xfId="27535"/>
    <cellStyle name="注释 3 2 2 2 2" xfId="27536"/>
    <cellStyle name="注释 3 2 2 2 2 2" xfId="27537"/>
    <cellStyle name="注释 3 2 2 2 2 3" xfId="27538"/>
    <cellStyle name="注释 3 2 2 2 2 4" xfId="27539"/>
    <cellStyle name="注释 3 2 2 2 3" xfId="27540"/>
    <cellStyle name="注释 3 2 2 2 3 2" xfId="27541"/>
    <cellStyle name="注释 3 2 2 2 3 3" xfId="27542"/>
    <cellStyle name="注释 3 2 2 2 3 4" xfId="27543"/>
    <cellStyle name="注释 3 2 2 2 4 2" xfId="27544"/>
    <cellStyle name="注释 3 2 2 2 4 3" xfId="27545"/>
    <cellStyle name="注释 3 2 2 3 2" xfId="27546"/>
    <cellStyle name="注释 3 2 2 3 2 2" xfId="27547"/>
    <cellStyle name="注释 3 2 2 3 2 2 2" xfId="27548"/>
    <cellStyle name="注释 3 2 2 3 2 2 2 2" xfId="27549"/>
    <cellStyle name="注释 3 2 2 3 2 2 3" xfId="27550"/>
    <cellStyle name="注释 3 2 2 3 2 3" xfId="27551"/>
    <cellStyle name="注释 3 2 2 3 2 3 2" xfId="27552"/>
    <cellStyle name="注释 3 2 2 3 2 4" xfId="27553"/>
    <cellStyle name="注释 3 2 2 3 3 2 2" xfId="27554"/>
    <cellStyle name="注释 3 2 2 3 3 2 2 2" xfId="27555"/>
    <cellStyle name="注释 3 2 2 3 3 2 3" xfId="27556"/>
    <cellStyle name="注释 3 2 2 3 3 3 2" xfId="27557"/>
    <cellStyle name="注释 3 2 2 3 3 4" xfId="27558"/>
    <cellStyle name="注释 3 2 2 3 4 2" xfId="27559"/>
    <cellStyle name="注释 3 2 2 3 4 3" xfId="27560"/>
    <cellStyle name="注释 3 2 2 3 5 2" xfId="27561"/>
    <cellStyle name="注释 3 2 2 3 6" xfId="27562"/>
    <cellStyle name="注释 3 2 3 2 2" xfId="27563"/>
    <cellStyle name="注释 3 2 3 2 2 2" xfId="27564"/>
    <cellStyle name="注释 3 2 3 2 2 3" xfId="27565"/>
    <cellStyle name="注释 3 2 3 2 3" xfId="27566"/>
    <cellStyle name="注释 3 2 3 2 3 2" xfId="27567"/>
    <cellStyle name="注释 3 2 3 2 4" xfId="27568"/>
    <cellStyle name="注释 3 2 3 3 2 2" xfId="27569"/>
    <cellStyle name="注释 3 2 3 3 2 2 2" xfId="27570"/>
    <cellStyle name="注释 3 2 3 3 2 3" xfId="27571"/>
    <cellStyle name="注释 3 2 3 3 3 2" xfId="27572"/>
    <cellStyle name="注释 3 2 4 2 3" xfId="27573"/>
    <cellStyle name="注释 3 2 4 2 4" xfId="27574"/>
    <cellStyle name="注释 3 2 5 2 2" xfId="27575"/>
    <cellStyle name="注释 3 2 5 2 2 2" xfId="27576"/>
    <cellStyle name="注释 3 2 5 4" xfId="27577"/>
    <cellStyle name="注释 3 2 6 2" xfId="27578"/>
    <cellStyle name="注释 3 2 6 2 2" xfId="27579"/>
    <cellStyle name="注释 3 2 6 3" xfId="27580"/>
    <cellStyle name="注释 3 2 6 4" xfId="27581"/>
    <cellStyle name="注释 3 2 7 2" xfId="27582"/>
    <cellStyle name="注释 3 3 2 2" xfId="27583"/>
    <cellStyle name="注释 3 3 2 2 2" xfId="27584"/>
    <cellStyle name="注释 3 3 2 2 2 2" xfId="27585"/>
    <cellStyle name="注释 3 3 2 2 2 3" xfId="27586"/>
    <cellStyle name="注释 3 3 2 2 3" xfId="27587"/>
    <cellStyle name="注释 3 3 2 3 2" xfId="27588"/>
    <cellStyle name="注释 3 3 2 3 2 2" xfId="27589"/>
    <cellStyle name="注释 3 3 2 3 2 3" xfId="27590"/>
    <cellStyle name="注释 3 3 3 2" xfId="27591"/>
    <cellStyle name="注释 3 3 3 2 2" xfId="27592"/>
    <cellStyle name="注释 3 3 3 2 2 2" xfId="27593"/>
    <cellStyle name="注释 3 3 3 2 2 2 2" xfId="27594"/>
    <cellStyle name="注释 3 3 3 2 2 3" xfId="27595"/>
    <cellStyle name="注释 3 3 3 2 3" xfId="27596"/>
    <cellStyle name="注释 3 3 3 2 4" xfId="27597"/>
    <cellStyle name="注释 3 3 3 3 2" xfId="27598"/>
    <cellStyle name="注释 3 3 3 4 2" xfId="27599"/>
    <cellStyle name="注释 3 3 3 4 2 2" xfId="27600"/>
    <cellStyle name="注释 3 3 3 4 3" xfId="27601"/>
    <cellStyle name="注释 3 3 3 5" xfId="27602"/>
    <cellStyle name="注释 3 3 3 5 2" xfId="27603"/>
    <cellStyle name="注释 3 3 3 6" xfId="27604"/>
    <cellStyle name="注释 3 3 4 2 2" xfId="27605"/>
    <cellStyle name="注释 3 3 4 2 2 2" xfId="27606"/>
    <cellStyle name="注释 3 3 4 2 3" xfId="27607"/>
    <cellStyle name="注释 3 3 4 3 2" xfId="27608"/>
    <cellStyle name="注释 3 3 5 4" xfId="27609"/>
    <cellStyle name="注释 3 3 6" xfId="27610"/>
    <cellStyle name="注释 3 4 2" xfId="27611"/>
    <cellStyle name="注释 3 4 3" xfId="27612"/>
    <cellStyle name="注释 3 5 2" xfId="27613"/>
    <cellStyle name="注释 3 5 2 2" xfId="27614"/>
    <cellStyle name="注释 3 5 2 2 2" xfId="27615"/>
    <cellStyle name="注释 3 5 2 2 3" xfId="27616"/>
    <cellStyle name="注释 3 5 2 3" xfId="27617"/>
    <cellStyle name="注释 3 5 2 3 2" xfId="27618"/>
    <cellStyle name="注释 3 5 2 4" xfId="27619"/>
    <cellStyle name="注释 3 5 3" xfId="27620"/>
    <cellStyle name="注释 3 5 3 2" xfId="27621"/>
    <cellStyle name="注释 3 5 3 3" xfId="27622"/>
    <cellStyle name="注释 3 5 3 3 2" xfId="27623"/>
    <cellStyle name="注释 3 5 3 4" xfId="27624"/>
    <cellStyle name="注释 3 5 4 3" xfId="27625"/>
    <cellStyle name="注释 3 5 6" xfId="27626"/>
    <cellStyle name="注释 3 6" xfId="27627"/>
    <cellStyle name="注释 3 6 2" xfId="27628"/>
    <cellStyle name="注释 3 6 2 2" xfId="27629"/>
    <cellStyle name="注释 3 6 2 3" xfId="27630"/>
    <cellStyle name="注释 3 6 3" xfId="27631"/>
    <cellStyle name="注释 3 6 3 2" xfId="27632"/>
    <cellStyle name="注释 3 6 4" xfId="27633"/>
    <cellStyle name="注释 3 7" xfId="27634"/>
    <cellStyle name="注释 3 7 2" xfId="27635"/>
    <cellStyle name="注释 3 7 2 2" xfId="27636"/>
    <cellStyle name="注释 3 7 2 2 2" xfId="27637"/>
    <cellStyle name="注释 3 7 2 3" xfId="27638"/>
    <cellStyle name="注释 3 7 3" xfId="27639"/>
    <cellStyle name="注释 3 7 3 2" xfId="27640"/>
    <cellStyle name="注释 4" xfId="27641"/>
    <cellStyle name="注释 5" xfId="27642"/>
    <cellStyle name="注释 7" xfId="27643"/>
    <cellStyle name="注释 8" xfId="27644"/>
    <cellStyle name="통화 [0]_BOILER-CO1" xfId="27645"/>
    <cellStyle name="常规 182" xfId="27646"/>
    <cellStyle name="常规 183" xfId="27647"/>
  </cellStyles>
  <tableStyles count="0" defaultTableStyle="TableStyleMedium2"/>
  <colors>
    <mruColors>
      <color rgb="0000FF00"/>
      <color rgb="00E87CE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46"/>
  <sheetViews>
    <sheetView tabSelected="1" workbookViewId="0">
      <pane ySplit="7" topLeftCell="A270" activePane="bottomLeft" state="frozen"/>
      <selection/>
      <selection pane="bottomLeft" activeCell="B75" sqref="B75:B95"/>
    </sheetView>
  </sheetViews>
  <sheetFormatPr defaultColWidth="8.875" defaultRowHeight="15"/>
  <cols>
    <col min="1" max="1" width="4.125" style="46" customWidth="1"/>
    <col min="2" max="2" width="26.9333333333333" style="47" customWidth="1"/>
    <col min="3" max="3" width="8.20833333333333" style="48" customWidth="1"/>
    <col min="4" max="4" width="5.21666666666667" style="48" customWidth="1"/>
    <col min="5" max="5" width="5.625" style="49" customWidth="1"/>
    <col min="6" max="6" width="36.425" style="50" customWidth="1"/>
    <col min="7" max="8" width="9" style="49" customWidth="1"/>
    <col min="9" max="9" width="7.375" style="48" customWidth="1"/>
    <col min="10" max="10" width="7.5" style="48" customWidth="1"/>
    <col min="11" max="11" width="12.25" style="49" customWidth="1"/>
    <col min="12" max="12" width="9" style="49" customWidth="1"/>
    <col min="13" max="13" width="9.625" style="49" customWidth="1"/>
    <col min="14" max="15" width="8.75" style="49" customWidth="1"/>
    <col min="16" max="16" width="8.125" style="51" customWidth="1"/>
    <col min="17" max="18" width="6.775" style="51" customWidth="1"/>
    <col min="19" max="19" width="8.75" style="48" customWidth="1"/>
    <col min="20" max="20" width="7.78333333333333" style="48" customWidth="1"/>
    <col min="21" max="21" width="6.125" style="48" customWidth="1"/>
    <col min="22" max="22" width="6.08333333333333" style="52" customWidth="1"/>
    <col min="23" max="23" width="7.75" style="17" customWidth="1"/>
    <col min="24" max="16384" width="8.875" style="17"/>
  </cols>
  <sheetData>
    <row r="1" s="17" customFormat="1" ht="21" customHeight="1" spans="1:22">
      <c r="A1" s="53" t="s">
        <v>0</v>
      </c>
      <c r="B1" s="53"/>
      <c r="C1" s="54"/>
      <c r="D1" s="54"/>
      <c r="E1" s="55"/>
      <c r="F1" s="56"/>
      <c r="G1" s="55"/>
      <c r="H1" s="55"/>
      <c r="I1" s="54"/>
      <c r="J1" s="54"/>
      <c r="K1" s="55"/>
      <c r="L1" s="55"/>
      <c r="M1" s="55"/>
      <c r="N1" s="55"/>
      <c r="O1" s="55"/>
      <c r="P1" s="151"/>
      <c r="Q1" s="151"/>
      <c r="R1" s="151"/>
      <c r="S1" s="54"/>
      <c r="T1" s="54"/>
      <c r="U1" s="54"/>
      <c r="V1" s="52"/>
    </row>
    <row r="2" ht="21" customHeight="1" spans="1:36">
      <c r="A2" s="57" t="s">
        <v>1</v>
      </c>
      <c r="B2" s="58"/>
      <c r="C2" s="57"/>
      <c r="D2" s="57"/>
      <c r="E2" s="57"/>
      <c r="F2" s="59"/>
      <c r="G2" s="60"/>
      <c r="H2" s="60"/>
      <c r="I2" s="57"/>
      <c r="J2" s="57"/>
      <c r="K2" s="57"/>
      <c r="L2" s="57"/>
      <c r="M2" s="57"/>
      <c r="N2" s="57"/>
      <c r="O2" s="57"/>
      <c r="P2" s="152"/>
      <c r="Q2" s="152"/>
      <c r="R2" s="152"/>
      <c r="S2" s="57"/>
      <c r="T2" s="57"/>
      <c r="U2" s="57"/>
      <c r="V2" s="57"/>
      <c r="W2" s="172"/>
      <c r="X2" s="172"/>
      <c r="Y2" s="172"/>
      <c r="Z2" s="172"/>
      <c r="AA2" s="172"/>
      <c r="AB2" s="172"/>
      <c r="AC2" s="172"/>
      <c r="AD2" s="172"/>
      <c r="AE2" s="172"/>
      <c r="AF2" s="172"/>
      <c r="AG2" s="172"/>
      <c r="AH2" s="172"/>
      <c r="AI2" s="172"/>
      <c r="AJ2" s="172"/>
    </row>
    <row r="3" s="18" customFormat="1" ht="21" customHeight="1" spans="1:22">
      <c r="A3" s="61" t="s">
        <v>2</v>
      </c>
      <c r="B3" s="62"/>
      <c r="C3" s="63"/>
      <c r="D3" s="63"/>
      <c r="E3" s="63"/>
      <c r="F3" s="64"/>
      <c r="G3" s="65"/>
      <c r="H3" s="65"/>
      <c r="I3" s="153"/>
      <c r="J3" s="153"/>
      <c r="K3" s="153"/>
      <c r="L3" s="153"/>
      <c r="M3" s="153"/>
      <c r="N3" s="153"/>
      <c r="O3" s="154"/>
      <c r="P3" s="155"/>
      <c r="Q3" s="155"/>
      <c r="R3" s="155"/>
      <c r="S3" s="153"/>
      <c r="T3" s="153"/>
      <c r="U3" s="154"/>
      <c r="V3" s="52"/>
    </row>
    <row r="4" s="19" customFormat="1" ht="21" customHeight="1" spans="1:36">
      <c r="A4" s="66" t="s">
        <v>3</v>
      </c>
      <c r="B4" s="67" t="s">
        <v>4</v>
      </c>
      <c r="C4" s="68" t="s">
        <v>5</v>
      </c>
      <c r="D4" s="69" t="s">
        <v>6</v>
      </c>
      <c r="E4" s="70" t="s">
        <v>7</v>
      </c>
      <c r="F4" s="71" t="s">
        <v>8</v>
      </c>
      <c r="G4" s="72" t="s">
        <v>9</v>
      </c>
      <c r="H4" s="72"/>
      <c r="I4" s="68" t="s">
        <v>10</v>
      </c>
      <c r="J4" s="68"/>
      <c r="K4" s="156" t="s">
        <v>11</v>
      </c>
      <c r="L4" s="156"/>
      <c r="M4" s="156"/>
      <c r="N4" s="156"/>
      <c r="O4" s="157" t="s">
        <v>12</v>
      </c>
      <c r="P4" s="158"/>
      <c r="Q4" s="158"/>
      <c r="R4" s="173"/>
      <c r="S4" s="174" t="s">
        <v>13</v>
      </c>
      <c r="T4" s="174"/>
      <c r="U4" s="175" t="s">
        <v>14</v>
      </c>
      <c r="V4" s="146" t="s">
        <v>15</v>
      </c>
      <c r="W4" s="176"/>
      <c r="X4" s="176"/>
      <c r="Y4" s="176"/>
      <c r="Z4" s="176"/>
      <c r="AA4" s="176"/>
      <c r="AB4" s="176"/>
      <c r="AC4" s="176"/>
      <c r="AD4" s="176"/>
      <c r="AE4" s="176"/>
      <c r="AF4" s="176"/>
      <c r="AG4" s="176"/>
      <c r="AH4" s="176"/>
      <c r="AI4" s="176"/>
      <c r="AJ4" s="176"/>
    </row>
    <row r="5" s="19" customFormat="1" ht="21" customHeight="1" spans="1:36">
      <c r="A5" s="73"/>
      <c r="B5" s="74"/>
      <c r="C5" s="68"/>
      <c r="D5" s="69"/>
      <c r="E5" s="70"/>
      <c r="F5" s="75"/>
      <c r="G5" s="70" t="s">
        <v>16</v>
      </c>
      <c r="H5" s="70" t="s">
        <v>17</v>
      </c>
      <c r="I5" s="68" t="s">
        <v>18</v>
      </c>
      <c r="J5" s="68" t="s">
        <v>19</v>
      </c>
      <c r="K5" s="70" t="s">
        <v>20</v>
      </c>
      <c r="L5" s="159" t="s">
        <v>21</v>
      </c>
      <c r="M5" s="159" t="s">
        <v>22</v>
      </c>
      <c r="N5" s="159" t="s">
        <v>23</v>
      </c>
      <c r="O5" s="160" t="s">
        <v>24</v>
      </c>
      <c r="P5" s="160" t="s">
        <v>25</v>
      </c>
      <c r="Q5" s="160" t="s">
        <v>26</v>
      </c>
      <c r="R5" s="160" t="s">
        <v>27</v>
      </c>
      <c r="S5" s="177" t="s">
        <v>28</v>
      </c>
      <c r="T5" s="177" t="s">
        <v>29</v>
      </c>
      <c r="U5" s="178"/>
      <c r="V5" s="146"/>
      <c r="W5" s="179"/>
      <c r="X5" s="179"/>
      <c r="Y5" s="179"/>
      <c r="Z5" s="179"/>
      <c r="AA5" s="179"/>
      <c r="AB5" s="179"/>
      <c r="AC5" s="179"/>
      <c r="AD5" s="179"/>
      <c r="AE5" s="179"/>
      <c r="AF5" s="179"/>
      <c r="AG5" s="179"/>
      <c r="AH5" s="179"/>
      <c r="AI5" s="179"/>
      <c r="AJ5" s="179"/>
    </row>
    <row r="6" s="19" customFormat="1" ht="21" customHeight="1" spans="1:36">
      <c r="A6" s="76"/>
      <c r="B6" s="77"/>
      <c r="C6" s="68"/>
      <c r="D6" s="68">
        <v>1</v>
      </c>
      <c r="E6" s="70">
        <v>2</v>
      </c>
      <c r="F6" s="78" t="s">
        <v>30</v>
      </c>
      <c r="G6" s="70">
        <v>3</v>
      </c>
      <c r="H6" s="70">
        <v>4</v>
      </c>
      <c r="I6" s="68">
        <v>5</v>
      </c>
      <c r="J6" s="68">
        <v>6</v>
      </c>
      <c r="K6" s="70" t="s">
        <v>31</v>
      </c>
      <c r="L6" s="70">
        <v>8</v>
      </c>
      <c r="M6" s="70">
        <v>9</v>
      </c>
      <c r="N6" s="70">
        <v>10</v>
      </c>
      <c r="O6" s="161"/>
      <c r="P6" s="161"/>
      <c r="Q6" s="161"/>
      <c r="R6" s="161"/>
      <c r="S6" s="68">
        <v>11</v>
      </c>
      <c r="T6" s="68">
        <v>12</v>
      </c>
      <c r="U6" s="68">
        <v>13</v>
      </c>
      <c r="V6" s="146">
        <v>14</v>
      </c>
      <c r="W6" s="179"/>
      <c r="X6" s="179"/>
      <c r="Y6" s="179"/>
      <c r="Z6" s="179"/>
      <c r="AA6" s="179"/>
      <c r="AB6" s="179"/>
      <c r="AC6" s="179"/>
      <c r="AD6" s="179"/>
      <c r="AE6" s="179"/>
      <c r="AF6" s="179"/>
      <c r="AG6" s="179"/>
      <c r="AH6" s="179"/>
      <c r="AI6" s="179"/>
      <c r="AJ6" s="179"/>
    </row>
    <row r="7" s="20" customFormat="1" ht="21" customHeight="1" spans="1:22">
      <c r="A7" s="79"/>
      <c r="B7" s="80" t="s">
        <v>32</v>
      </c>
      <c r="C7" s="81" t="s">
        <v>30</v>
      </c>
      <c r="D7" s="81"/>
      <c r="E7" s="82"/>
      <c r="F7" s="80"/>
      <c r="G7" s="83"/>
      <c r="H7" s="83"/>
      <c r="I7" s="83"/>
      <c r="J7" s="83"/>
      <c r="K7" s="82">
        <f>K8+K127+K180+K182+K205+K236+K275+K284+K289+K327+K444+K582+K625</f>
        <v>36122.4264</v>
      </c>
      <c r="L7" s="82">
        <f t="shared" ref="L7:R7" si="0">L8+L127+L180+L182+L205+L236+L275+L284+L289+L327+L444+L582+L625</f>
        <v>10056.145</v>
      </c>
      <c r="M7" s="82">
        <f t="shared" si="0"/>
        <v>16492.9583</v>
      </c>
      <c r="N7" s="82">
        <f t="shared" si="0"/>
        <v>9573.3231</v>
      </c>
      <c r="O7" s="82">
        <f t="shared" si="0"/>
        <v>23745.37</v>
      </c>
      <c r="P7" s="82">
        <f t="shared" si="0"/>
        <v>11854.2494</v>
      </c>
      <c r="Q7" s="82">
        <f t="shared" si="0"/>
        <v>0</v>
      </c>
      <c r="R7" s="82">
        <f t="shared" si="0"/>
        <v>522.806</v>
      </c>
      <c r="S7" s="81" t="s">
        <v>30</v>
      </c>
      <c r="T7" s="81" t="s">
        <v>30</v>
      </c>
      <c r="U7" s="81" t="s">
        <v>30</v>
      </c>
      <c r="V7" s="180"/>
    </row>
    <row r="8" s="19" customFormat="1" ht="21" customHeight="1" spans="1:22">
      <c r="A8" s="79"/>
      <c r="B8" s="84" t="s">
        <v>33</v>
      </c>
      <c r="C8" s="85" t="s">
        <v>30</v>
      </c>
      <c r="D8" s="85" t="s">
        <v>30</v>
      </c>
      <c r="E8" s="86"/>
      <c r="F8" s="87"/>
      <c r="G8" s="88"/>
      <c r="H8" s="88"/>
      <c r="I8" s="88"/>
      <c r="J8" s="88"/>
      <c r="K8" s="162">
        <f>K9+K61+K74+K96+K125</f>
        <v>13690.82</v>
      </c>
      <c r="L8" s="162">
        <f t="shared" ref="L8:R8" si="1">L9+L61+L74+L96+L125</f>
        <v>3053.79</v>
      </c>
      <c r="M8" s="162">
        <f t="shared" si="1"/>
        <v>6457.55</v>
      </c>
      <c r="N8" s="162">
        <f t="shared" si="1"/>
        <v>4179.48</v>
      </c>
      <c r="O8" s="162">
        <f t="shared" si="1"/>
        <v>8323.09</v>
      </c>
      <c r="P8" s="162">
        <f t="shared" si="1"/>
        <v>5335.49</v>
      </c>
      <c r="Q8" s="162">
        <f t="shared" si="1"/>
        <v>0</v>
      </c>
      <c r="R8" s="162">
        <f t="shared" si="1"/>
        <v>32.24</v>
      </c>
      <c r="S8" s="181"/>
      <c r="T8" s="181"/>
      <c r="U8" s="182"/>
      <c r="V8" s="183"/>
    </row>
    <row r="9" s="21" customFormat="1" ht="21" customHeight="1" spans="1:22">
      <c r="A9" s="89"/>
      <c r="B9" s="90" t="s">
        <v>34</v>
      </c>
      <c r="C9" s="91" t="s">
        <v>35</v>
      </c>
      <c r="D9" s="91" t="s">
        <v>36</v>
      </c>
      <c r="E9" s="92"/>
      <c r="F9" s="93"/>
      <c r="G9" s="92"/>
      <c r="H9" s="92"/>
      <c r="I9" s="92"/>
      <c r="J9" s="92"/>
      <c r="K9" s="92">
        <f t="shared" ref="K9:R9" si="2">K10+K29+K46</f>
        <v>4735.02</v>
      </c>
      <c r="L9" s="92">
        <f t="shared" si="2"/>
        <v>747.01</v>
      </c>
      <c r="M9" s="92">
        <f t="shared" si="2"/>
        <v>2920.36</v>
      </c>
      <c r="N9" s="92">
        <f t="shared" si="2"/>
        <v>1067.65</v>
      </c>
      <c r="O9" s="92">
        <f t="shared" si="2"/>
        <v>4659.7</v>
      </c>
      <c r="P9" s="92">
        <f t="shared" si="2"/>
        <v>50</v>
      </c>
      <c r="Q9" s="92">
        <f t="shared" si="2"/>
        <v>0</v>
      </c>
      <c r="R9" s="92">
        <f t="shared" si="2"/>
        <v>25.32</v>
      </c>
      <c r="S9" s="184"/>
      <c r="T9" s="184"/>
      <c r="U9" s="91"/>
      <c r="V9" s="91"/>
    </row>
    <row r="10" s="22" customFormat="1" ht="21" customHeight="1" spans="1:22">
      <c r="A10" s="94" t="s">
        <v>37</v>
      </c>
      <c r="B10" s="95" t="s">
        <v>38</v>
      </c>
      <c r="C10" s="96"/>
      <c r="D10" s="97"/>
      <c r="E10" s="98"/>
      <c r="F10" s="95"/>
      <c r="G10" s="99"/>
      <c r="H10" s="99"/>
      <c r="I10" s="99"/>
      <c r="J10" s="99"/>
      <c r="K10" s="99">
        <f>SUM(K11:K28)</f>
        <v>1325.25</v>
      </c>
      <c r="L10" s="99">
        <f t="shared" ref="L10:R10" si="3">SUM(L11:L28)</f>
        <v>140</v>
      </c>
      <c r="M10" s="99">
        <f t="shared" si="3"/>
        <v>774</v>
      </c>
      <c r="N10" s="99">
        <f t="shared" si="3"/>
        <v>411.25</v>
      </c>
      <c r="O10" s="99">
        <f t="shared" si="3"/>
        <v>1325.25</v>
      </c>
      <c r="P10" s="99">
        <f t="shared" si="3"/>
        <v>0</v>
      </c>
      <c r="Q10" s="99">
        <f t="shared" si="3"/>
        <v>0</v>
      </c>
      <c r="R10" s="99">
        <f t="shared" si="3"/>
        <v>0</v>
      </c>
      <c r="S10" s="185"/>
      <c r="T10" s="185"/>
      <c r="U10" s="131"/>
      <c r="V10" s="131"/>
    </row>
    <row r="11" s="23" customFormat="1" ht="30" customHeight="1" spans="1:23">
      <c r="A11" s="100"/>
      <c r="B11" s="101" t="s">
        <v>39</v>
      </c>
      <c r="C11" s="102" t="s">
        <v>35</v>
      </c>
      <c r="D11" s="102" t="s">
        <v>40</v>
      </c>
      <c r="E11" s="102">
        <v>500</v>
      </c>
      <c r="F11" s="103" t="s">
        <v>41</v>
      </c>
      <c r="G11" s="102">
        <v>36</v>
      </c>
      <c r="H11" s="102">
        <v>138</v>
      </c>
      <c r="I11" s="102">
        <v>2019</v>
      </c>
      <c r="J11" s="102">
        <v>2021</v>
      </c>
      <c r="K11" s="163">
        <f>L11+M11+N11</f>
        <v>150</v>
      </c>
      <c r="L11" s="163">
        <v>50</v>
      </c>
      <c r="M11" s="163">
        <v>50</v>
      </c>
      <c r="N11" s="164">
        <v>50</v>
      </c>
      <c r="O11" s="163">
        <v>150</v>
      </c>
      <c r="P11" s="163"/>
      <c r="Q11" s="163"/>
      <c r="R11" s="163"/>
      <c r="S11" s="165"/>
      <c r="T11" s="165"/>
      <c r="U11" s="165" t="s">
        <v>42</v>
      </c>
      <c r="V11" s="148" t="s">
        <v>43</v>
      </c>
      <c r="W11" s="186"/>
    </row>
    <row r="12" s="24" customFormat="1" ht="78" customHeight="1" spans="1:23">
      <c r="A12" s="104"/>
      <c r="B12" s="105" t="s">
        <v>44</v>
      </c>
      <c r="C12" s="104" t="s">
        <v>35</v>
      </c>
      <c r="D12" s="104" t="s">
        <v>40</v>
      </c>
      <c r="E12" s="106">
        <v>90</v>
      </c>
      <c r="F12" s="105" t="s">
        <v>45</v>
      </c>
      <c r="G12" s="106">
        <v>60</v>
      </c>
      <c r="H12" s="106">
        <v>245</v>
      </c>
      <c r="I12" s="104">
        <v>2019</v>
      </c>
      <c r="J12" s="104">
        <v>2021</v>
      </c>
      <c r="K12" s="163">
        <f t="shared" ref="K12:K28" si="4">L12+M12+N12</f>
        <v>270</v>
      </c>
      <c r="L12" s="106">
        <v>90</v>
      </c>
      <c r="M12" s="106">
        <v>90</v>
      </c>
      <c r="N12" s="106">
        <v>90</v>
      </c>
      <c r="O12" s="163">
        <v>270</v>
      </c>
      <c r="P12" s="163"/>
      <c r="Q12" s="163"/>
      <c r="R12" s="163"/>
      <c r="S12" s="187" t="s">
        <v>46</v>
      </c>
      <c r="T12" s="187" t="s">
        <v>47</v>
      </c>
      <c r="U12" s="187" t="s">
        <v>42</v>
      </c>
      <c r="V12" s="148" t="s">
        <v>43</v>
      </c>
      <c r="W12" s="188"/>
    </row>
    <row r="13" s="21" customFormat="1" ht="30" customHeight="1" spans="1:23">
      <c r="A13" s="104"/>
      <c r="B13" s="105" t="s">
        <v>48</v>
      </c>
      <c r="C13" s="104" t="s">
        <v>49</v>
      </c>
      <c r="D13" s="104" t="s">
        <v>36</v>
      </c>
      <c r="E13" s="106" t="s">
        <v>50</v>
      </c>
      <c r="F13" s="105" t="s">
        <v>51</v>
      </c>
      <c r="G13" s="106">
        <v>33</v>
      </c>
      <c r="H13" s="106">
        <v>89</v>
      </c>
      <c r="I13" s="104">
        <v>2020</v>
      </c>
      <c r="J13" s="104">
        <v>2021</v>
      </c>
      <c r="K13" s="163">
        <f t="shared" si="4"/>
        <v>200</v>
      </c>
      <c r="L13" s="106"/>
      <c r="M13" s="106">
        <v>200</v>
      </c>
      <c r="N13" s="106"/>
      <c r="O13" s="163">
        <v>200</v>
      </c>
      <c r="P13" s="163"/>
      <c r="Q13" s="163"/>
      <c r="R13" s="163"/>
      <c r="S13" s="187" t="s">
        <v>52</v>
      </c>
      <c r="T13" s="187"/>
      <c r="U13" s="187" t="s">
        <v>42</v>
      </c>
      <c r="V13" s="148" t="s">
        <v>53</v>
      </c>
      <c r="W13" s="189"/>
    </row>
    <row r="14" s="21" customFormat="1" ht="30" customHeight="1" spans="1:23">
      <c r="A14" s="104"/>
      <c r="B14" s="105" t="s">
        <v>54</v>
      </c>
      <c r="C14" s="104" t="s">
        <v>49</v>
      </c>
      <c r="D14" s="104" t="s">
        <v>55</v>
      </c>
      <c r="E14" s="106">
        <v>700</v>
      </c>
      <c r="F14" s="105" t="s">
        <v>56</v>
      </c>
      <c r="G14" s="106">
        <v>36</v>
      </c>
      <c r="H14" s="106">
        <v>113</v>
      </c>
      <c r="I14" s="104">
        <v>2021</v>
      </c>
      <c r="J14" s="104">
        <v>2021</v>
      </c>
      <c r="K14" s="163">
        <f t="shared" si="4"/>
        <v>70</v>
      </c>
      <c r="L14" s="106"/>
      <c r="M14" s="106"/>
      <c r="N14" s="106">
        <v>70</v>
      </c>
      <c r="O14" s="163">
        <v>70</v>
      </c>
      <c r="P14" s="163"/>
      <c r="Q14" s="163"/>
      <c r="R14" s="163"/>
      <c r="S14" s="187" t="s">
        <v>57</v>
      </c>
      <c r="T14" s="187"/>
      <c r="U14" s="187" t="s">
        <v>42</v>
      </c>
      <c r="V14" s="148" t="s">
        <v>53</v>
      </c>
      <c r="W14" s="189"/>
    </row>
    <row r="15" s="25" customFormat="1" ht="30" customHeight="1" spans="1:23">
      <c r="A15" s="107"/>
      <c r="B15" s="101" t="s">
        <v>58</v>
      </c>
      <c r="C15" s="104" t="s">
        <v>35</v>
      </c>
      <c r="D15" s="100" t="s">
        <v>36</v>
      </c>
      <c r="E15" s="100">
        <v>1</v>
      </c>
      <c r="F15" s="101" t="s">
        <v>59</v>
      </c>
      <c r="G15" s="108">
        <v>34</v>
      </c>
      <c r="H15" s="108">
        <v>92</v>
      </c>
      <c r="I15" s="100">
        <v>2020</v>
      </c>
      <c r="J15" s="100">
        <v>2020</v>
      </c>
      <c r="K15" s="163">
        <f t="shared" si="4"/>
        <v>15</v>
      </c>
      <c r="L15" s="108"/>
      <c r="M15" s="165">
        <v>15</v>
      </c>
      <c r="N15" s="165"/>
      <c r="O15" s="166">
        <v>15</v>
      </c>
      <c r="P15" s="163"/>
      <c r="Q15" s="163"/>
      <c r="R15" s="163"/>
      <c r="S15" s="190" t="s">
        <v>60</v>
      </c>
      <c r="T15" s="190" t="s">
        <v>61</v>
      </c>
      <c r="U15" s="165" t="s">
        <v>42</v>
      </c>
      <c r="V15" s="148" t="s">
        <v>62</v>
      </c>
      <c r="W15" s="191"/>
    </row>
    <row r="16" s="25" customFormat="1" ht="30" customHeight="1" spans="1:23">
      <c r="A16" s="107"/>
      <c r="B16" s="109" t="s">
        <v>63</v>
      </c>
      <c r="C16" s="110" t="s">
        <v>35</v>
      </c>
      <c r="D16" s="100" t="s">
        <v>64</v>
      </c>
      <c r="E16" s="111">
        <v>1</v>
      </c>
      <c r="F16" s="109" t="s">
        <v>65</v>
      </c>
      <c r="G16" s="108">
        <v>85</v>
      </c>
      <c r="H16" s="108">
        <v>333</v>
      </c>
      <c r="I16" s="100">
        <v>2020</v>
      </c>
      <c r="J16" s="100">
        <v>2020</v>
      </c>
      <c r="K16" s="163">
        <f t="shared" si="4"/>
        <v>60</v>
      </c>
      <c r="L16" s="108"/>
      <c r="M16" s="165">
        <v>60</v>
      </c>
      <c r="N16" s="165"/>
      <c r="O16" s="166">
        <v>60</v>
      </c>
      <c r="P16" s="163"/>
      <c r="Q16" s="163"/>
      <c r="R16" s="163"/>
      <c r="S16" s="190" t="s">
        <v>66</v>
      </c>
      <c r="T16" s="190" t="s">
        <v>67</v>
      </c>
      <c r="U16" s="165" t="s">
        <v>68</v>
      </c>
      <c r="V16" s="148" t="s">
        <v>53</v>
      </c>
      <c r="W16" s="191"/>
    </row>
    <row r="17" s="25" customFormat="1" ht="30" customHeight="1" spans="1:23">
      <c r="A17" s="107"/>
      <c r="B17" s="101" t="s">
        <v>69</v>
      </c>
      <c r="C17" s="100" t="s">
        <v>35</v>
      </c>
      <c r="D17" s="100" t="s">
        <v>64</v>
      </c>
      <c r="E17" s="108">
        <v>1</v>
      </c>
      <c r="F17" s="101" t="s">
        <v>70</v>
      </c>
      <c r="G17" s="108">
        <v>85</v>
      </c>
      <c r="H17" s="108">
        <v>333</v>
      </c>
      <c r="I17" s="100">
        <v>2020</v>
      </c>
      <c r="J17" s="100">
        <v>2020</v>
      </c>
      <c r="K17" s="163">
        <f t="shared" si="4"/>
        <v>60</v>
      </c>
      <c r="L17" s="108"/>
      <c r="M17" s="165">
        <v>60</v>
      </c>
      <c r="N17" s="165"/>
      <c r="O17" s="166">
        <v>60</v>
      </c>
      <c r="P17" s="163"/>
      <c r="Q17" s="163"/>
      <c r="R17" s="163"/>
      <c r="S17" s="165" t="s">
        <v>66</v>
      </c>
      <c r="T17" s="165" t="s">
        <v>67</v>
      </c>
      <c r="U17" s="165" t="s">
        <v>68</v>
      </c>
      <c r="V17" s="148" t="s">
        <v>53</v>
      </c>
      <c r="W17" s="191"/>
    </row>
    <row r="18" s="26" customFormat="1" ht="30" customHeight="1" spans="1:23">
      <c r="A18" s="107"/>
      <c r="B18" s="101" t="s">
        <v>71</v>
      </c>
      <c r="C18" s="110" t="s">
        <v>35</v>
      </c>
      <c r="D18" s="111" t="s">
        <v>72</v>
      </c>
      <c r="E18" s="112">
        <v>1</v>
      </c>
      <c r="F18" s="109" t="s">
        <v>73</v>
      </c>
      <c r="G18" s="108">
        <v>34</v>
      </c>
      <c r="H18" s="108">
        <v>131</v>
      </c>
      <c r="I18" s="100">
        <v>2020</v>
      </c>
      <c r="J18" s="100">
        <v>2020</v>
      </c>
      <c r="K18" s="163">
        <f t="shared" si="4"/>
        <v>100</v>
      </c>
      <c r="L18" s="108"/>
      <c r="M18" s="165">
        <v>100</v>
      </c>
      <c r="N18" s="165"/>
      <c r="O18" s="166">
        <v>100</v>
      </c>
      <c r="P18" s="163"/>
      <c r="Q18" s="163"/>
      <c r="R18" s="163"/>
      <c r="S18" s="165" t="s">
        <v>74</v>
      </c>
      <c r="T18" s="165" t="s">
        <v>75</v>
      </c>
      <c r="U18" s="165" t="s">
        <v>42</v>
      </c>
      <c r="V18" s="148" t="s">
        <v>76</v>
      </c>
      <c r="W18" s="192"/>
    </row>
    <row r="19" s="26" customFormat="1" ht="74" customHeight="1" spans="1:23">
      <c r="A19" s="107"/>
      <c r="B19" s="101" t="s">
        <v>77</v>
      </c>
      <c r="C19" s="110" t="s">
        <v>78</v>
      </c>
      <c r="D19" s="111" t="s">
        <v>40</v>
      </c>
      <c r="E19" s="112" t="s">
        <v>79</v>
      </c>
      <c r="F19" s="109" t="s">
        <v>80</v>
      </c>
      <c r="G19" s="108">
        <v>63</v>
      </c>
      <c r="H19" s="108">
        <v>244</v>
      </c>
      <c r="I19" s="100">
        <v>2020</v>
      </c>
      <c r="J19" s="100">
        <v>2021</v>
      </c>
      <c r="K19" s="163">
        <f t="shared" si="4"/>
        <v>32</v>
      </c>
      <c r="L19" s="108"/>
      <c r="M19" s="165">
        <v>16</v>
      </c>
      <c r="N19" s="165">
        <v>16</v>
      </c>
      <c r="O19" s="166">
        <v>32</v>
      </c>
      <c r="P19" s="163"/>
      <c r="Q19" s="163"/>
      <c r="R19" s="163"/>
      <c r="S19" s="165" t="s">
        <v>81</v>
      </c>
      <c r="T19" s="165" t="s">
        <v>82</v>
      </c>
      <c r="U19" s="165" t="s">
        <v>42</v>
      </c>
      <c r="V19" s="148" t="s">
        <v>76</v>
      </c>
      <c r="W19" s="192"/>
    </row>
    <row r="20" s="26" customFormat="1" ht="23" customHeight="1" spans="1:23">
      <c r="A20" s="107"/>
      <c r="B20" s="101" t="s">
        <v>83</v>
      </c>
      <c r="C20" s="110" t="s">
        <v>78</v>
      </c>
      <c r="D20" s="111" t="s">
        <v>40</v>
      </c>
      <c r="E20" s="112">
        <v>35</v>
      </c>
      <c r="F20" s="109" t="s">
        <v>84</v>
      </c>
      <c r="G20" s="108">
        <v>63</v>
      </c>
      <c r="H20" s="108">
        <v>244</v>
      </c>
      <c r="I20" s="100">
        <v>2020</v>
      </c>
      <c r="J20" s="100">
        <v>2020</v>
      </c>
      <c r="K20" s="163">
        <f t="shared" si="4"/>
        <v>63</v>
      </c>
      <c r="L20" s="108"/>
      <c r="M20" s="165">
        <v>63</v>
      </c>
      <c r="N20" s="165"/>
      <c r="O20" s="166">
        <v>63</v>
      </c>
      <c r="P20" s="163"/>
      <c r="Q20" s="163"/>
      <c r="R20" s="163"/>
      <c r="S20" s="165" t="s">
        <v>85</v>
      </c>
      <c r="T20" s="165" t="s">
        <v>86</v>
      </c>
      <c r="U20" s="165" t="s">
        <v>42</v>
      </c>
      <c r="V20" s="148" t="s">
        <v>87</v>
      </c>
      <c r="W20" s="192"/>
    </row>
    <row r="21" s="26" customFormat="1" ht="23" customHeight="1" spans="1:23">
      <c r="A21" s="107"/>
      <c r="B21" s="101" t="s">
        <v>88</v>
      </c>
      <c r="C21" s="110" t="s">
        <v>78</v>
      </c>
      <c r="D21" s="111" t="s">
        <v>40</v>
      </c>
      <c r="E21" s="112">
        <v>55</v>
      </c>
      <c r="F21" s="109" t="s">
        <v>89</v>
      </c>
      <c r="G21" s="108">
        <v>63</v>
      </c>
      <c r="H21" s="108">
        <v>244</v>
      </c>
      <c r="I21" s="100">
        <v>2021</v>
      </c>
      <c r="J21" s="100">
        <v>2021</v>
      </c>
      <c r="K21" s="163">
        <f t="shared" si="4"/>
        <v>99</v>
      </c>
      <c r="L21" s="108"/>
      <c r="M21" s="165"/>
      <c r="N21" s="165">
        <v>99</v>
      </c>
      <c r="O21" s="166">
        <v>99</v>
      </c>
      <c r="P21" s="163"/>
      <c r="Q21" s="163"/>
      <c r="R21" s="163"/>
      <c r="S21" s="165" t="s">
        <v>85</v>
      </c>
      <c r="T21" s="165" t="s">
        <v>86</v>
      </c>
      <c r="U21" s="165" t="s">
        <v>42</v>
      </c>
      <c r="V21" s="148" t="s">
        <v>87</v>
      </c>
      <c r="W21" s="192"/>
    </row>
    <row r="22" s="26" customFormat="1" ht="42" customHeight="1" spans="1:23">
      <c r="A22" s="107"/>
      <c r="B22" s="101" t="s">
        <v>90</v>
      </c>
      <c r="C22" s="110" t="s">
        <v>78</v>
      </c>
      <c r="D22" s="111" t="s">
        <v>40</v>
      </c>
      <c r="E22" s="112" t="s">
        <v>91</v>
      </c>
      <c r="F22" s="109" t="s">
        <v>92</v>
      </c>
      <c r="G22" s="108">
        <v>35</v>
      </c>
      <c r="H22" s="108">
        <v>143</v>
      </c>
      <c r="I22" s="100">
        <v>2021</v>
      </c>
      <c r="J22" s="100">
        <v>2021</v>
      </c>
      <c r="K22" s="163">
        <f t="shared" si="4"/>
        <v>41.25</v>
      </c>
      <c r="L22" s="108"/>
      <c r="M22" s="165"/>
      <c r="N22" s="165">
        <v>41.25</v>
      </c>
      <c r="O22" s="166">
        <v>41.25</v>
      </c>
      <c r="P22" s="163"/>
      <c r="Q22" s="163"/>
      <c r="R22" s="163"/>
      <c r="S22" s="165" t="s">
        <v>81</v>
      </c>
      <c r="T22" s="165" t="s">
        <v>82</v>
      </c>
      <c r="U22" s="165" t="s">
        <v>42</v>
      </c>
      <c r="V22" s="148" t="s">
        <v>76</v>
      </c>
      <c r="W22" s="192"/>
    </row>
    <row r="23" s="26" customFormat="1" ht="63" customHeight="1" spans="1:23">
      <c r="A23" s="107"/>
      <c r="B23" s="101" t="s">
        <v>93</v>
      </c>
      <c r="C23" s="110" t="s">
        <v>35</v>
      </c>
      <c r="D23" s="111" t="s">
        <v>36</v>
      </c>
      <c r="E23" s="112" t="s">
        <v>94</v>
      </c>
      <c r="F23" s="109" t="s">
        <v>95</v>
      </c>
      <c r="G23" s="108">
        <v>73</v>
      </c>
      <c r="H23" s="108">
        <v>273</v>
      </c>
      <c r="I23" s="100">
        <v>2020</v>
      </c>
      <c r="J23" s="100">
        <v>2021</v>
      </c>
      <c r="K23" s="163">
        <f t="shared" si="4"/>
        <v>20</v>
      </c>
      <c r="L23" s="108"/>
      <c r="M23" s="165">
        <v>10</v>
      </c>
      <c r="N23" s="165">
        <v>10</v>
      </c>
      <c r="O23" s="166">
        <v>20</v>
      </c>
      <c r="P23" s="163"/>
      <c r="Q23" s="163"/>
      <c r="R23" s="163"/>
      <c r="S23" s="165" t="s">
        <v>96</v>
      </c>
      <c r="T23" s="165" t="s">
        <v>97</v>
      </c>
      <c r="U23" s="165" t="s">
        <v>42</v>
      </c>
      <c r="V23" s="148" t="s">
        <v>87</v>
      </c>
      <c r="W23" s="192"/>
    </row>
    <row r="24" s="26" customFormat="1" ht="57" customHeight="1" spans="1:23">
      <c r="A24" s="107"/>
      <c r="B24" s="101" t="s">
        <v>98</v>
      </c>
      <c r="C24" s="110" t="s">
        <v>35</v>
      </c>
      <c r="D24" s="111" t="s">
        <v>36</v>
      </c>
      <c r="E24" s="112" t="s">
        <v>94</v>
      </c>
      <c r="F24" s="109" t="s">
        <v>99</v>
      </c>
      <c r="G24" s="108">
        <v>44</v>
      </c>
      <c r="H24" s="108">
        <v>169</v>
      </c>
      <c r="I24" s="100">
        <v>2020</v>
      </c>
      <c r="J24" s="100">
        <v>2021</v>
      </c>
      <c r="K24" s="163">
        <v>20</v>
      </c>
      <c r="L24" s="108"/>
      <c r="M24" s="165">
        <v>10</v>
      </c>
      <c r="N24" s="165">
        <v>10</v>
      </c>
      <c r="O24" s="166">
        <v>20</v>
      </c>
      <c r="P24" s="163"/>
      <c r="Q24" s="163"/>
      <c r="R24" s="163"/>
      <c r="S24" s="165" t="s">
        <v>96</v>
      </c>
      <c r="T24" s="165" t="s">
        <v>97</v>
      </c>
      <c r="U24" s="165" t="s">
        <v>42</v>
      </c>
      <c r="V24" s="148" t="s">
        <v>87</v>
      </c>
      <c r="W24" s="192"/>
    </row>
    <row r="25" s="26" customFormat="1" ht="42" customHeight="1" spans="1:23">
      <c r="A25" s="107"/>
      <c r="B25" s="101" t="s">
        <v>100</v>
      </c>
      <c r="C25" s="110" t="s">
        <v>35</v>
      </c>
      <c r="D25" s="111" t="s">
        <v>36</v>
      </c>
      <c r="E25" s="112" t="s">
        <v>94</v>
      </c>
      <c r="F25" s="109" t="s">
        <v>101</v>
      </c>
      <c r="G25" s="108">
        <v>73</v>
      </c>
      <c r="H25" s="108">
        <v>273</v>
      </c>
      <c r="I25" s="100">
        <v>2020</v>
      </c>
      <c r="J25" s="100">
        <v>2020</v>
      </c>
      <c r="K25" s="163">
        <f t="shared" si="4"/>
        <v>15</v>
      </c>
      <c r="L25" s="108"/>
      <c r="M25" s="165">
        <v>15</v>
      </c>
      <c r="N25" s="165"/>
      <c r="O25" s="166">
        <v>15</v>
      </c>
      <c r="P25" s="163"/>
      <c r="Q25" s="163"/>
      <c r="R25" s="163"/>
      <c r="S25" s="165" t="s">
        <v>96</v>
      </c>
      <c r="T25" s="165" t="s">
        <v>97</v>
      </c>
      <c r="U25" s="165" t="s">
        <v>42</v>
      </c>
      <c r="V25" s="148" t="s">
        <v>87</v>
      </c>
      <c r="W25" s="192"/>
    </row>
    <row r="26" s="26" customFormat="1" ht="30" customHeight="1" spans="1:23">
      <c r="A26" s="107"/>
      <c r="B26" s="101" t="s">
        <v>102</v>
      </c>
      <c r="C26" s="110" t="s">
        <v>78</v>
      </c>
      <c r="D26" s="111" t="s">
        <v>40</v>
      </c>
      <c r="E26" s="112">
        <v>600</v>
      </c>
      <c r="F26" s="109" t="s">
        <v>103</v>
      </c>
      <c r="G26" s="108">
        <v>135</v>
      </c>
      <c r="H26" s="108">
        <v>495</v>
      </c>
      <c r="I26" s="100">
        <v>2020</v>
      </c>
      <c r="J26" s="100">
        <v>2021</v>
      </c>
      <c r="K26" s="163">
        <f t="shared" si="4"/>
        <v>50</v>
      </c>
      <c r="L26" s="108"/>
      <c r="M26" s="165">
        <v>25</v>
      </c>
      <c r="N26" s="165">
        <v>25</v>
      </c>
      <c r="O26" s="166">
        <v>50</v>
      </c>
      <c r="P26" s="163"/>
      <c r="Q26" s="163"/>
      <c r="R26" s="163"/>
      <c r="S26" s="165" t="s">
        <v>104</v>
      </c>
      <c r="T26" s="165" t="s">
        <v>105</v>
      </c>
      <c r="U26" s="165" t="s">
        <v>42</v>
      </c>
      <c r="V26" s="148" t="s">
        <v>76</v>
      </c>
      <c r="W26" s="192"/>
    </row>
    <row r="27" s="26" customFormat="1" ht="30" customHeight="1" spans="1:23">
      <c r="A27" s="107"/>
      <c r="B27" s="101" t="s">
        <v>106</v>
      </c>
      <c r="C27" s="110" t="s">
        <v>35</v>
      </c>
      <c r="D27" s="111" t="s">
        <v>40</v>
      </c>
      <c r="E27" s="112">
        <v>1000</v>
      </c>
      <c r="F27" s="109" t="s">
        <v>107</v>
      </c>
      <c r="G27" s="108">
        <v>255</v>
      </c>
      <c r="H27" s="108">
        <v>1175</v>
      </c>
      <c r="I27" s="100">
        <v>2020</v>
      </c>
      <c r="J27" s="100">
        <v>2020</v>
      </c>
      <c r="K27" s="163">
        <f t="shared" si="4"/>
        <v>30</v>
      </c>
      <c r="L27" s="108"/>
      <c r="M27" s="165">
        <v>30</v>
      </c>
      <c r="N27" s="165"/>
      <c r="O27" s="166">
        <v>30</v>
      </c>
      <c r="P27" s="163"/>
      <c r="Q27" s="163"/>
      <c r="R27" s="163"/>
      <c r="S27" s="165" t="s">
        <v>108</v>
      </c>
      <c r="T27" s="165" t="s">
        <v>109</v>
      </c>
      <c r="U27" s="165" t="s">
        <v>42</v>
      </c>
      <c r="V27" s="148" t="s">
        <v>76</v>
      </c>
      <c r="W27" s="192"/>
    </row>
    <row r="28" s="26" customFormat="1" ht="30" customHeight="1" spans="1:23">
      <c r="A28" s="107"/>
      <c r="B28" s="101" t="s">
        <v>110</v>
      </c>
      <c r="C28" s="110" t="s">
        <v>78</v>
      </c>
      <c r="D28" s="111" t="s">
        <v>40</v>
      </c>
      <c r="E28" s="112">
        <v>50</v>
      </c>
      <c r="F28" s="109" t="s">
        <v>111</v>
      </c>
      <c r="G28" s="108">
        <v>135</v>
      </c>
      <c r="H28" s="108">
        <v>495</v>
      </c>
      <c r="I28" s="100">
        <v>2020</v>
      </c>
      <c r="J28" s="100">
        <v>2020</v>
      </c>
      <c r="K28" s="163">
        <f t="shared" si="4"/>
        <v>30</v>
      </c>
      <c r="L28" s="108"/>
      <c r="M28" s="165">
        <v>30</v>
      </c>
      <c r="N28" s="165"/>
      <c r="O28" s="166">
        <v>30</v>
      </c>
      <c r="P28" s="163"/>
      <c r="Q28" s="163"/>
      <c r="R28" s="163"/>
      <c r="S28" s="165" t="s">
        <v>104</v>
      </c>
      <c r="T28" s="165" t="s">
        <v>105</v>
      </c>
      <c r="U28" s="165" t="s">
        <v>42</v>
      </c>
      <c r="V28" s="148" t="s">
        <v>76</v>
      </c>
      <c r="W28" s="192"/>
    </row>
    <row r="29" s="22" customFormat="1" ht="21" customHeight="1" spans="1:22">
      <c r="A29" s="94"/>
      <c r="B29" s="95" t="s">
        <v>112</v>
      </c>
      <c r="C29" s="96"/>
      <c r="D29" s="97"/>
      <c r="E29" s="98"/>
      <c r="F29" s="95"/>
      <c r="G29" s="99"/>
      <c r="H29" s="99"/>
      <c r="I29" s="99"/>
      <c r="J29" s="99"/>
      <c r="K29" s="99">
        <f>SUM(K30:K45)</f>
        <v>1695.77</v>
      </c>
      <c r="L29" s="99">
        <f t="shared" ref="L29:R29" si="5">SUM(L30:L45)</f>
        <v>277.01</v>
      </c>
      <c r="M29" s="99">
        <f t="shared" si="5"/>
        <v>1153.36</v>
      </c>
      <c r="N29" s="99">
        <f t="shared" si="5"/>
        <v>265.4</v>
      </c>
      <c r="O29" s="99">
        <f t="shared" si="5"/>
        <v>1670.45</v>
      </c>
      <c r="P29" s="99">
        <f t="shared" si="5"/>
        <v>0</v>
      </c>
      <c r="Q29" s="99">
        <f t="shared" si="5"/>
        <v>0</v>
      </c>
      <c r="R29" s="99">
        <f t="shared" si="5"/>
        <v>25.32</v>
      </c>
      <c r="S29" s="185"/>
      <c r="T29" s="185"/>
      <c r="U29" s="131"/>
      <c r="V29" s="131"/>
    </row>
    <row r="30" s="21" customFormat="1" ht="30" customHeight="1" spans="1:23">
      <c r="A30" s="104"/>
      <c r="B30" s="105" t="s">
        <v>113</v>
      </c>
      <c r="C30" s="113" t="s">
        <v>35</v>
      </c>
      <c r="D30" s="104" t="s">
        <v>114</v>
      </c>
      <c r="E30" s="106">
        <v>10</v>
      </c>
      <c r="F30" s="105" t="s">
        <v>115</v>
      </c>
      <c r="G30" s="106">
        <v>23</v>
      </c>
      <c r="H30" s="106">
        <v>74</v>
      </c>
      <c r="I30" s="104">
        <v>2020</v>
      </c>
      <c r="J30" s="104">
        <v>2020</v>
      </c>
      <c r="K30" s="148">
        <f t="shared" ref="K30:K45" si="6">L30+M30+N30</f>
        <v>200</v>
      </c>
      <c r="L30" s="106"/>
      <c r="M30" s="106">
        <v>200</v>
      </c>
      <c r="N30" s="106"/>
      <c r="O30" s="163">
        <v>200</v>
      </c>
      <c r="P30" s="163"/>
      <c r="Q30" s="163"/>
      <c r="R30" s="163"/>
      <c r="S30" s="187" t="s">
        <v>116</v>
      </c>
      <c r="T30" s="187" t="s">
        <v>117</v>
      </c>
      <c r="U30" s="187" t="s">
        <v>42</v>
      </c>
      <c r="V30" s="148" t="s">
        <v>76</v>
      </c>
      <c r="W30" s="189"/>
    </row>
    <row r="31" s="21" customFormat="1" ht="30" customHeight="1" spans="1:23">
      <c r="A31" s="104"/>
      <c r="B31" s="105" t="s">
        <v>48</v>
      </c>
      <c r="C31" s="113" t="s">
        <v>49</v>
      </c>
      <c r="D31" s="104" t="s">
        <v>36</v>
      </c>
      <c r="E31" s="106" t="s">
        <v>118</v>
      </c>
      <c r="F31" s="105" t="s">
        <v>119</v>
      </c>
      <c r="G31" s="106">
        <v>33</v>
      </c>
      <c r="H31" s="106">
        <v>89</v>
      </c>
      <c r="I31" s="104">
        <v>2020</v>
      </c>
      <c r="J31" s="104">
        <v>2020</v>
      </c>
      <c r="K31" s="148">
        <f t="shared" si="6"/>
        <v>200</v>
      </c>
      <c r="L31" s="106"/>
      <c r="M31" s="106">
        <v>200</v>
      </c>
      <c r="N31" s="106"/>
      <c r="O31" s="163">
        <v>200</v>
      </c>
      <c r="P31" s="163"/>
      <c r="Q31" s="163"/>
      <c r="R31" s="163"/>
      <c r="S31" s="187" t="s">
        <v>52</v>
      </c>
      <c r="T31" s="187"/>
      <c r="U31" s="187" t="s">
        <v>42</v>
      </c>
      <c r="V31" s="148" t="s">
        <v>53</v>
      </c>
      <c r="W31" s="189"/>
    </row>
    <row r="32" s="21" customFormat="1" ht="30" customHeight="1" spans="1:22">
      <c r="A32" s="104"/>
      <c r="B32" s="114" t="s">
        <v>120</v>
      </c>
      <c r="C32" s="115" t="s">
        <v>78</v>
      </c>
      <c r="D32" s="115" t="s">
        <v>121</v>
      </c>
      <c r="E32" s="116">
        <v>1300</v>
      </c>
      <c r="F32" s="114" t="s">
        <v>122</v>
      </c>
      <c r="G32" s="116">
        <v>398</v>
      </c>
      <c r="H32" s="116">
        <v>1300</v>
      </c>
      <c r="I32" s="116">
        <v>2019</v>
      </c>
      <c r="J32" s="116">
        <v>2019</v>
      </c>
      <c r="K32" s="148">
        <f t="shared" si="6"/>
        <v>95</v>
      </c>
      <c r="L32" s="116">
        <v>95</v>
      </c>
      <c r="M32" s="116"/>
      <c r="N32" s="116"/>
      <c r="O32" s="116">
        <v>95</v>
      </c>
      <c r="P32" s="116"/>
      <c r="Q32" s="193"/>
      <c r="R32" s="79"/>
      <c r="S32" s="127"/>
      <c r="T32" s="127"/>
      <c r="U32" s="187" t="s">
        <v>42</v>
      </c>
      <c r="V32" s="127" t="s">
        <v>87</v>
      </c>
    </row>
    <row r="33" s="21" customFormat="1" ht="30" customHeight="1" spans="1:22">
      <c r="A33" s="104"/>
      <c r="B33" s="114" t="s">
        <v>123</v>
      </c>
      <c r="C33" s="113" t="s">
        <v>35</v>
      </c>
      <c r="D33" s="115" t="s">
        <v>121</v>
      </c>
      <c r="E33" s="116">
        <v>300</v>
      </c>
      <c r="F33" s="114" t="s">
        <v>124</v>
      </c>
      <c r="G33" s="116">
        <v>398</v>
      </c>
      <c r="H33" s="116">
        <v>1300</v>
      </c>
      <c r="I33" s="116">
        <v>2020</v>
      </c>
      <c r="J33" s="116">
        <v>2021</v>
      </c>
      <c r="K33" s="148">
        <f t="shared" si="6"/>
        <v>120</v>
      </c>
      <c r="L33" s="116"/>
      <c r="M33" s="116">
        <v>60</v>
      </c>
      <c r="N33" s="116">
        <v>60</v>
      </c>
      <c r="O33" s="116">
        <v>120</v>
      </c>
      <c r="P33" s="116"/>
      <c r="Q33" s="193"/>
      <c r="R33" s="79"/>
      <c r="S33" s="127"/>
      <c r="T33" s="127"/>
      <c r="U33" s="187" t="s">
        <v>42</v>
      </c>
      <c r="V33" s="127" t="s">
        <v>76</v>
      </c>
    </row>
    <row r="34" s="23" customFormat="1" ht="30" customHeight="1" spans="1:23">
      <c r="A34" s="100"/>
      <c r="B34" s="101" t="s">
        <v>125</v>
      </c>
      <c r="C34" s="117" t="s">
        <v>35</v>
      </c>
      <c r="D34" s="118" t="s">
        <v>36</v>
      </c>
      <c r="E34" s="119">
        <v>1</v>
      </c>
      <c r="F34" s="120" t="s">
        <v>126</v>
      </c>
      <c r="G34" s="121">
        <v>18</v>
      </c>
      <c r="H34" s="121">
        <v>63</v>
      </c>
      <c r="I34" s="121">
        <v>2020</v>
      </c>
      <c r="J34" s="121">
        <v>2021</v>
      </c>
      <c r="K34" s="148">
        <f t="shared" si="6"/>
        <v>20</v>
      </c>
      <c r="L34" s="121"/>
      <c r="M34" s="121">
        <v>20</v>
      </c>
      <c r="N34" s="121"/>
      <c r="O34" s="163">
        <v>20</v>
      </c>
      <c r="P34" s="163"/>
      <c r="Q34" s="163"/>
      <c r="R34" s="163"/>
      <c r="S34" s="163" t="s">
        <v>127</v>
      </c>
      <c r="T34" s="163" t="s">
        <v>128</v>
      </c>
      <c r="U34" s="187" t="s">
        <v>42</v>
      </c>
      <c r="V34" s="102" t="s">
        <v>129</v>
      </c>
      <c r="W34" s="186"/>
    </row>
    <row r="35" s="23" customFormat="1" ht="30" customHeight="1" spans="1:23">
      <c r="A35" s="100"/>
      <c r="B35" s="101" t="s">
        <v>130</v>
      </c>
      <c r="C35" s="102" t="s">
        <v>35</v>
      </c>
      <c r="D35" s="102" t="s">
        <v>40</v>
      </c>
      <c r="E35" s="121">
        <v>15</v>
      </c>
      <c r="F35" s="103" t="s">
        <v>131</v>
      </c>
      <c r="G35" s="102">
        <v>18</v>
      </c>
      <c r="H35" s="102">
        <v>63</v>
      </c>
      <c r="I35" s="102">
        <v>2020</v>
      </c>
      <c r="J35" s="102">
        <v>2020</v>
      </c>
      <c r="K35" s="148">
        <f t="shared" si="6"/>
        <v>50</v>
      </c>
      <c r="L35" s="163"/>
      <c r="M35" s="163">
        <v>50</v>
      </c>
      <c r="N35" s="163"/>
      <c r="O35" s="163">
        <v>30</v>
      </c>
      <c r="P35" s="163"/>
      <c r="Q35" s="163"/>
      <c r="R35" s="163">
        <v>20</v>
      </c>
      <c r="S35" s="163" t="s">
        <v>127</v>
      </c>
      <c r="T35" s="163" t="s">
        <v>128</v>
      </c>
      <c r="U35" s="187" t="s">
        <v>42</v>
      </c>
      <c r="V35" s="102" t="s">
        <v>129</v>
      </c>
      <c r="W35" s="186"/>
    </row>
    <row r="36" s="23" customFormat="1" ht="30" customHeight="1" spans="1:23">
      <c r="A36" s="100"/>
      <c r="B36" s="101" t="s">
        <v>132</v>
      </c>
      <c r="C36" s="100" t="s">
        <v>35</v>
      </c>
      <c r="D36" s="100" t="s">
        <v>36</v>
      </c>
      <c r="E36" s="108">
        <v>1</v>
      </c>
      <c r="F36" s="101" t="s">
        <v>133</v>
      </c>
      <c r="G36" s="108">
        <v>30</v>
      </c>
      <c r="H36" s="108">
        <v>90</v>
      </c>
      <c r="I36" s="100">
        <v>2019</v>
      </c>
      <c r="J36" s="100">
        <v>2019</v>
      </c>
      <c r="K36" s="148">
        <f t="shared" si="6"/>
        <v>160</v>
      </c>
      <c r="L36" s="108">
        <v>160</v>
      </c>
      <c r="M36" s="108"/>
      <c r="N36" s="108"/>
      <c r="O36" s="121">
        <v>160</v>
      </c>
      <c r="P36" s="137"/>
      <c r="Q36" s="137"/>
      <c r="R36" s="137"/>
      <c r="S36" s="165" t="s">
        <v>134</v>
      </c>
      <c r="T36" s="165"/>
      <c r="U36" s="187"/>
      <c r="V36" s="148" t="s">
        <v>43</v>
      </c>
      <c r="W36" s="186"/>
    </row>
    <row r="37" s="23" customFormat="1" ht="30" customHeight="1" spans="1:23">
      <c r="A37" s="100"/>
      <c r="B37" s="101" t="s">
        <v>135</v>
      </c>
      <c r="C37" s="100" t="s">
        <v>35</v>
      </c>
      <c r="D37" s="100" t="s">
        <v>36</v>
      </c>
      <c r="E37" s="108">
        <v>1</v>
      </c>
      <c r="F37" s="101" t="s">
        <v>136</v>
      </c>
      <c r="G37" s="108">
        <v>269</v>
      </c>
      <c r="H37" s="108">
        <v>790</v>
      </c>
      <c r="I37" s="100">
        <v>2020</v>
      </c>
      <c r="J37" s="100">
        <v>2020</v>
      </c>
      <c r="K37" s="148">
        <f t="shared" si="6"/>
        <v>200</v>
      </c>
      <c r="L37" s="108"/>
      <c r="M37" s="108">
        <v>200</v>
      </c>
      <c r="N37" s="108"/>
      <c r="O37" s="163">
        <v>200</v>
      </c>
      <c r="P37" s="163"/>
      <c r="Q37" s="163"/>
      <c r="R37" s="163"/>
      <c r="S37" s="165" t="s">
        <v>134</v>
      </c>
      <c r="T37" s="165"/>
      <c r="U37" s="187"/>
      <c r="V37" s="148" t="s">
        <v>137</v>
      </c>
      <c r="W37" s="186"/>
    </row>
    <row r="38" s="21" customFormat="1" ht="30" customHeight="1" spans="1:23">
      <c r="A38" s="104"/>
      <c r="B38" s="122" t="s">
        <v>138</v>
      </c>
      <c r="C38" s="123" t="s">
        <v>35</v>
      </c>
      <c r="D38" s="123" t="s">
        <v>36</v>
      </c>
      <c r="E38" s="123">
        <v>1</v>
      </c>
      <c r="F38" s="124" t="s">
        <v>139</v>
      </c>
      <c r="G38" s="123">
        <v>39</v>
      </c>
      <c r="H38" s="123">
        <v>125</v>
      </c>
      <c r="I38" s="123">
        <v>2021</v>
      </c>
      <c r="J38" s="167">
        <v>2021</v>
      </c>
      <c r="K38" s="148">
        <f t="shared" si="6"/>
        <v>150</v>
      </c>
      <c r="L38" s="167"/>
      <c r="M38" s="167"/>
      <c r="N38" s="167">
        <v>150</v>
      </c>
      <c r="O38" s="168">
        <v>150</v>
      </c>
      <c r="P38" s="168"/>
      <c r="Q38" s="168"/>
      <c r="R38" s="168"/>
      <c r="S38" s="187" t="s">
        <v>140</v>
      </c>
      <c r="T38" s="187" t="s">
        <v>141</v>
      </c>
      <c r="U38" s="165"/>
      <c r="V38" s="148" t="s">
        <v>142</v>
      </c>
      <c r="W38" s="189"/>
    </row>
    <row r="39" s="21" customFormat="1" ht="30" customHeight="1" spans="1:23">
      <c r="A39" s="104"/>
      <c r="B39" s="122" t="s">
        <v>143</v>
      </c>
      <c r="C39" s="123" t="s">
        <v>35</v>
      </c>
      <c r="D39" s="123" t="s">
        <v>36</v>
      </c>
      <c r="E39" s="123">
        <v>1</v>
      </c>
      <c r="F39" s="124" t="s">
        <v>144</v>
      </c>
      <c r="G39" s="123">
        <v>41</v>
      </c>
      <c r="H39" s="123">
        <v>98</v>
      </c>
      <c r="I39" s="104">
        <v>2020</v>
      </c>
      <c r="J39" s="104">
        <v>2020</v>
      </c>
      <c r="K39" s="148">
        <f t="shared" si="6"/>
        <v>236.7</v>
      </c>
      <c r="L39" s="106"/>
      <c r="M39" s="106">
        <v>236.7</v>
      </c>
      <c r="N39" s="106"/>
      <c r="O39" s="163">
        <v>236.7</v>
      </c>
      <c r="P39" s="163"/>
      <c r="Q39" s="163"/>
      <c r="R39" s="163"/>
      <c r="S39" s="168" t="s">
        <v>145</v>
      </c>
      <c r="T39" s="187"/>
      <c r="U39" s="165"/>
      <c r="V39" s="148" t="s">
        <v>142</v>
      </c>
      <c r="W39" s="189"/>
    </row>
    <row r="40" s="21" customFormat="1" ht="30" customHeight="1" spans="1:23">
      <c r="A40" s="104"/>
      <c r="B40" s="122" t="s">
        <v>146</v>
      </c>
      <c r="C40" s="123" t="s">
        <v>35</v>
      </c>
      <c r="D40" s="123" t="s">
        <v>64</v>
      </c>
      <c r="E40" s="123">
        <v>1</v>
      </c>
      <c r="F40" s="124" t="s">
        <v>147</v>
      </c>
      <c r="G40" s="79">
        <v>58</v>
      </c>
      <c r="H40" s="79">
        <v>180</v>
      </c>
      <c r="I40" s="104">
        <v>2020</v>
      </c>
      <c r="J40" s="104">
        <v>2020</v>
      </c>
      <c r="K40" s="148">
        <f t="shared" si="6"/>
        <v>100</v>
      </c>
      <c r="L40" s="106"/>
      <c r="M40" s="106">
        <v>50</v>
      </c>
      <c r="N40" s="106">
        <v>50</v>
      </c>
      <c r="O40" s="163">
        <v>100</v>
      </c>
      <c r="P40" s="163"/>
      <c r="Q40" s="163"/>
      <c r="R40" s="163"/>
      <c r="S40" s="168" t="s">
        <v>148</v>
      </c>
      <c r="T40" s="187" t="s">
        <v>149</v>
      </c>
      <c r="U40" s="165" t="s">
        <v>42</v>
      </c>
      <c r="V40" s="148" t="s">
        <v>76</v>
      </c>
      <c r="W40" s="189"/>
    </row>
    <row r="41" s="21" customFormat="1" ht="30" customHeight="1" spans="1:23">
      <c r="A41" s="104"/>
      <c r="B41" s="125" t="s">
        <v>150</v>
      </c>
      <c r="C41" s="102" t="s">
        <v>35</v>
      </c>
      <c r="D41" s="102" t="s">
        <v>36</v>
      </c>
      <c r="E41" s="102">
        <v>1</v>
      </c>
      <c r="F41" s="124" t="s">
        <v>151</v>
      </c>
      <c r="G41" s="102">
        <v>34</v>
      </c>
      <c r="H41" s="102">
        <v>131</v>
      </c>
      <c r="I41" s="102">
        <v>2020</v>
      </c>
      <c r="J41" s="102">
        <v>2021</v>
      </c>
      <c r="K41" s="148">
        <f t="shared" si="6"/>
        <v>59.25</v>
      </c>
      <c r="L41" s="106"/>
      <c r="M41" s="106">
        <v>59.25</v>
      </c>
      <c r="N41" s="106"/>
      <c r="O41" s="163">
        <v>59.25</v>
      </c>
      <c r="P41" s="163"/>
      <c r="Q41" s="163"/>
      <c r="R41" s="163"/>
      <c r="S41" s="187" t="s">
        <v>74</v>
      </c>
      <c r="T41" s="187" t="s">
        <v>152</v>
      </c>
      <c r="U41" s="165" t="s">
        <v>42</v>
      </c>
      <c r="V41" s="148" t="s">
        <v>87</v>
      </c>
      <c r="W41" s="189"/>
    </row>
    <row r="42" s="21" customFormat="1" ht="49" customHeight="1" spans="1:23">
      <c r="A42" s="104"/>
      <c r="B42" s="126" t="s">
        <v>153</v>
      </c>
      <c r="C42" s="76" t="s">
        <v>78</v>
      </c>
      <c r="D42" s="127" t="s">
        <v>40</v>
      </c>
      <c r="E42" s="127" t="s">
        <v>154</v>
      </c>
      <c r="F42" s="126" t="s">
        <v>155</v>
      </c>
      <c r="G42" s="128">
        <v>50</v>
      </c>
      <c r="H42" s="128">
        <v>184</v>
      </c>
      <c r="I42" s="169">
        <v>2020</v>
      </c>
      <c r="J42" s="169">
        <v>2021</v>
      </c>
      <c r="K42" s="148">
        <f t="shared" si="6"/>
        <v>10.8</v>
      </c>
      <c r="L42" s="106"/>
      <c r="M42" s="106">
        <v>5.4</v>
      </c>
      <c r="N42" s="106">
        <v>5.4</v>
      </c>
      <c r="O42" s="163">
        <v>10.8</v>
      </c>
      <c r="P42" s="168"/>
      <c r="Q42" s="168"/>
      <c r="R42" s="168"/>
      <c r="S42" s="187" t="s">
        <v>81</v>
      </c>
      <c r="T42" s="187" t="s">
        <v>82</v>
      </c>
      <c r="U42" s="165" t="s">
        <v>42</v>
      </c>
      <c r="V42" s="148" t="s">
        <v>53</v>
      </c>
      <c r="W42" s="189"/>
    </row>
    <row r="43" s="21" customFormat="1" ht="30" customHeight="1" spans="1:23">
      <c r="A43" s="129"/>
      <c r="B43" s="126" t="s">
        <v>156</v>
      </c>
      <c r="C43" s="76" t="s">
        <v>35</v>
      </c>
      <c r="D43" s="127" t="s">
        <v>64</v>
      </c>
      <c r="E43" s="127">
        <v>1</v>
      </c>
      <c r="F43" s="126" t="s">
        <v>157</v>
      </c>
      <c r="G43" s="128">
        <v>20</v>
      </c>
      <c r="H43" s="128">
        <v>69</v>
      </c>
      <c r="I43" s="169">
        <v>2020</v>
      </c>
      <c r="J43" s="169">
        <v>2020</v>
      </c>
      <c r="K43" s="148">
        <f t="shared" si="6"/>
        <v>50</v>
      </c>
      <c r="L43" s="106"/>
      <c r="M43" s="106">
        <v>50</v>
      </c>
      <c r="N43" s="106"/>
      <c r="O43" s="163">
        <v>50</v>
      </c>
      <c r="P43" s="168"/>
      <c r="Q43" s="168"/>
      <c r="R43" s="168"/>
      <c r="S43" s="194" t="s">
        <v>158</v>
      </c>
      <c r="T43" s="194" t="s">
        <v>159</v>
      </c>
      <c r="U43" s="165" t="s">
        <v>160</v>
      </c>
      <c r="V43" s="148" t="s">
        <v>142</v>
      </c>
      <c r="W43" s="189"/>
    </row>
    <row r="44" s="21" customFormat="1" ht="30" customHeight="1" spans="1:23">
      <c r="A44" s="129"/>
      <c r="B44" s="126" t="s">
        <v>161</v>
      </c>
      <c r="C44" s="76" t="s">
        <v>35</v>
      </c>
      <c r="D44" s="127" t="s">
        <v>64</v>
      </c>
      <c r="E44" s="127">
        <v>1</v>
      </c>
      <c r="F44" s="126" t="s">
        <v>162</v>
      </c>
      <c r="G44" s="128" t="s">
        <v>163</v>
      </c>
      <c r="H44" s="128" t="s">
        <v>164</v>
      </c>
      <c r="I44" s="169" t="s">
        <v>165</v>
      </c>
      <c r="J44" s="169" t="s">
        <v>165</v>
      </c>
      <c r="K44" s="148">
        <f t="shared" si="6"/>
        <v>22.01</v>
      </c>
      <c r="L44" s="106">
        <v>22.01</v>
      </c>
      <c r="M44" s="106"/>
      <c r="N44" s="106"/>
      <c r="O44" s="163">
        <v>19.35</v>
      </c>
      <c r="P44" s="168"/>
      <c r="Q44" s="168"/>
      <c r="R44" s="168">
        <v>2.66</v>
      </c>
      <c r="S44" s="194"/>
      <c r="T44" s="194"/>
      <c r="U44" s="165" t="s">
        <v>160</v>
      </c>
      <c r="V44" s="148" t="s">
        <v>43</v>
      </c>
      <c r="W44" s="189"/>
    </row>
    <row r="45" s="21" customFormat="1" ht="30" customHeight="1" spans="1:23">
      <c r="A45" s="129"/>
      <c r="B45" s="126" t="s">
        <v>166</v>
      </c>
      <c r="C45" s="76" t="s">
        <v>35</v>
      </c>
      <c r="D45" s="127" t="s">
        <v>64</v>
      </c>
      <c r="E45" s="127">
        <v>1</v>
      </c>
      <c r="F45" s="126" t="s">
        <v>162</v>
      </c>
      <c r="G45" s="128" t="s">
        <v>163</v>
      </c>
      <c r="H45" s="128" t="s">
        <v>164</v>
      </c>
      <c r="I45" s="169" t="s">
        <v>167</v>
      </c>
      <c r="J45" s="169" t="s">
        <v>167</v>
      </c>
      <c r="K45" s="148">
        <f t="shared" si="6"/>
        <v>22.01</v>
      </c>
      <c r="L45" s="106"/>
      <c r="M45" s="106">
        <v>22.01</v>
      </c>
      <c r="N45" s="106"/>
      <c r="O45" s="163">
        <v>19.35</v>
      </c>
      <c r="P45" s="168"/>
      <c r="Q45" s="168"/>
      <c r="R45" s="168">
        <v>2.66</v>
      </c>
      <c r="S45" s="194"/>
      <c r="T45" s="194"/>
      <c r="U45" s="165" t="s">
        <v>160</v>
      </c>
      <c r="V45" s="148" t="s">
        <v>137</v>
      </c>
      <c r="W45" s="189"/>
    </row>
    <row r="46" s="22" customFormat="1" ht="21" customHeight="1" spans="1:22">
      <c r="A46" s="130"/>
      <c r="B46" s="95" t="s">
        <v>168</v>
      </c>
      <c r="C46" s="96"/>
      <c r="D46" s="97"/>
      <c r="E46" s="98"/>
      <c r="F46" s="95"/>
      <c r="G46" s="131"/>
      <c r="H46" s="131"/>
      <c r="I46" s="131"/>
      <c r="J46" s="131"/>
      <c r="K46" s="99">
        <f>SUM(K47:K60)</f>
        <v>1714</v>
      </c>
      <c r="L46" s="99">
        <f t="shared" ref="L46:R46" si="7">SUM(L47:L60)</f>
        <v>330</v>
      </c>
      <c r="M46" s="99">
        <f t="shared" si="7"/>
        <v>993</v>
      </c>
      <c r="N46" s="99">
        <f t="shared" si="7"/>
        <v>391</v>
      </c>
      <c r="O46" s="99">
        <f t="shared" si="7"/>
        <v>1664</v>
      </c>
      <c r="P46" s="99">
        <v>50</v>
      </c>
      <c r="Q46" s="99">
        <f>SUM(Q47:Q60)</f>
        <v>0</v>
      </c>
      <c r="R46" s="99">
        <f>SUM(R47:R60)</f>
        <v>0</v>
      </c>
      <c r="S46" s="195"/>
      <c r="T46" s="195"/>
      <c r="U46" s="185"/>
      <c r="V46" s="196"/>
    </row>
    <row r="47" s="23" customFormat="1" ht="21" customHeight="1" spans="1:23">
      <c r="A47" s="100"/>
      <c r="B47" s="132" t="s">
        <v>169</v>
      </c>
      <c r="C47" s="133" t="s">
        <v>35</v>
      </c>
      <c r="D47" s="100" t="s">
        <v>36</v>
      </c>
      <c r="E47" s="108">
        <v>1</v>
      </c>
      <c r="F47" s="101" t="s">
        <v>170</v>
      </c>
      <c r="G47" s="108">
        <v>36</v>
      </c>
      <c r="H47" s="108">
        <v>138</v>
      </c>
      <c r="I47" s="100">
        <v>2019</v>
      </c>
      <c r="J47" s="100">
        <v>2019</v>
      </c>
      <c r="K47" s="108">
        <f>L47+M47+N47</f>
        <v>100</v>
      </c>
      <c r="L47" s="108">
        <v>100</v>
      </c>
      <c r="M47" s="108"/>
      <c r="N47" s="108"/>
      <c r="O47" s="163">
        <v>100</v>
      </c>
      <c r="P47" s="163"/>
      <c r="Q47" s="163"/>
      <c r="R47" s="163"/>
      <c r="S47" s="165" t="s">
        <v>171</v>
      </c>
      <c r="T47" s="165" t="s">
        <v>172</v>
      </c>
      <c r="U47" s="165" t="s">
        <v>42</v>
      </c>
      <c r="V47" s="148" t="s">
        <v>173</v>
      </c>
      <c r="W47" s="186"/>
    </row>
    <row r="48" s="21" customFormat="1" ht="30" customHeight="1" spans="1:22">
      <c r="A48" s="104"/>
      <c r="B48" s="134" t="s">
        <v>174</v>
      </c>
      <c r="C48" s="115" t="s">
        <v>35</v>
      </c>
      <c r="D48" s="135" t="s">
        <v>64</v>
      </c>
      <c r="E48" s="136">
        <v>1</v>
      </c>
      <c r="F48" s="134" t="s">
        <v>175</v>
      </c>
      <c r="G48" s="116">
        <v>36</v>
      </c>
      <c r="H48" s="116">
        <v>116</v>
      </c>
      <c r="I48" s="116">
        <v>2020</v>
      </c>
      <c r="J48" s="116">
        <v>2021</v>
      </c>
      <c r="K48" s="108">
        <f>L48+M48+N48</f>
        <v>400</v>
      </c>
      <c r="L48" s="167"/>
      <c r="M48" s="167">
        <v>200</v>
      </c>
      <c r="N48" s="167">
        <v>200</v>
      </c>
      <c r="O48" s="168">
        <v>400</v>
      </c>
      <c r="P48" s="168"/>
      <c r="Q48" s="168"/>
      <c r="R48" s="168"/>
      <c r="S48" s="187" t="s">
        <v>176</v>
      </c>
      <c r="T48" s="187" t="s">
        <v>177</v>
      </c>
      <c r="U48" s="187" t="s">
        <v>42</v>
      </c>
      <c r="V48" s="116" t="s">
        <v>76</v>
      </c>
    </row>
    <row r="49" s="21" customFormat="1" ht="30" customHeight="1" spans="1:22">
      <c r="A49" s="104"/>
      <c r="B49" s="134" t="s">
        <v>178</v>
      </c>
      <c r="C49" s="115" t="s">
        <v>35</v>
      </c>
      <c r="D49" s="135" t="s">
        <v>64</v>
      </c>
      <c r="E49" s="136">
        <v>1</v>
      </c>
      <c r="F49" s="134" t="s">
        <v>179</v>
      </c>
      <c r="G49" s="116">
        <v>29</v>
      </c>
      <c r="H49" s="116">
        <v>100</v>
      </c>
      <c r="I49" s="116">
        <v>2020</v>
      </c>
      <c r="J49" s="116">
        <v>2020</v>
      </c>
      <c r="K49" s="108">
        <f>L49+M49+N49</f>
        <v>150</v>
      </c>
      <c r="L49" s="167"/>
      <c r="M49" s="167">
        <v>150</v>
      </c>
      <c r="N49" s="167"/>
      <c r="O49" s="168">
        <v>150</v>
      </c>
      <c r="P49" s="168"/>
      <c r="Q49" s="168"/>
      <c r="R49" s="168"/>
      <c r="S49" s="187" t="s">
        <v>180</v>
      </c>
      <c r="T49" s="187"/>
      <c r="U49" s="187" t="s">
        <v>42</v>
      </c>
      <c r="V49" s="116" t="s">
        <v>53</v>
      </c>
    </row>
    <row r="50" s="23" customFormat="1" ht="30" customHeight="1" spans="1:23">
      <c r="A50" s="100"/>
      <c r="B50" s="101" t="s">
        <v>181</v>
      </c>
      <c r="C50" s="102" t="s">
        <v>35</v>
      </c>
      <c r="D50" s="102" t="s">
        <v>72</v>
      </c>
      <c r="E50" s="102">
        <v>6</v>
      </c>
      <c r="F50" s="103" t="s">
        <v>182</v>
      </c>
      <c r="G50" s="102">
        <v>20</v>
      </c>
      <c r="H50" s="102">
        <v>52</v>
      </c>
      <c r="I50" s="102">
        <v>2020</v>
      </c>
      <c r="J50" s="102">
        <v>2020</v>
      </c>
      <c r="K50" s="108">
        <f t="shared" ref="K50:K60" si="8">L50+M50+N50</f>
        <v>20</v>
      </c>
      <c r="L50" s="102"/>
      <c r="M50" s="102">
        <v>20</v>
      </c>
      <c r="N50" s="170"/>
      <c r="O50" s="163">
        <v>20</v>
      </c>
      <c r="P50" s="163"/>
      <c r="Q50" s="163"/>
      <c r="R50" s="163"/>
      <c r="S50" s="163" t="s">
        <v>183</v>
      </c>
      <c r="T50" s="163" t="s">
        <v>184</v>
      </c>
      <c r="U50" s="102" t="s">
        <v>42</v>
      </c>
      <c r="V50" s="102" t="s">
        <v>129</v>
      </c>
      <c r="W50" s="186"/>
    </row>
    <row r="51" s="23" customFormat="1" ht="30" customHeight="1" spans="1:23">
      <c r="A51" s="100"/>
      <c r="B51" s="101" t="s">
        <v>185</v>
      </c>
      <c r="C51" s="100" t="s">
        <v>35</v>
      </c>
      <c r="D51" s="100" t="s">
        <v>72</v>
      </c>
      <c r="E51" s="108">
        <v>9</v>
      </c>
      <c r="F51" s="101" t="s">
        <v>186</v>
      </c>
      <c r="G51" s="108">
        <v>21</v>
      </c>
      <c r="H51" s="108">
        <v>76</v>
      </c>
      <c r="I51" s="100">
        <v>2020</v>
      </c>
      <c r="J51" s="100">
        <v>2021</v>
      </c>
      <c r="K51" s="108">
        <f t="shared" si="8"/>
        <v>36</v>
      </c>
      <c r="L51" s="108"/>
      <c r="M51" s="108">
        <v>20</v>
      </c>
      <c r="N51" s="108">
        <v>16</v>
      </c>
      <c r="O51" s="163">
        <v>36</v>
      </c>
      <c r="P51" s="163"/>
      <c r="Q51" s="163"/>
      <c r="R51" s="163"/>
      <c r="S51" s="165" t="s">
        <v>187</v>
      </c>
      <c r="T51" s="165" t="s">
        <v>188</v>
      </c>
      <c r="U51" s="165" t="s">
        <v>42</v>
      </c>
      <c r="V51" s="148" t="s">
        <v>129</v>
      </c>
      <c r="W51" s="186"/>
    </row>
    <row r="52" s="21" customFormat="1" ht="30" customHeight="1" spans="1:23">
      <c r="A52" s="104"/>
      <c r="B52" s="126" t="s">
        <v>189</v>
      </c>
      <c r="C52" s="113" t="s">
        <v>35</v>
      </c>
      <c r="D52" s="104" t="s">
        <v>36</v>
      </c>
      <c r="E52" s="106">
        <v>1</v>
      </c>
      <c r="F52" s="105" t="s">
        <v>190</v>
      </c>
      <c r="G52" s="106">
        <v>5</v>
      </c>
      <c r="H52" s="106">
        <v>9</v>
      </c>
      <c r="I52" s="104">
        <v>2020</v>
      </c>
      <c r="J52" s="104">
        <v>2020</v>
      </c>
      <c r="K52" s="108">
        <f t="shared" si="8"/>
        <v>86</v>
      </c>
      <c r="L52" s="106"/>
      <c r="M52" s="106">
        <v>86</v>
      </c>
      <c r="N52" s="106"/>
      <c r="O52" s="168">
        <v>86</v>
      </c>
      <c r="P52" s="168"/>
      <c r="Q52" s="168"/>
      <c r="R52" s="168"/>
      <c r="S52" s="187" t="s">
        <v>191</v>
      </c>
      <c r="T52" s="187"/>
      <c r="U52" s="187"/>
      <c r="V52" s="106" t="s">
        <v>137</v>
      </c>
      <c r="W52" s="189"/>
    </row>
    <row r="53" s="21" customFormat="1" ht="30" customHeight="1" spans="1:23">
      <c r="A53" s="104"/>
      <c r="B53" s="122" t="s">
        <v>192</v>
      </c>
      <c r="C53" s="123" t="s">
        <v>35</v>
      </c>
      <c r="D53" s="123" t="s">
        <v>36</v>
      </c>
      <c r="E53" s="123">
        <v>1</v>
      </c>
      <c r="F53" s="124" t="s">
        <v>193</v>
      </c>
      <c r="G53" s="123">
        <v>18</v>
      </c>
      <c r="H53" s="123">
        <v>62</v>
      </c>
      <c r="I53" s="123">
        <v>2019</v>
      </c>
      <c r="J53" s="123">
        <v>2019</v>
      </c>
      <c r="K53" s="108">
        <f t="shared" si="8"/>
        <v>70</v>
      </c>
      <c r="L53" s="106">
        <v>70</v>
      </c>
      <c r="M53" s="106"/>
      <c r="N53" s="106"/>
      <c r="O53" s="163">
        <v>70</v>
      </c>
      <c r="P53" s="163"/>
      <c r="Q53" s="163"/>
      <c r="R53" s="163"/>
      <c r="S53" s="187" t="s">
        <v>194</v>
      </c>
      <c r="T53" s="187"/>
      <c r="U53" s="187"/>
      <c r="V53" s="148" t="s">
        <v>43</v>
      </c>
      <c r="W53" s="189"/>
    </row>
    <row r="54" s="27" customFormat="1" ht="30" customHeight="1" spans="1:22">
      <c r="A54" s="137"/>
      <c r="B54" s="138" t="s">
        <v>195</v>
      </c>
      <c r="C54" s="137" t="s">
        <v>35</v>
      </c>
      <c r="D54" s="137" t="s">
        <v>64</v>
      </c>
      <c r="E54" s="137">
        <v>1</v>
      </c>
      <c r="F54" s="138" t="s">
        <v>196</v>
      </c>
      <c r="G54" s="137">
        <v>58</v>
      </c>
      <c r="H54" s="137">
        <v>180</v>
      </c>
      <c r="I54" s="137">
        <v>2020</v>
      </c>
      <c r="J54" s="137">
        <v>2020</v>
      </c>
      <c r="K54" s="108">
        <f t="shared" si="8"/>
        <v>100</v>
      </c>
      <c r="L54" s="137"/>
      <c r="M54" s="121">
        <v>100</v>
      </c>
      <c r="N54" s="137"/>
      <c r="O54" s="121">
        <v>100</v>
      </c>
      <c r="P54" s="137"/>
      <c r="Q54" s="137"/>
      <c r="R54" s="137"/>
      <c r="S54" s="137" t="s">
        <v>148</v>
      </c>
      <c r="T54" s="137" t="s">
        <v>149</v>
      </c>
      <c r="U54" s="137" t="s">
        <v>42</v>
      </c>
      <c r="V54" s="137" t="s">
        <v>87</v>
      </c>
    </row>
    <row r="55" s="27" customFormat="1" ht="30" customHeight="1" spans="1:22">
      <c r="A55" s="137"/>
      <c r="B55" s="138" t="s">
        <v>197</v>
      </c>
      <c r="C55" s="137" t="s">
        <v>35</v>
      </c>
      <c r="D55" s="137" t="s">
        <v>36</v>
      </c>
      <c r="E55" s="137">
        <v>1</v>
      </c>
      <c r="F55" s="138" t="s">
        <v>198</v>
      </c>
      <c r="G55" s="137">
        <v>31</v>
      </c>
      <c r="H55" s="137">
        <v>116</v>
      </c>
      <c r="I55" s="137">
        <v>2020</v>
      </c>
      <c r="J55" s="137">
        <v>2021</v>
      </c>
      <c r="K55" s="108">
        <f t="shared" si="8"/>
        <v>80</v>
      </c>
      <c r="L55" s="137"/>
      <c r="M55" s="137">
        <v>80</v>
      </c>
      <c r="N55" s="137"/>
      <c r="O55" s="121">
        <v>80</v>
      </c>
      <c r="P55" s="137"/>
      <c r="Q55" s="137"/>
      <c r="R55" s="137"/>
      <c r="S55" s="137" t="s">
        <v>199</v>
      </c>
      <c r="T55" s="137"/>
      <c r="U55" s="137" t="s">
        <v>42</v>
      </c>
      <c r="V55" s="137" t="s">
        <v>76</v>
      </c>
    </row>
    <row r="56" s="27" customFormat="1" ht="30" customHeight="1" spans="1:22">
      <c r="A56" s="137"/>
      <c r="B56" s="138" t="s">
        <v>200</v>
      </c>
      <c r="C56" s="137" t="s">
        <v>35</v>
      </c>
      <c r="D56" s="137" t="s">
        <v>55</v>
      </c>
      <c r="E56" s="137">
        <v>500</v>
      </c>
      <c r="F56" s="138" t="s">
        <v>201</v>
      </c>
      <c r="G56" s="137">
        <v>255</v>
      </c>
      <c r="H56" s="137">
        <v>1175</v>
      </c>
      <c r="I56" s="137">
        <v>2020</v>
      </c>
      <c r="J56" s="137">
        <v>2020</v>
      </c>
      <c r="K56" s="108">
        <f t="shared" si="8"/>
        <v>92</v>
      </c>
      <c r="L56" s="137"/>
      <c r="M56" s="137">
        <v>92</v>
      </c>
      <c r="N56" s="137"/>
      <c r="O56" s="121">
        <v>92</v>
      </c>
      <c r="P56" s="137"/>
      <c r="Q56" s="137"/>
      <c r="R56" s="137"/>
      <c r="S56" s="137" t="s">
        <v>202</v>
      </c>
      <c r="T56" s="137" t="s">
        <v>203</v>
      </c>
      <c r="U56" s="137" t="s">
        <v>42</v>
      </c>
      <c r="V56" s="137" t="s">
        <v>87</v>
      </c>
    </row>
    <row r="57" s="27" customFormat="1" ht="30" customHeight="1" spans="1:22">
      <c r="A57" s="137"/>
      <c r="B57" s="138" t="s">
        <v>204</v>
      </c>
      <c r="C57" s="137" t="s">
        <v>35</v>
      </c>
      <c r="D57" s="137" t="s">
        <v>36</v>
      </c>
      <c r="E57" s="137">
        <v>1</v>
      </c>
      <c r="F57" s="138" t="s">
        <v>205</v>
      </c>
      <c r="G57" s="137">
        <v>85</v>
      </c>
      <c r="H57" s="137">
        <v>375</v>
      </c>
      <c r="I57" s="137" t="s">
        <v>206</v>
      </c>
      <c r="J57" s="137" t="s">
        <v>206</v>
      </c>
      <c r="K57" s="108">
        <f t="shared" si="8"/>
        <v>75</v>
      </c>
      <c r="L57" s="137"/>
      <c r="M57" s="137"/>
      <c r="N57" s="121">
        <v>75</v>
      </c>
      <c r="O57" s="121">
        <v>75</v>
      </c>
      <c r="P57" s="137"/>
      <c r="Q57" s="137"/>
      <c r="R57" s="137"/>
      <c r="S57" s="137" t="s">
        <v>207</v>
      </c>
      <c r="T57" s="137" t="s">
        <v>208</v>
      </c>
      <c r="U57" s="137" t="s">
        <v>160</v>
      </c>
      <c r="V57" s="137" t="s">
        <v>142</v>
      </c>
    </row>
    <row r="58" s="27" customFormat="1" ht="30" customHeight="1" spans="1:22">
      <c r="A58" s="137"/>
      <c r="B58" s="138" t="s">
        <v>209</v>
      </c>
      <c r="C58" s="137" t="s">
        <v>35</v>
      </c>
      <c r="D58" s="137" t="s">
        <v>36</v>
      </c>
      <c r="E58" s="137">
        <v>1</v>
      </c>
      <c r="F58" s="138" t="s">
        <v>210</v>
      </c>
      <c r="G58" s="137">
        <v>28</v>
      </c>
      <c r="H58" s="137">
        <v>107</v>
      </c>
      <c r="I58" s="137" t="s">
        <v>167</v>
      </c>
      <c r="J58" s="137">
        <v>2020</v>
      </c>
      <c r="K58" s="108">
        <f t="shared" si="8"/>
        <v>145</v>
      </c>
      <c r="L58" s="137"/>
      <c r="M58" s="121">
        <v>145</v>
      </c>
      <c r="N58" s="137"/>
      <c r="O58" s="121">
        <v>145</v>
      </c>
      <c r="P58" s="137"/>
      <c r="Q58" s="137"/>
      <c r="R58" s="137"/>
      <c r="S58" s="137"/>
      <c r="T58" s="137"/>
      <c r="U58" s="137" t="s">
        <v>160</v>
      </c>
      <c r="V58" s="137" t="s">
        <v>142</v>
      </c>
    </row>
    <row r="59" s="27" customFormat="1" ht="30" customHeight="1" spans="1:22">
      <c r="A59" s="137"/>
      <c r="B59" s="138" t="s">
        <v>211</v>
      </c>
      <c r="C59" s="137" t="s">
        <v>35</v>
      </c>
      <c r="D59" s="137" t="s">
        <v>64</v>
      </c>
      <c r="E59" s="137">
        <v>1</v>
      </c>
      <c r="F59" s="138" t="s">
        <v>212</v>
      </c>
      <c r="G59" s="137">
        <v>130</v>
      </c>
      <c r="H59" s="137">
        <v>554</v>
      </c>
      <c r="I59" s="137">
        <v>2019</v>
      </c>
      <c r="J59" s="137">
        <v>2019</v>
      </c>
      <c r="K59" s="108">
        <f t="shared" si="8"/>
        <v>160</v>
      </c>
      <c r="L59" s="121">
        <v>160</v>
      </c>
      <c r="M59" s="121">
        <v>0</v>
      </c>
      <c r="N59" s="137"/>
      <c r="O59" s="121">
        <v>110</v>
      </c>
      <c r="P59" s="137" t="s">
        <v>213</v>
      </c>
      <c r="Q59" s="137"/>
      <c r="R59" s="137"/>
      <c r="S59" s="137"/>
      <c r="T59" s="137"/>
      <c r="U59" s="137" t="s">
        <v>160</v>
      </c>
      <c r="V59" s="137" t="s">
        <v>43</v>
      </c>
    </row>
    <row r="60" s="27" customFormat="1" ht="30" customHeight="1" spans="1:22">
      <c r="A60" s="137"/>
      <c r="B60" s="138" t="s">
        <v>214</v>
      </c>
      <c r="C60" s="137" t="s">
        <v>35</v>
      </c>
      <c r="D60" s="137" t="s">
        <v>64</v>
      </c>
      <c r="E60" s="137">
        <v>1</v>
      </c>
      <c r="F60" s="138" t="s">
        <v>215</v>
      </c>
      <c r="G60" s="137">
        <v>130</v>
      </c>
      <c r="H60" s="137">
        <v>554</v>
      </c>
      <c r="I60" s="137" t="s">
        <v>206</v>
      </c>
      <c r="J60" s="137" t="s">
        <v>206</v>
      </c>
      <c r="K60" s="108">
        <f t="shared" si="8"/>
        <v>200</v>
      </c>
      <c r="L60" s="137"/>
      <c r="M60" s="137">
        <v>100</v>
      </c>
      <c r="N60" s="137">
        <v>100</v>
      </c>
      <c r="O60" s="121">
        <v>200</v>
      </c>
      <c r="P60" s="137"/>
      <c r="Q60" s="137"/>
      <c r="R60" s="137"/>
      <c r="S60" s="137"/>
      <c r="T60" s="137"/>
      <c r="U60" s="137" t="s">
        <v>160</v>
      </c>
      <c r="V60" s="137" t="s">
        <v>142</v>
      </c>
    </row>
    <row r="61" s="19" customFormat="1" ht="21" customHeight="1" spans="1:22">
      <c r="A61" s="139"/>
      <c r="B61" s="140" t="s">
        <v>216</v>
      </c>
      <c r="C61" s="141" t="s">
        <v>35</v>
      </c>
      <c r="D61" s="141" t="s">
        <v>36</v>
      </c>
      <c r="E61" s="142"/>
      <c r="F61" s="143"/>
      <c r="G61" s="141"/>
      <c r="H61" s="141"/>
      <c r="I61" s="141"/>
      <c r="J61" s="141"/>
      <c r="K61" s="141">
        <f>SUM(K62:K73)</f>
        <v>1619.88</v>
      </c>
      <c r="L61" s="141">
        <f t="shared" ref="L61:R61" si="9">SUM(L62:L73)</f>
        <v>233.88</v>
      </c>
      <c r="M61" s="141">
        <f t="shared" si="9"/>
        <v>916</v>
      </c>
      <c r="N61" s="141">
        <f t="shared" si="9"/>
        <v>470</v>
      </c>
      <c r="O61" s="141">
        <f t="shared" si="9"/>
        <v>1619.88</v>
      </c>
      <c r="P61" s="141">
        <f t="shared" si="9"/>
        <v>0</v>
      </c>
      <c r="Q61" s="141">
        <f t="shared" si="9"/>
        <v>0</v>
      </c>
      <c r="R61" s="141">
        <f t="shared" si="9"/>
        <v>0</v>
      </c>
      <c r="S61" s="197"/>
      <c r="T61" s="197"/>
      <c r="U61" s="197"/>
      <c r="V61" s="198"/>
    </row>
    <row r="62" s="21" customFormat="1" ht="30" customHeight="1" spans="1:23">
      <c r="A62" s="104"/>
      <c r="B62" s="105" t="s">
        <v>217</v>
      </c>
      <c r="C62" s="139" t="s">
        <v>35</v>
      </c>
      <c r="D62" s="104"/>
      <c r="E62" s="106"/>
      <c r="F62" s="144" t="s">
        <v>218</v>
      </c>
      <c r="G62" s="106">
        <v>74</v>
      </c>
      <c r="H62" s="106">
        <v>302</v>
      </c>
      <c r="I62" s="104">
        <v>2019</v>
      </c>
      <c r="J62" s="104">
        <v>2021</v>
      </c>
      <c r="K62" s="106">
        <v>163.88</v>
      </c>
      <c r="L62" s="106">
        <v>113.88</v>
      </c>
      <c r="M62" s="106">
        <v>50</v>
      </c>
      <c r="N62" s="106"/>
      <c r="O62" s="163">
        <v>163.88</v>
      </c>
      <c r="P62" s="163"/>
      <c r="Q62" s="163"/>
      <c r="R62" s="163"/>
      <c r="S62" s="187" t="s">
        <v>219</v>
      </c>
      <c r="T62" s="187" t="s">
        <v>220</v>
      </c>
      <c r="U62" s="187" t="s">
        <v>42</v>
      </c>
      <c r="V62" s="148" t="s">
        <v>43</v>
      </c>
      <c r="W62" s="189"/>
    </row>
    <row r="63" s="22" customFormat="1" ht="30" customHeight="1" spans="1:23">
      <c r="A63" s="104"/>
      <c r="B63" s="145" t="s">
        <v>221</v>
      </c>
      <c r="C63" s="146" t="s">
        <v>35</v>
      </c>
      <c r="D63" s="147" t="s">
        <v>36</v>
      </c>
      <c r="E63" s="148">
        <v>2</v>
      </c>
      <c r="F63" s="145" t="s">
        <v>222</v>
      </c>
      <c r="G63" s="148">
        <v>13</v>
      </c>
      <c r="H63" s="148">
        <v>45</v>
      </c>
      <c r="I63" s="147"/>
      <c r="J63" s="147"/>
      <c r="K63" s="148">
        <v>200</v>
      </c>
      <c r="L63" s="148"/>
      <c r="M63" s="148">
        <v>200</v>
      </c>
      <c r="N63" s="148"/>
      <c r="O63" s="171">
        <v>200</v>
      </c>
      <c r="P63" s="163"/>
      <c r="Q63" s="163"/>
      <c r="R63" s="163"/>
      <c r="S63" s="199" t="s">
        <v>223</v>
      </c>
      <c r="T63" s="199"/>
      <c r="U63" s="199" t="s">
        <v>42</v>
      </c>
      <c r="V63" s="148" t="s">
        <v>53</v>
      </c>
      <c r="W63" s="200"/>
    </row>
    <row r="64" s="22" customFormat="1" ht="30" customHeight="1" spans="1:23">
      <c r="A64" s="104"/>
      <c r="B64" s="145" t="s">
        <v>224</v>
      </c>
      <c r="C64" s="149" t="s">
        <v>35</v>
      </c>
      <c r="D64" s="149" t="s">
        <v>36</v>
      </c>
      <c r="E64" s="150">
        <v>3</v>
      </c>
      <c r="F64" s="145" t="s">
        <v>225</v>
      </c>
      <c r="G64" s="148">
        <v>69</v>
      </c>
      <c r="H64" s="148">
        <v>258</v>
      </c>
      <c r="I64" s="147">
        <v>2020</v>
      </c>
      <c r="J64" s="147">
        <v>2021</v>
      </c>
      <c r="K64" s="148">
        <v>30</v>
      </c>
      <c r="L64" s="148"/>
      <c r="M64" s="148">
        <v>20</v>
      </c>
      <c r="N64" s="148">
        <v>10</v>
      </c>
      <c r="O64" s="163">
        <v>30</v>
      </c>
      <c r="P64" s="163"/>
      <c r="Q64" s="163"/>
      <c r="R64" s="163"/>
      <c r="S64" s="201" t="s">
        <v>226</v>
      </c>
      <c r="T64" s="201" t="s">
        <v>227</v>
      </c>
      <c r="U64" s="199" t="s">
        <v>42</v>
      </c>
      <c r="V64" s="148" t="s">
        <v>53</v>
      </c>
      <c r="W64" s="200"/>
    </row>
    <row r="65" s="21" customFormat="1" ht="50" customHeight="1" spans="1:23">
      <c r="A65" s="104"/>
      <c r="B65" s="105" t="s">
        <v>228</v>
      </c>
      <c r="C65" s="113" t="s">
        <v>35</v>
      </c>
      <c r="D65" s="104" t="s">
        <v>36</v>
      </c>
      <c r="E65" s="106">
        <v>1</v>
      </c>
      <c r="F65" s="105" t="s">
        <v>229</v>
      </c>
      <c r="G65" s="106">
        <v>11</v>
      </c>
      <c r="H65" s="106">
        <v>38</v>
      </c>
      <c r="I65" s="104">
        <v>2020</v>
      </c>
      <c r="J65" s="104">
        <v>2021</v>
      </c>
      <c r="K65" s="106">
        <v>60</v>
      </c>
      <c r="L65" s="106"/>
      <c r="M65" s="106">
        <v>40</v>
      </c>
      <c r="N65" s="106">
        <v>20</v>
      </c>
      <c r="O65" s="163">
        <v>60</v>
      </c>
      <c r="P65" s="163"/>
      <c r="Q65" s="163"/>
      <c r="R65" s="163"/>
      <c r="S65" s="187" t="s">
        <v>230</v>
      </c>
      <c r="T65" s="187"/>
      <c r="U65" s="187" t="s">
        <v>42</v>
      </c>
      <c r="V65" s="148" t="s">
        <v>53</v>
      </c>
      <c r="W65" s="189"/>
    </row>
    <row r="66" s="23" customFormat="1" ht="30" customHeight="1" spans="1:23">
      <c r="A66" s="100"/>
      <c r="B66" s="101" t="s">
        <v>231</v>
      </c>
      <c r="C66" s="202" t="s">
        <v>35</v>
      </c>
      <c r="D66" s="202" t="s">
        <v>36</v>
      </c>
      <c r="E66" s="203">
        <v>1</v>
      </c>
      <c r="F66" s="204" t="s">
        <v>232</v>
      </c>
      <c r="G66" s="202">
        <v>140</v>
      </c>
      <c r="H66" s="202">
        <v>497</v>
      </c>
      <c r="I66" s="202">
        <v>2020</v>
      </c>
      <c r="J66" s="202">
        <v>2021</v>
      </c>
      <c r="K66" s="202">
        <v>160</v>
      </c>
      <c r="L66" s="202"/>
      <c r="M66" s="202">
        <v>60</v>
      </c>
      <c r="N66" s="202">
        <v>100</v>
      </c>
      <c r="O66" s="163">
        <v>160</v>
      </c>
      <c r="P66" s="163"/>
      <c r="Q66" s="163"/>
      <c r="R66" s="163"/>
      <c r="S66" s="252" t="s">
        <v>233</v>
      </c>
      <c r="T66" s="252" t="s">
        <v>234</v>
      </c>
      <c r="U66" s="252" t="s">
        <v>235</v>
      </c>
      <c r="V66" s="102" t="s">
        <v>129</v>
      </c>
      <c r="W66" s="186"/>
    </row>
    <row r="67" s="23" customFormat="1" ht="30" customHeight="1" spans="1:23">
      <c r="A67" s="100"/>
      <c r="B67" s="101" t="s">
        <v>236</v>
      </c>
      <c r="C67" s="202" t="s">
        <v>35</v>
      </c>
      <c r="D67" s="202" t="s">
        <v>36</v>
      </c>
      <c r="E67" s="203">
        <v>1</v>
      </c>
      <c r="F67" s="103" t="s">
        <v>237</v>
      </c>
      <c r="G67" s="102">
        <v>35</v>
      </c>
      <c r="H67" s="102">
        <v>122</v>
      </c>
      <c r="I67" s="102">
        <v>2019</v>
      </c>
      <c r="J67" s="102">
        <v>2019</v>
      </c>
      <c r="K67" s="163">
        <v>80</v>
      </c>
      <c r="L67" s="163">
        <v>80</v>
      </c>
      <c r="M67" s="170"/>
      <c r="N67" s="170"/>
      <c r="O67" s="163">
        <v>80</v>
      </c>
      <c r="P67" s="163"/>
      <c r="Q67" s="163"/>
      <c r="R67" s="163"/>
      <c r="S67" s="163" t="s">
        <v>183</v>
      </c>
      <c r="T67" s="163" t="s">
        <v>184</v>
      </c>
      <c r="U67" s="252" t="s">
        <v>235</v>
      </c>
      <c r="V67" s="102" t="s">
        <v>62</v>
      </c>
      <c r="W67" s="186"/>
    </row>
    <row r="68" s="23" customFormat="1" ht="76" customHeight="1" spans="1:23">
      <c r="A68" s="100"/>
      <c r="B68" s="101" t="s">
        <v>238</v>
      </c>
      <c r="C68" s="202" t="s">
        <v>35</v>
      </c>
      <c r="D68" s="202" t="s">
        <v>64</v>
      </c>
      <c r="E68" s="203">
        <v>1</v>
      </c>
      <c r="F68" s="204" t="s">
        <v>239</v>
      </c>
      <c r="G68" s="202">
        <v>3</v>
      </c>
      <c r="H68" s="202">
        <v>10</v>
      </c>
      <c r="I68" s="202">
        <v>2020</v>
      </c>
      <c r="J68" s="202">
        <v>2020</v>
      </c>
      <c r="K68" s="202">
        <v>146</v>
      </c>
      <c r="L68" s="202"/>
      <c r="M68" s="202">
        <v>146</v>
      </c>
      <c r="N68" s="202"/>
      <c r="O68" s="163">
        <v>146</v>
      </c>
      <c r="P68" s="163"/>
      <c r="Q68" s="163"/>
      <c r="R68" s="163"/>
      <c r="S68" s="202" t="s">
        <v>240</v>
      </c>
      <c r="T68" s="202" t="s">
        <v>241</v>
      </c>
      <c r="U68" s="163" t="s">
        <v>68</v>
      </c>
      <c r="V68" s="102" t="s">
        <v>53</v>
      </c>
      <c r="W68" s="186"/>
    </row>
    <row r="69" s="23" customFormat="1" ht="30" customHeight="1" spans="1:23">
      <c r="A69" s="100"/>
      <c r="B69" s="205" t="s">
        <v>242</v>
      </c>
      <c r="C69" s="202" t="s">
        <v>35</v>
      </c>
      <c r="D69" s="206" t="s">
        <v>64</v>
      </c>
      <c r="E69" s="207">
        <v>1</v>
      </c>
      <c r="F69" s="208" t="s">
        <v>243</v>
      </c>
      <c r="G69" s="202">
        <v>58</v>
      </c>
      <c r="H69" s="202">
        <v>180</v>
      </c>
      <c r="I69" s="202">
        <v>2020</v>
      </c>
      <c r="J69" s="202">
        <v>2020</v>
      </c>
      <c r="K69" s="202">
        <v>100</v>
      </c>
      <c r="L69" s="202"/>
      <c r="M69" s="202">
        <v>50</v>
      </c>
      <c r="N69" s="202">
        <v>50</v>
      </c>
      <c r="O69" s="163">
        <v>100</v>
      </c>
      <c r="P69" s="163"/>
      <c r="Q69" s="163"/>
      <c r="R69" s="163"/>
      <c r="S69" s="202" t="s">
        <v>148</v>
      </c>
      <c r="T69" s="202" t="s">
        <v>149</v>
      </c>
      <c r="U69" s="163" t="s">
        <v>244</v>
      </c>
      <c r="V69" s="102" t="s">
        <v>87</v>
      </c>
      <c r="W69" s="186"/>
    </row>
    <row r="70" s="23" customFormat="1" ht="30" customHeight="1" spans="1:23">
      <c r="A70" s="100"/>
      <c r="B70" s="205" t="s">
        <v>245</v>
      </c>
      <c r="C70" s="202" t="s">
        <v>35</v>
      </c>
      <c r="D70" s="206" t="s">
        <v>64</v>
      </c>
      <c r="E70" s="207">
        <v>1</v>
      </c>
      <c r="F70" s="208" t="s">
        <v>246</v>
      </c>
      <c r="G70" s="202">
        <v>58</v>
      </c>
      <c r="H70" s="202">
        <v>180</v>
      </c>
      <c r="I70" s="202">
        <v>2020</v>
      </c>
      <c r="J70" s="202">
        <v>2021</v>
      </c>
      <c r="K70" s="202">
        <v>300</v>
      </c>
      <c r="L70" s="202"/>
      <c r="M70" s="202">
        <v>130</v>
      </c>
      <c r="N70" s="202">
        <v>170</v>
      </c>
      <c r="O70" s="163">
        <v>300</v>
      </c>
      <c r="P70" s="163"/>
      <c r="Q70" s="163"/>
      <c r="R70" s="163"/>
      <c r="S70" s="202" t="s">
        <v>148</v>
      </c>
      <c r="T70" s="202" t="s">
        <v>149</v>
      </c>
      <c r="U70" s="163" t="s">
        <v>247</v>
      </c>
      <c r="V70" s="102" t="s">
        <v>87</v>
      </c>
      <c r="W70" s="186"/>
    </row>
    <row r="71" s="23" customFormat="1" ht="30" customHeight="1" spans="1:23">
      <c r="A71" s="100"/>
      <c r="B71" s="205" t="s">
        <v>248</v>
      </c>
      <c r="C71" s="202" t="s">
        <v>249</v>
      </c>
      <c r="D71" s="206" t="s">
        <v>36</v>
      </c>
      <c r="E71" s="207">
        <v>1</v>
      </c>
      <c r="F71" s="208" t="s">
        <v>250</v>
      </c>
      <c r="G71" s="202">
        <v>34</v>
      </c>
      <c r="H71" s="202">
        <v>124</v>
      </c>
      <c r="I71" s="202">
        <v>2020</v>
      </c>
      <c r="J71" s="202">
        <v>2020</v>
      </c>
      <c r="K71" s="202">
        <v>240</v>
      </c>
      <c r="L71" s="202"/>
      <c r="M71" s="202">
        <v>120</v>
      </c>
      <c r="N71" s="202">
        <v>120</v>
      </c>
      <c r="O71" s="163">
        <v>240</v>
      </c>
      <c r="P71" s="163"/>
      <c r="Q71" s="163"/>
      <c r="R71" s="163"/>
      <c r="S71" s="202" t="s">
        <v>104</v>
      </c>
      <c r="T71" s="202" t="s">
        <v>105</v>
      </c>
      <c r="U71" s="163" t="s">
        <v>244</v>
      </c>
      <c r="V71" s="102" t="s">
        <v>76</v>
      </c>
      <c r="W71" s="186"/>
    </row>
    <row r="72" s="23" customFormat="1" ht="30" customHeight="1" spans="1:23">
      <c r="A72" s="100"/>
      <c r="B72" s="205" t="s">
        <v>251</v>
      </c>
      <c r="C72" s="202" t="s">
        <v>252</v>
      </c>
      <c r="D72" s="206" t="s">
        <v>64</v>
      </c>
      <c r="E72" s="207">
        <v>1</v>
      </c>
      <c r="F72" s="208" t="s">
        <v>253</v>
      </c>
      <c r="G72" s="202">
        <v>255</v>
      </c>
      <c r="H72" s="202">
        <v>1175</v>
      </c>
      <c r="I72" s="202">
        <v>2019</v>
      </c>
      <c r="J72" s="202">
        <v>2020</v>
      </c>
      <c r="K72" s="202">
        <v>80</v>
      </c>
      <c r="L72" s="202">
        <v>40</v>
      </c>
      <c r="M72" s="202">
        <v>40</v>
      </c>
      <c r="N72" s="202"/>
      <c r="O72" s="163">
        <v>80</v>
      </c>
      <c r="P72" s="163"/>
      <c r="Q72" s="163"/>
      <c r="R72" s="163"/>
      <c r="S72" s="202" t="s">
        <v>202</v>
      </c>
      <c r="T72" s="202" t="s">
        <v>203</v>
      </c>
      <c r="U72" s="163" t="s">
        <v>247</v>
      </c>
      <c r="V72" s="102" t="s">
        <v>87</v>
      </c>
      <c r="W72" s="186"/>
    </row>
    <row r="73" s="23" customFormat="1" ht="30" customHeight="1" spans="1:23">
      <c r="A73" s="100"/>
      <c r="B73" s="205" t="s">
        <v>254</v>
      </c>
      <c r="C73" s="202" t="s">
        <v>35</v>
      </c>
      <c r="D73" s="206" t="s">
        <v>255</v>
      </c>
      <c r="E73" s="207">
        <v>2.3</v>
      </c>
      <c r="F73" s="208" t="s">
        <v>256</v>
      </c>
      <c r="G73" s="202">
        <v>255</v>
      </c>
      <c r="H73" s="202">
        <v>1175</v>
      </c>
      <c r="I73" s="202">
        <v>2020</v>
      </c>
      <c r="J73" s="202">
        <v>2020</v>
      </c>
      <c r="K73" s="202">
        <v>60</v>
      </c>
      <c r="L73" s="202"/>
      <c r="M73" s="202">
        <v>60</v>
      </c>
      <c r="N73" s="202"/>
      <c r="O73" s="163">
        <v>60</v>
      </c>
      <c r="P73" s="163"/>
      <c r="Q73" s="163"/>
      <c r="R73" s="163"/>
      <c r="S73" s="202" t="s">
        <v>202</v>
      </c>
      <c r="T73" s="202" t="s">
        <v>203</v>
      </c>
      <c r="U73" s="163" t="s">
        <v>244</v>
      </c>
      <c r="V73" s="102" t="s">
        <v>76</v>
      </c>
      <c r="W73" s="186"/>
    </row>
    <row r="74" s="19" customFormat="1" ht="21" customHeight="1" spans="1:22">
      <c r="A74" s="79"/>
      <c r="B74" s="209" t="s">
        <v>257</v>
      </c>
      <c r="C74" s="91"/>
      <c r="D74" s="210"/>
      <c r="E74" s="211"/>
      <c r="F74" s="212"/>
      <c r="G74" s="92"/>
      <c r="H74" s="92"/>
      <c r="I74" s="92"/>
      <c r="J74" s="92"/>
      <c r="K74" s="92">
        <f>SUM(K75:K95)</f>
        <v>2230.43</v>
      </c>
      <c r="L74" s="92">
        <f t="shared" ref="L74:R74" si="10">SUM(L75:L95)</f>
        <v>371.07</v>
      </c>
      <c r="M74" s="92">
        <f t="shared" si="10"/>
        <v>919.36</v>
      </c>
      <c r="N74" s="92">
        <f t="shared" si="10"/>
        <v>940</v>
      </c>
      <c r="O74" s="92">
        <f t="shared" si="10"/>
        <v>2043.51</v>
      </c>
      <c r="P74" s="92">
        <f t="shared" si="10"/>
        <v>180</v>
      </c>
      <c r="Q74" s="92">
        <f t="shared" si="10"/>
        <v>0</v>
      </c>
      <c r="R74" s="92">
        <f t="shared" si="10"/>
        <v>6.92</v>
      </c>
      <c r="S74" s="92"/>
      <c r="T74" s="92"/>
      <c r="U74" s="184"/>
      <c r="V74" s="253"/>
    </row>
    <row r="75" s="28" customFormat="1" ht="21" customHeight="1" spans="1:23">
      <c r="A75" s="213"/>
      <c r="B75" s="214" t="s">
        <v>258</v>
      </c>
      <c r="C75" s="215"/>
      <c r="D75" s="213"/>
      <c r="E75" s="216"/>
      <c r="F75" s="217" t="s">
        <v>259</v>
      </c>
      <c r="G75" s="216">
        <v>74</v>
      </c>
      <c r="H75" s="216">
        <v>302</v>
      </c>
      <c r="I75" s="213">
        <v>2020</v>
      </c>
      <c r="J75" s="213">
        <v>2020</v>
      </c>
      <c r="K75" s="216">
        <f>L75+M75+N75</f>
        <v>25</v>
      </c>
      <c r="L75" s="216"/>
      <c r="M75" s="216">
        <v>25</v>
      </c>
      <c r="N75" s="216"/>
      <c r="O75" s="243">
        <v>25</v>
      </c>
      <c r="P75" s="243"/>
      <c r="Q75" s="243"/>
      <c r="R75" s="243"/>
      <c r="S75" s="254" t="s">
        <v>219</v>
      </c>
      <c r="T75" s="254" t="s">
        <v>220</v>
      </c>
      <c r="U75" s="254"/>
      <c r="V75" s="255" t="s">
        <v>137</v>
      </c>
      <c r="W75" s="256"/>
    </row>
    <row r="76" s="29" customFormat="1" ht="21" customHeight="1" spans="1:23">
      <c r="A76" s="218"/>
      <c r="B76" s="214" t="s">
        <v>260</v>
      </c>
      <c r="C76" s="219" t="s">
        <v>35</v>
      </c>
      <c r="D76" s="219" t="s">
        <v>261</v>
      </c>
      <c r="E76" s="219">
        <v>20</v>
      </c>
      <c r="F76" s="220" t="s">
        <v>262</v>
      </c>
      <c r="G76" s="219">
        <v>32</v>
      </c>
      <c r="H76" s="219">
        <v>123</v>
      </c>
      <c r="I76" s="219">
        <v>2020</v>
      </c>
      <c r="J76" s="219">
        <v>2020</v>
      </c>
      <c r="K76" s="216">
        <f t="shared" ref="K76:K98" si="11">L76+M76+N76</f>
        <v>25</v>
      </c>
      <c r="L76" s="244"/>
      <c r="M76" s="245">
        <v>25</v>
      </c>
      <c r="N76" s="245"/>
      <c r="O76" s="243">
        <v>25</v>
      </c>
      <c r="P76" s="243"/>
      <c r="Q76" s="243"/>
      <c r="R76" s="243"/>
      <c r="S76" s="257"/>
      <c r="T76" s="257"/>
      <c r="U76" s="257"/>
      <c r="V76" s="255"/>
      <c r="W76" s="258"/>
    </row>
    <row r="77" s="21" customFormat="1" ht="30" customHeight="1" spans="1:23">
      <c r="A77" s="104"/>
      <c r="B77" s="105" t="s">
        <v>263</v>
      </c>
      <c r="C77" s="113" t="s">
        <v>264</v>
      </c>
      <c r="D77" s="104" t="s">
        <v>36</v>
      </c>
      <c r="E77" s="106">
        <v>2</v>
      </c>
      <c r="F77" s="105" t="s">
        <v>265</v>
      </c>
      <c r="G77" s="106">
        <v>36</v>
      </c>
      <c r="H77" s="106">
        <v>113</v>
      </c>
      <c r="I77" s="104">
        <v>2021</v>
      </c>
      <c r="J77" s="104">
        <v>2021</v>
      </c>
      <c r="K77" s="216">
        <f t="shared" si="11"/>
        <v>80</v>
      </c>
      <c r="L77" s="106"/>
      <c r="M77" s="106"/>
      <c r="N77" s="106">
        <v>80</v>
      </c>
      <c r="O77" s="163">
        <v>80</v>
      </c>
      <c r="P77" s="163"/>
      <c r="Q77" s="163"/>
      <c r="R77" s="163"/>
      <c r="S77" s="187" t="s">
        <v>57</v>
      </c>
      <c r="T77" s="187"/>
      <c r="U77" s="187" t="s">
        <v>42</v>
      </c>
      <c r="V77" s="148" t="s">
        <v>53</v>
      </c>
      <c r="W77" s="189"/>
    </row>
    <row r="78" s="21" customFormat="1" ht="30" customHeight="1" spans="1:23">
      <c r="A78" s="104"/>
      <c r="B78" s="105" t="s">
        <v>266</v>
      </c>
      <c r="C78" s="113" t="s">
        <v>35</v>
      </c>
      <c r="D78" s="104" t="s">
        <v>36</v>
      </c>
      <c r="E78" s="106">
        <v>1</v>
      </c>
      <c r="F78" s="105" t="s">
        <v>267</v>
      </c>
      <c r="G78" s="106">
        <v>398</v>
      </c>
      <c r="H78" s="106">
        <v>1300</v>
      </c>
      <c r="I78" s="104">
        <v>2020</v>
      </c>
      <c r="J78" s="104">
        <v>2020</v>
      </c>
      <c r="K78" s="216">
        <f t="shared" si="11"/>
        <v>160</v>
      </c>
      <c r="L78" s="106"/>
      <c r="M78" s="106">
        <v>160</v>
      </c>
      <c r="N78" s="106"/>
      <c r="O78" s="163">
        <v>160</v>
      </c>
      <c r="P78" s="163"/>
      <c r="Q78" s="163"/>
      <c r="R78" s="163"/>
      <c r="S78" s="187"/>
      <c r="T78" s="187"/>
      <c r="U78" s="187" t="s">
        <v>68</v>
      </c>
      <c r="V78" s="148" t="s">
        <v>53</v>
      </c>
      <c r="W78" s="189"/>
    </row>
    <row r="79" s="21" customFormat="1" ht="30" customHeight="1" spans="1:23">
      <c r="A79" s="104"/>
      <c r="B79" s="105" t="s">
        <v>268</v>
      </c>
      <c r="C79" s="113" t="s">
        <v>35</v>
      </c>
      <c r="D79" s="104" t="s">
        <v>36</v>
      </c>
      <c r="E79" s="106">
        <v>1</v>
      </c>
      <c r="F79" s="105" t="s">
        <v>269</v>
      </c>
      <c r="G79" s="106">
        <v>398</v>
      </c>
      <c r="H79" s="106">
        <v>1300</v>
      </c>
      <c r="I79" s="104">
        <v>2020</v>
      </c>
      <c r="J79" s="104">
        <v>2021</v>
      </c>
      <c r="K79" s="216">
        <f t="shared" si="11"/>
        <v>300</v>
      </c>
      <c r="L79" s="106"/>
      <c r="M79" s="106">
        <v>200</v>
      </c>
      <c r="N79" s="106">
        <v>100</v>
      </c>
      <c r="O79" s="163">
        <v>300</v>
      </c>
      <c r="P79" s="163"/>
      <c r="Q79" s="163"/>
      <c r="R79" s="163"/>
      <c r="S79" s="187"/>
      <c r="T79" s="187"/>
      <c r="U79" s="187" t="s">
        <v>42</v>
      </c>
      <c r="V79" s="148" t="s">
        <v>76</v>
      </c>
      <c r="W79" s="189"/>
    </row>
    <row r="80" s="30" customFormat="1" ht="30" customHeight="1" spans="1:23">
      <c r="A80" s="104"/>
      <c r="B80" s="221" t="s">
        <v>270</v>
      </c>
      <c r="C80" s="113" t="s">
        <v>35</v>
      </c>
      <c r="D80" s="104" t="s">
        <v>36</v>
      </c>
      <c r="E80" s="106">
        <v>1</v>
      </c>
      <c r="F80" s="222" t="s">
        <v>271</v>
      </c>
      <c r="G80" s="223">
        <v>398</v>
      </c>
      <c r="H80" s="223">
        <v>1300</v>
      </c>
      <c r="I80" s="223">
        <v>2020</v>
      </c>
      <c r="J80" s="223">
        <v>2021</v>
      </c>
      <c r="K80" s="216">
        <f t="shared" si="11"/>
        <v>200</v>
      </c>
      <c r="L80" s="223"/>
      <c r="M80" s="223">
        <v>150</v>
      </c>
      <c r="N80" s="223">
        <v>50</v>
      </c>
      <c r="O80" s="223">
        <v>200</v>
      </c>
      <c r="P80" s="246"/>
      <c r="Q80" s="163"/>
      <c r="R80" s="163"/>
      <c r="S80" s="187"/>
      <c r="T80" s="187"/>
      <c r="U80" s="187"/>
      <c r="V80" s="148"/>
      <c r="W80" s="259"/>
    </row>
    <row r="81" s="30" customFormat="1" ht="30" customHeight="1" spans="1:23">
      <c r="A81" s="104"/>
      <c r="B81" s="221" t="s">
        <v>272</v>
      </c>
      <c r="C81" s="113" t="s">
        <v>35</v>
      </c>
      <c r="D81" s="104"/>
      <c r="E81" s="106"/>
      <c r="F81" s="222" t="s">
        <v>273</v>
      </c>
      <c r="G81" s="223">
        <v>154</v>
      </c>
      <c r="H81" s="223">
        <v>653</v>
      </c>
      <c r="I81" s="223">
        <v>2019</v>
      </c>
      <c r="J81" s="223">
        <v>2019</v>
      </c>
      <c r="K81" s="216">
        <f t="shared" si="11"/>
        <v>28.15</v>
      </c>
      <c r="L81" s="223">
        <v>28.15</v>
      </c>
      <c r="M81" s="223"/>
      <c r="N81" s="223"/>
      <c r="O81" s="223">
        <v>28.15</v>
      </c>
      <c r="P81" s="163"/>
      <c r="Q81" s="163"/>
      <c r="R81" s="163"/>
      <c r="S81" s="187"/>
      <c r="T81" s="187"/>
      <c r="U81" s="187" t="s">
        <v>68</v>
      </c>
      <c r="V81" s="148" t="s">
        <v>87</v>
      </c>
      <c r="W81" s="259"/>
    </row>
    <row r="82" s="30" customFormat="1" ht="30" customHeight="1" spans="1:23">
      <c r="A82" s="104"/>
      <c r="B82" s="221" t="s">
        <v>274</v>
      </c>
      <c r="C82" s="113" t="s">
        <v>35</v>
      </c>
      <c r="D82" s="104"/>
      <c r="E82" s="106"/>
      <c r="F82" s="222" t="s">
        <v>275</v>
      </c>
      <c r="G82" s="223">
        <v>195</v>
      </c>
      <c r="H82" s="223">
        <v>707</v>
      </c>
      <c r="I82" s="223">
        <v>2019</v>
      </c>
      <c r="J82" s="223">
        <v>2019</v>
      </c>
      <c r="K82" s="216">
        <f t="shared" si="11"/>
        <v>300</v>
      </c>
      <c r="L82" s="223">
        <v>300</v>
      </c>
      <c r="M82" s="223"/>
      <c r="N82" s="223"/>
      <c r="O82" s="223">
        <v>300</v>
      </c>
      <c r="P82" s="163"/>
      <c r="Q82" s="163"/>
      <c r="R82" s="163"/>
      <c r="S82" s="187"/>
      <c r="T82" s="187"/>
      <c r="U82" s="187" t="s">
        <v>68</v>
      </c>
      <c r="V82" s="148" t="s">
        <v>87</v>
      </c>
      <c r="W82" s="259"/>
    </row>
    <row r="83" s="30" customFormat="1" ht="30" customHeight="1" spans="1:23">
      <c r="A83" s="169"/>
      <c r="B83" s="224" t="s">
        <v>276</v>
      </c>
      <c r="C83" s="76" t="s">
        <v>35</v>
      </c>
      <c r="D83" s="169"/>
      <c r="E83" s="128"/>
      <c r="F83" s="225" t="s">
        <v>277</v>
      </c>
      <c r="G83" s="223">
        <v>195</v>
      </c>
      <c r="H83" s="223">
        <v>707</v>
      </c>
      <c r="I83" s="247">
        <v>2020</v>
      </c>
      <c r="J83" s="247">
        <v>2020</v>
      </c>
      <c r="K83" s="216">
        <f t="shared" si="11"/>
        <v>40</v>
      </c>
      <c r="L83" s="247"/>
      <c r="M83" s="247">
        <v>40</v>
      </c>
      <c r="N83" s="247"/>
      <c r="O83" s="247">
        <v>40</v>
      </c>
      <c r="P83" s="164"/>
      <c r="Q83" s="164"/>
      <c r="R83" s="164"/>
      <c r="S83" s="194"/>
      <c r="T83" s="194"/>
      <c r="U83" s="194" t="s">
        <v>68</v>
      </c>
      <c r="V83" s="260" t="s">
        <v>87</v>
      </c>
      <c r="W83" s="259"/>
    </row>
    <row r="84" s="25" customFormat="1" ht="36" customHeight="1" spans="1:23">
      <c r="A84" s="226"/>
      <c r="B84" s="101" t="s">
        <v>278</v>
      </c>
      <c r="C84" s="100" t="s">
        <v>49</v>
      </c>
      <c r="D84" s="100"/>
      <c r="E84" s="108"/>
      <c r="F84" s="101" t="s">
        <v>279</v>
      </c>
      <c r="G84" s="108">
        <v>195</v>
      </c>
      <c r="H84" s="108">
        <v>707</v>
      </c>
      <c r="I84" s="100">
        <v>2021</v>
      </c>
      <c r="J84" s="100">
        <v>2021</v>
      </c>
      <c r="K84" s="216">
        <f t="shared" si="11"/>
        <v>50</v>
      </c>
      <c r="L84" s="108"/>
      <c r="M84" s="108"/>
      <c r="N84" s="108">
        <v>50</v>
      </c>
      <c r="O84" s="163">
        <v>50</v>
      </c>
      <c r="P84" s="163"/>
      <c r="Q84" s="163"/>
      <c r="R84" s="163"/>
      <c r="S84" s="165"/>
      <c r="T84" s="165"/>
      <c r="U84" s="165" t="s">
        <v>68</v>
      </c>
      <c r="V84" s="148" t="s">
        <v>87</v>
      </c>
      <c r="W84" s="191"/>
    </row>
    <row r="85" s="21" customFormat="1" ht="30" customHeight="1" spans="1:23">
      <c r="A85" s="104"/>
      <c r="B85" s="105" t="s">
        <v>280</v>
      </c>
      <c r="C85" s="102" t="s">
        <v>35</v>
      </c>
      <c r="D85" s="102"/>
      <c r="E85" s="102"/>
      <c r="F85" s="227" t="s">
        <v>281</v>
      </c>
      <c r="G85" s="167">
        <v>195</v>
      </c>
      <c r="H85" s="167">
        <v>707</v>
      </c>
      <c r="I85" s="102">
        <v>2021</v>
      </c>
      <c r="J85" s="102">
        <v>2021</v>
      </c>
      <c r="K85" s="216">
        <f t="shared" si="11"/>
        <v>200</v>
      </c>
      <c r="L85" s="102"/>
      <c r="M85" s="102"/>
      <c r="N85" s="102">
        <v>200</v>
      </c>
      <c r="O85" s="102">
        <v>200</v>
      </c>
      <c r="P85" s="102"/>
      <c r="Q85" s="102"/>
      <c r="R85" s="102"/>
      <c r="S85" s="170"/>
      <c r="T85" s="170"/>
      <c r="U85" s="187" t="s">
        <v>68</v>
      </c>
      <c r="V85" s="148" t="s">
        <v>76</v>
      </c>
      <c r="W85" s="189"/>
    </row>
    <row r="86" s="23" customFormat="1" ht="30" customHeight="1" spans="1:23">
      <c r="A86" s="100"/>
      <c r="B86" s="101" t="s">
        <v>282</v>
      </c>
      <c r="C86" s="100" t="s">
        <v>35</v>
      </c>
      <c r="D86" s="100"/>
      <c r="E86" s="108"/>
      <c r="F86" s="101" t="s">
        <v>283</v>
      </c>
      <c r="G86" s="108">
        <v>195</v>
      </c>
      <c r="H86" s="108">
        <v>707</v>
      </c>
      <c r="I86" s="100">
        <v>2021</v>
      </c>
      <c r="J86" s="100">
        <v>2021</v>
      </c>
      <c r="K86" s="216">
        <f t="shared" si="11"/>
        <v>200</v>
      </c>
      <c r="L86" s="108"/>
      <c r="M86" s="108"/>
      <c r="N86" s="108">
        <v>200</v>
      </c>
      <c r="O86" s="163">
        <v>200</v>
      </c>
      <c r="P86" s="163"/>
      <c r="Q86" s="163"/>
      <c r="R86" s="163"/>
      <c r="S86" s="165"/>
      <c r="T86" s="165"/>
      <c r="U86" s="165" t="s">
        <v>68</v>
      </c>
      <c r="V86" s="148" t="s">
        <v>76</v>
      </c>
      <c r="W86" s="186"/>
    </row>
    <row r="87" s="23" customFormat="1" ht="30" customHeight="1" spans="1:23">
      <c r="A87" s="100"/>
      <c r="B87" s="101" t="s">
        <v>284</v>
      </c>
      <c r="C87" s="100" t="s">
        <v>35</v>
      </c>
      <c r="D87" s="100" t="s">
        <v>36</v>
      </c>
      <c r="E87" s="108">
        <v>1</v>
      </c>
      <c r="F87" s="101" t="s">
        <v>285</v>
      </c>
      <c r="G87" s="108">
        <v>18</v>
      </c>
      <c r="H87" s="108">
        <v>63</v>
      </c>
      <c r="I87" s="100">
        <v>2019</v>
      </c>
      <c r="J87" s="100">
        <v>2021</v>
      </c>
      <c r="K87" s="216">
        <f t="shared" si="11"/>
        <v>30</v>
      </c>
      <c r="L87" s="108"/>
      <c r="M87" s="108">
        <v>30</v>
      </c>
      <c r="N87" s="108"/>
      <c r="O87" s="163">
        <v>30</v>
      </c>
      <c r="P87" s="163"/>
      <c r="Q87" s="163"/>
      <c r="R87" s="163"/>
      <c r="S87" s="165" t="s">
        <v>127</v>
      </c>
      <c r="T87" s="165" t="s">
        <v>128</v>
      </c>
      <c r="U87" s="165" t="s">
        <v>42</v>
      </c>
      <c r="V87" s="148" t="s">
        <v>286</v>
      </c>
      <c r="W87" s="186"/>
    </row>
    <row r="88" s="23" customFormat="1" ht="30" customHeight="1" spans="1:23">
      <c r="A88" s="100"/>
      <c r="B88" s="101" t="s">
        <v>287</v>
      </c>
      <c r="C88" s="202" t="s">
        <v>35</v>
      </c>
      <c r="D88" s="202" t="s">
        <v>36</v>
      </c>
      <c r="E88" s="228">
        <v>1</v>
      </c>
      <c r="F88" s="145" t="s">
        <v>288</v>
      </c>
      <c r="G88" s="121">
        <v>6</v>
      </c>
      <c r="H88" s="121">
        <v>20</v>
      </c>
      <c r="I88" s="121">
        <v>2020</v>
      </c>
      <c r="J88" s="121">
        <v>2020</v>
      </c>
      <c r="K88" s="216">
        <f t="shared" si="11"/>
        <v>20</v>
      </c>
      <c r="L88" s="121"/>
      <c r="M88" s="121">
        <v>20</v>
      </c>
      <c r="N88" s="121"/>
      <c r="O88" s="163">
        <v>20</v>
      </c>
      <c r="P88" s="163"/>
      <c r="Q88" s="163"/>
      <c r="R88" s="163"/>
      <c r="S88" s="202" t="s">
        <v>127</v>
      </c>
      <c r="T88" s="121" t="s">
        <v>128</v>
      </c>
      <c r="U88" s="163" t="s">
        <v>244</v>
      </c>
      <c r="V88" s="102" t="s">
        <v>62</v>
      </c>
      <c r="W88" s="186"/>
    </row>
    <row r="89" s="23" customFormat="1" ht="30" customHeight="1" spans="1:23">
      <c r="A89" s="100"/>
      <c r="B89" s="101" t="s">
        <v>289</v>
      </c>
      <c r="C89" s="100" t="s">
        <v>35</v>
      </c>
      <c r="D89" s="100" t="s">
        <v>64</v>
      </c>
      <c r="E89" s="108">
        <v>1</v>
      </c>
      <c r="F89" s="101" t="s">
        <v>290</v>
      </c>
      <c r="G89" s="108">
        <v>21</v>
      </c>
      <c r="H89" s="108">
        <v>76</v>
      </c>
      <c r="I89" s="100">
        <v>2019</v>
      </c>
      <c r="J89" s="100">
        <v>2019</v>
      </c>
      <c r="K89" s="216">
        <f t="shared" si="11"/>
        <v>7</v>
      </c>
      <c r="L89" s="108"/>
      <c r="M89" s="108">
        <v>7</v>
      </c>
      <c r="N89" s="108"/>
      <c r="O89" s="121">
        <v>3</v>
      </c>
      <c r="P89" s="137"/>
      <c r="Q89" s="137"/>
      <c r="R89" s="121">
        <v>4</v>
      </c>
      <c r="S89" s="165" t="s">
        <v>187</v>
      </c>
      <c r="T89" s="165" t="s">
        <v>188</v>
      </c>
      <c r="U89" s="165" t="s">
        <v>244</v>
      </c>
      <c r="V89" s="148" t="s">
        <v>129</v>
      </c>
      <c r="W89" s="186"/>
    </row>
    <row r="90" s="23" customFormat="1" ht="37" customHeight="1" spans="1:23">
      <c r="A90" s="100"/>
      <c r="B90" s="101" t="s">
        <v>291</v>
      </c>
      <c r="C90" s="100" t="s">
        <v>35</v>
      </c>
      <c r="D90" s="100">
        <v>1</v>
      </c>
      <c r="E90" s="108" t="s">
        <v>64</v>
      </c>
      <c r="F90" s="101" t="s">
        <v>292</v>
      </c>
      <c r="G90" s="108">
        <v>85</v>
      </c>
      <c r="H90" s="108">
        <v>333</v>
      </c>
      <c r="I90" s="100">
        <v>2019</v>
      </c>
      <c r="J90" s="100">
        <v>2019</v>
      </c>
      <c r="K90" s="216">
        <f t="shared" si="11"/>
        <v>42.92</v>
      </c>
      <c r="L90" s="108">
        <v>42.92</v>
      </c>
      <c r="M90" s="108"/>
      <c r="N90" s="108"/>
      <c r="O90" s="121">
        <v>40</v>
      </c>
      <c r="P90" s="137"/>
      <c r="Q90" s="137"/>
      <c r="R90" s="121">
        <v>2.92</v>
      </c>
      <c r="S90" s="165" t="s">
        <v>66</v>
      </c>
      <c r="T90" s="165" t="s">
        <v>67</v>
      </c>
      <c r="U90" s="165" t="s">
        <v>68</v>
      </c>
      <c r="V90" s="148" t="s">
        <v>87</v>
      </c>
      <c r="W90" s="186"/>
    </row>
    <row r="91" s="23" customFormat="1" ht="30" customHeight="1" spans="1:23">
      <c r="A91" s="100"/>
      <c r="B91" s="101" t="s">
        <v>293</v>
      </c>
      <c r="C91" s="100" t="s">
        <v>35</v>
      </c>
      <c r="D91" s="100" t="s">
        <v>36</v>
      </c>
      <c r="E91" s="108">
        <v>1</v>
      </c>
      <c r="F91" s="101" t="s">
        <v>294</v>
      </c>
      <c r="G91" s="108">
        <v>73</v>
      </c>
      <c r="H91" s="108">
        <v>273</v>
      </c>
      <c r="I91" s="100">
        <v>2020</v>
      </c>
      <c r="J91" s="100">
        <v>2020</v>
      </c>
      <c r="K91" s="216">
        <f t="shared" si="11"/>
        <v>80</v>
      </c>
      <c r="L91" s="108"/>
      <c r="M91" s="108">
        <v>80</v>
      </c>
      <c r="N91" s="108"/>
      <c r="O91" s="108">
        <v>80</v>
      </c>
      <c r="P91" s="137"/>
      <c r="Q91" s="137"/>
      <c r="R91" s="121"/>
      <c r="S91" s="165" t="s">
        <v>96</v>
      </c>
      <c r="T91" s="165" t="s">
        <v>97</v>
      </c>
      <c r="U91" s="165" t="s">
        <v>42</v>
      </c>
      <c r="V91" s="148" t="s">
        <v>87</v>
      </c>
      <c r="W91" s="186"/>
    </row>
    <row r="92" s="23" customFormat="1" ht="30" customHeight="1" spans="1:23">
      <c r="A92" s="100"/>
      <c r="B92" s="101" t="s">
        <v>295</v>
      </c>
      <c r="C92" s="100" t="s">
        <v>35</v>
      </c>
      <c r="D92" s="100" t="s">
        <v>36</v>
      </c>
      <c r="E92" s="108">
        <v>1</v>
      </c>
      <c r="F92" s="101" t="s">
        <v>296</v>
      </c>
      <c r="G92" s="108">
        <v>73</v>
      </c>
      <c r="H92" s="108">
        <v>273</v>
      </c>
      <c r="I92" s="100">
        <v>2020</v>
      </c>
      <c r="J92" s="100">
        <v>2020</v>
      </c>
      <c r="K92" s="216">
        <f t="shared" si="11"/>
        <v>40</v>
      </c>
      <c r="L92" s="108"/>
      <c r="M92" s="108">
        <v>40</v>
      </c>
      <c r="N92" s="108"/>
      <c r="O92" s="108">
        <v>40</v>
      </c>
      <c r="P92" s="137"/>
      <c r="Q92" s="137"/>
      <c r="R92" s="121"/>
      <c r="S92" s="165" t="s">
        <v>96</v>
      </c>
      <c r="T92" s="165" t="s">
        <v>97</v>
      </c>
      <c r="U92" s="165" t="s">
        <v>68</v>
      </c>
      <c r="V92" s="148" t="s">
        <v>87</v>
      </c>
      <c r="W92" s="186"/>
    </row>
    <row r="93" s="21" customFormat="1" ht="30" customHeight="1" spans="1:23">
      <c r="A93" s="104"/>
      <c r="B93" s="132" t="s">
        <v>297</v>
      </c>
      <c r="C93" s="113" t="s">
        <v>35</v>
      </c>
      <c r="D93" s="104" t="s">
        <v>64</v>
      </c>
      <c r="E93" s="106">
        <v>3</v>
      </c>
      <c r="F93" s="105" t="s">
        <v>298</v>
      </c>
      <c r="G93" s="106">
        <v>34</v>
      </c>
      <c r="H93" s="106">
        <v>131</v>
      </c>
      <c r="I93" s="104">
        <v>2020</v>
      </c>
      <c r="J93" s="104">
        <v>2020</v>
      </c>
      <c r="K93" s="216">
        <f t="shared" si="11"/>
        <v>62.36</v>
      </c>
      <c r="L93" s="106"/>
      <c r="M93" s="106">
        <v>62.36</v>
      </c>
      <c r="N93" s="106"/>
      <c r="O93" s="106">
        <v>62.36</v>
      </c>
      <c r="P93" s="163"/>
      <c r="Q93" s="163"/>
      <c r="R93" s="163"/>
      <c r="S93" s="187" t="s">
        <v>299</v>
      </c>
      <c r="T93" s="187" t="s">
        <v>75</v>
      </c>
      <c r="U93" s="187" t="s">
        <v>42</v>
      </c>
      <c r="V93" s="148" t="s">
        <v>76</v>
      </c>
      <c r="W93" s="189"/>
    </row>
    <row r="94" s="23" customFormat="1" ht="30" customHeight="1" spans="1:23">
      <c r="A94" s="100"/>
      <c r="B94" s="101" t="s">
        <v>300</v>
      </c>
      <c r="C94" s="100" t="s">
        <v>35</v>
      </c>
      <c r="D94" s="100" t="s">
        <v>36</v>
      </c>
      <c r="E94" s="108" t="s">
        <v>94</v>
      </c>
      <c r="F94" s="101" t="s">
        <v>301</v>
      </c>
      <c r="G94" s="108" t="s">
        <v>302</v>
      </c>
      <c r="H94" s="108" t="s">
        <v>303</v>
      </c>
      <c r="I94" s="100" t="s">
        <v>167</v>
      </c>
      <c r="J94" s="100" t="s">
        <v>167</v>
      </c>
      <c r="K94" s="216">
        <f t="shared" si="11"/>
        <v>80</v>
      </c>
      <c r="L94" s="108"/>
      <c r="M94" s="108">
        <v>80</v>
      </c>
      <c r="N94" s="108"/>
      <c r="O94" s="121"/>
      <c r="P94" s="121">
        <v>80</v>
      </c>
      <c r="Q94" s="137"/>
      <c r="R94" s="121"/>
      <c r="S94" s="165" t="s">
        <v>304</v>
      </c>
      <c r="T94" s="165" t="s">
        <v>305</v>
      </c>
      <c r="U94" s="165" t="s">
        <v>68</v>
      </c>
      <c r="V94" s="148" t="s">
        <v>142</v>
      </c>
      <c r="W94" s="186"/>
    </row>
    <row r="95" s="23" customFormat="1" ht="30" customHeight="1" spans="1:23">
      <c r="A95" s="100"/>
      <c r="B95" s="101" t="s">
        <v>306</v>
      </c>
      <c r="C95" s="100" t="s">
        <v>35</v>
      </c>
      <c r="D95" s="100" t="s">
        <v>36</v>
      </c>
      <c r="E95" s="108">
        <v>1</v>
      </c>
      <c r="F95" s="101" t="s">
        <v>307</v>
      </c>
      <c r="G95" s="108">
        <v>99</v>
      </c>
      <c r="H95" s="108">
        <v>355</v>
      </c>
      <c r="I95" s="100">
        <v>2021</v>
      </c>
      <c r="J95" s="100">
        <v>2021</v>
      </c>
      <c r="K95" s="216">
        <f t="shared" si="11"/>
        <v>260</v>
      </c>
      <c r="L95" s="108"/>
      <c r="M95" s="108"/>
      <c r="N95" s="108">
        <v>260</v>
      </c>
      <c r="O95" s="121">
        <v>160</v>
      </c>
      <c r="P95" s="121">
        <v>100</v>
      </c>
      <c r="Q95" s="137"/>
      <c r="R95" s="121"/>
      <c r="S95" s="165" t="s">
        <v>308</v>
      </c>
      <c r="T95" s="165" t="s">
        <v>309</v>
      </c>
      <c r="U95" s="165" t="s">
        <v>68</v>
      </c>
      <c r="V95" s="148" t="s">
        <v>142</v>
      </c>
      <c r="W95" s="186"/>
    </row>
    <row r="96" s="26" customFormat="1" ht="21" customHeight="1" spans="1:22">
      <c r="A96" s="79"/>
      <c r="B96" s="90" t="s">
        <v>310</v>
      </c>
      <c r="C96" s="91" t="s">
        <v>35</v>
      </c>
      <c r="D96" s="91" t="s">
        <v>36</v>
      </c>
      <c r="E96" s="92"/>
      <c r="F96" s="229"/>
      <c r="G96" s="230"/>
      <c r="H96" s="230"/>
      <c r="I96" s="230"/>
      <c r="J96" s="230"/>
      <c r="K96" s="230">
        <f t="shared" si="11"/>
        <v>5105.49</v>
      </c>
      <c r="L96" s="230">
        <f>L97+L98+L107+L116</f>
        <v>1701.83</v>
      </c>
      <c r="M96" s="230">
        <f>M97+M98+M107+M116</f>
        <v>1701.83</v>
      </c>
      <c r="N96" s="230">
        <f>N97+N98+N107+N116</f>
        <v>1701.83</v>
      </c>
      <c r="O96" s="230">
        <f>O97+O98+O107+O116</f>
        <v>0</v>
      </c>
      <c r="P96" s="230">
        <f>P97+P98+P107+P116</f>
        <v>5105.49</v>
      </c>
      <c r="Q96" s="184"/>
      <c r="R96" s="184"/>
      <c r="S96" s="261"/>
      <c r="T96" s="261"/>
      <c r="U96" s="262"/>
      <c r="V96" s="253"/>
    </row>
    <row r="97" s="21" customFormat="1" ht="21" customHeight="1" spans="1:36">
      <c r="A97" s="104"/>
      <c r="B97" s="231" t="s">
        <v>311</v>
      </c>
      <c r="C97" s="232"/>
      <c r="D97" s="233"/>
      <c r="E97" s="234"/>
      <c r="F97" s="231"/>
      <c r="G97" s="234"/>
      <c r="H97" s="234"/>
      <c r="I97" s="233"/>
      <c r="J97" s="233"/>
      <c r="K97" s="234">
        <v>0</v>
      </c>
      <c r="L97" s="234">
        <v>0</v>
      </c>
      <c r="M97" s="234">
        <v>0</v>
      </c>
      <c r="N97" s="234">
        <v>0</v>
      </c>
      <c r="O97" s="234">
        <v>0</v>
      </c>
      <c r="P97" s="234">
        <v>0</v>
      </c>
      <c r="Q97" s="185"/>
      <c r="R97" s="185"/>
      <c r="S97" s="263"/>
      <c r="T97" s="263"/>
      <c r="U97" s="263"/>
      <c r="V97" s="264"/>
      <c r="W97" s="189"/>
      <c r="X97" s="189"/>
      <c r="Y97" s="189"/>
      <c r="Z97" s="189"/>
      <c r="AA97" s="189"/>
      <c r="AB97" s="189"/>
      <c r="AC97" s="189"/>
      <c r="AD97" s="189"/>
      <c r="AE97" s="189"/>
      <c r="AF97" s="189"/>
      <c r="AG97" s="189"/>
      <c r="AH97" s="189"/>
      <c r="AI97" s="189"/>
      <c r="AJ97" s="189"/>
    </row>
    <row r="98" s="21" customFormat="1" ht="21" customHeight="1" spans="1:36">
      <c r="A98" s="104"/>
      <c r="B98" s="235" t="s">
        <v>312</v>
      </c>
      <c r="C98" s="232"/>
      <c r="D98" s="233"/>
      <c r="E98" s="234"/>
      <c r="F98" s="231"/>
      <c r="G98" s="234"/>
      <c r="H98" s="234"/>
      <c r="I98" s="233"/>
      <c r="J98" s="233"/>
      <c r="K98" s="234">
        <f>SUM(K99:K106)</f>
        <v>1647.87</v>
      </c>
      <c r="L98" s="234">
        <f t="shared" ref="L98:R98" si="12">SUM(L99:L106)</f>
        <v>549.29</v>
      </c>
      <c r="M98" s="234">
        <f t="shared" si="12"/>
        <v>549.29</v>
      </c>
      <c r="N98" s="234">
        <f t="shared" si="12"/>
        <v>549.29</v>
      </c>
      <c r="O98" s="234">
        <f t="shared" si="12"/>
        <v>0</v>
      </c>
      <c r="P98" s="234">
        <f t="shared" si="12"/>
        <v>1647.87</v>
      </c>
      <c r="Q98" s="234">
        <f t="shared" si="12"/>
        <v>0</v>
      </c>
      <c r="R98" s="234">
        <f t="shared" si="12"/>
        <v>0</v>
      </c>
      <c r="S98" s="263"/>
      <c r="T98" s="263"/>
      <c r="U98" s="263"/>
      <c r="V98" s="264"/>
      <c r="W98" s="189"/>
      <c r="X98" s="189"/>
      <c r="Y98" s="189"/>
      <c r="Z98" s="189"/>
      <c r="AA98" s="189"/>
      <c r="AB98" s="189"/>
      <c r="AC98" s="189"/>
      <c r="AD98" s="189"/>
      <c r="AE98" s="189"/>
      <c r="AF98" s="189"/>
      <c r="AG98" s="189"/>
      <c r="AH98" s="189"/>
      <c r="AI98" s="189"/>
      <c r="AJ98" s="189"/>
    </row>
    <row r="99" s="21" customFormat="1" ht="23" customHeight="1" spans="1:23">
      <c r="A99" s="104"/>
      <c r="B99" s="105" t="s">
        <v>313</v>
      </c>
      <c r="C99" s="113"/>
      <c r="D99" s="104" t="s">
        <v>40</v>
      </c>
      <c r="E99" s="236">
        <v>67683</v>
      </c>
      <c r="F99" s="105" t="s">
        <v>314</v>
      </c>
      <c r="G99" s="106"/>
      <c r="H99" s="106"/>
      <c r="I99" s="104">
        <v>2019</v>
      </c>
      <c r="J99" s="104">
        <v>2021</v>
      </c>
      <c r="K99" s="106">
        <f t="shared" ref="K99:K106" si="13">SUM(L99:N99)</f>
        <v>203.04</v>
      </c>
      <c r="L99" s="106">
        <f t="shared" ref="L99:L106" si="14">ROUND((E99*10/10000),2)</f>
        <v>67.68</v>
      </c>
      <c r="M99" s="106">
        <f t="shared" ref="M99:M106" si="15">L99</f>
        <v>67.68</v>
      </c>
      <c r="N99" s="106">
        <f t="shared" ref="N99:N106" si="16">L99</f>
        <v>67.68</v>
      </c>
      <c r="O99" s="106"/>
      <c r="P99" s="163">
        <f t="shared" ref="P99:P106" si="17">K99</f>
        <v>203.04</v>
      </c>
      <c r="Q99" s="163"/>
      <c r="R99" s="163"/>
      <c r="S99" s="187"/>
      <c r="T99" s="187"/>
      <c r="U99" s="187" t="s">
        <v>244</v>
      </c>
      <c r="V99" s="148"/>
      <c r="W99" s="189"/>
    </row>
    <row r="100" s="21" customFormat="1" ht="23" customHeight="1" spans="1:23">
      <c r="A100" s="104"/>
      <c r="B100" s="105" t="s">
        <v>315</v>
      </c>
      <c r="C100" s="113"/>
      <c r="D100" s="104" t="s">
        <v>40</v>
      </c>
      <c r="E100" s="127">
        <v>75128</v>
      </c>
      <c r="F100" s="105" t="s">
        <v>314</v>
      </c>
      <c r="G100" s="106"/>
      <c r="H100" s="106"/>
      <c r="I100" s="104">
        <v>2019</v>
      </c>
      <c r="J100" s="104">
        <v>2021</v>
      </c>
      <c r="K100" s="106">
        <f t="shared" si="13"/>
        <v>225.39</v>
      </c>
      <c r="L100" s="106">
        <f t="shared" si="14"/>
        <v>75.13</v>
      </c>
      <c r="M100" s="106">
        <f t="shared" si="15"/>
        <v>75.13</v>
      </c>
      <c r="N100" s="106">
        <f t="shared" si="16"/>
        <v>75.13</v>
      </c>
      <c r="O100" s="106"/>
      <c r="P100" s="163">
        <f t="shared" si="17"/>
        <v>225.39</v>
      </c>
      <c r="Q100" s="163"/>
      <c r="R100" s="163"/>
      <c r="S100" s="187"/>
      <c r="T100" s="187"/>
      <c r="U100" s="187" t="s">
        <v>244</v>
      </c>
      <c r="V100" s="148"/>
      <c r="W100" s="189"/>
    </row>
    <row r="101" s="21" customFormat="1" ht="23" customHeight="1" spans="1:23">
      <c r="A101" s="104"/>
      <c r="B101" s="105" t="s">
        <v>316</v>
      </c>
      <c r="C101" s="113"/>
      <c r="D101" s="104" t="s">
        <v>40</v>
      </c>
      <c r="E101" s="127">
        <v>88483</v>
      </c>
      <c r="F101" s="105" t="s">
        <v>314</v>
      </c>
      <c r="G101" s="106"/>
      <c r="H101" s="106"/>
      <c r="I101" s="104">
        <v>2019</v>
      </c>
      <c r="J101" s="104">
        <v>2021</v>
      </c>
      <c r="K101" s="106">
        <f t="shared" si="13"/>
        <v>265.44</v>
      </c>
      <c r="L101" s="106">
        <f t="shared" si="14"/>
        <v>88.48</v>
      </c>
      <c r="M101" s="106">
        <f t="shared" si="15"/>
        <v>88.48</v>
      </c>
      <c r="N101" s="106">
        <f t="shared" si="16"/>
        <v>88.48</v>
      </c>
      <c r="O101" s="106"/>
      <c r="P101" s="163">
        <f t="shared" si="17"/>
        <v>265.44</v>
      </c>
      <c r="Q101" s="163"/>
      <c r="R101" s="163"/>
      <c r="S101" s="187"/>
      <c r="T101" s="187"/>
      <c r="U101" s="187" t="s">
        <v>244</v>
      </c>
      <c r="V101" s="148"/>
      <c r="W101" s="189"/>
    </row>
    <row r="102" s="21" customFormat="1" ht="23" customHeight="1" spans="1:23">
      <c r="A102" s="104"/>
      <c r="B102" s="105" t="s">
        <v>317</v>
      </c>
      <c r="C102" s="113"/>
      <c r="D102" s="104" t="s">
        <v>40</v>
      </c>
      <c r="E102" s="127">
        <v>28432</v>
      </c>
      <c r="F102" s="105" t="s">
        <v>314</v>
      </c>
      <c r="G102" s="106"/>
      <c r="H102" s="106"/>
      <c r="I102" s="104">
        <v>2019</v>
      </c>
      <c r="J102" s="104">
        <v>2021</v>
      </c>
      <c r="K102" s="106">
        <f t="shared" si="13"/>
        <v>85.29</v>
      </c>
      <c r="L102" s="106">
        <f t="shared" si="14"/>
        <v>28.43</v>
      </c>
      <c r="M102" s="106">
        <f t="shared" si="15"/>
        <v>28.43</v>
      </c>
      <c r="N102" s="106">
        <f t="shared" si="16"/>
        <v>28.43</v>
      </c>
      <c r="O102" s="106"/>
      <c r="P102" s="163">
        <f t="shared" si="17"/>
        <v>85.29</v>
      </c>
      <c r="Q102" s="163"/>
      <c r="R102" s="163"/>
      <c r="S102" s="187"/>
      <c r="T102" s="187"/>
      <c r="U102" s="187" t="s">
        <v>244</v>
      </c>
      <c r="V102" s="148"/>
      <c r="W102" s="189"/>
    </row>
    <row r="103" s="21" customFormat="1" ht="23" customHeight="1" spans="1:23">
      <c r="A103" s="104"/>
      <c r="B103" s="105" t="s">
        <v>318</v>
      </c>
      <c r="C103" s="113"/>
      <c r="D103" s="104" t="s">
        <v>40</v>
      </c>
      <c r="E103" s="127">
        <v>42080</v>
      </c>
      <c r="F103" s="105" t="s">
        <v>314</v>
      </c>
      <c r="G103" s="106"/>
      <c r="H103" s="106"/>
      <c r="I103" s="104">
        <v>2019</v>
      </c>
      <c r="J103" s="104">
        <v>2021</v>
      </c>
      <c r="K103" s="106">
        <f t="shared" si="13"/>
        <v>126.24</v>
      </c>
      <c r="L103" s="106">
        <f t="shared" si="14"/>
        <v>42.08</v>
      </c>
      <c r="M103" s="106">
        <f t="shared" si="15"/>
        <v>42.08</v>
      </c>
      <c r="N103" s="106">
        <f t="shared" si="16"/>
        <v>42.08</v>
      </c>
      <c r="O103" s="106"/>
      <c r="P103" s="163">
        <f t="shared" si="17"/>
        <v>126.24</v>
      </c>
      <c r="Q103" s="163"/>
      <c r="R103" s="163"/>
      <c r="S103" s="187"/>
      <c r="T103" s="187"/>
      <c r="U103" s="187" t="s">
        <v>244</v>
      </c>
      <c r="V103" s="148"/>
      <c r="W103" s="189"/>
    </row>
    <row r="104" s="21" customFormat="1" ht="23" customHeight="1" spans="1:23">
      <c r="A104" s="104"/>
      <c r="B104" s="105" t="s">
        <v>319</v>
      </c>
      <c r="C104" s="113"/>
      <c r="D104" s="104" t="s">
        <v>40</v>
      </c>
      <c r="E104" s="237">
        <v>78134</v>
      </c>
      <c r="F104" s="105" t="s">
        <v>314</v>
      </c>
      <c r="G104" s="106"/>
      <c r="H104" s="106"/>
      <c r="I104" s="104">
        <v>2019</v>
      </c>
      <c r="J104" s="104">
        <v>2021</v>
      </c>
      <c r="K104" s="106">
        <f t="shared" si="13"/>
        <v>234.39</v>
      </c>
      <c r="L104" s="106">
        <f t="shared" si="14"/>
        <v>78.13</v>
      </c>
      <c r="M104" s="106">
        <f t="shared" si="15"/>
        <v>78.13</v>
      </c>
      <c r="N104" s="106">
        <f t="shared" si="16"/>
        <v>78.13</v>
      </c>
      <c r="O104" s="106"/>
      <c r="P104" s="163">
        <f t="shared" si="17"/>
        <v>234.39</v>
      </c>
      <c r="Q104" s="163"/>
      <c r="R104" s="163"/>
      <c r="S104" s="187"/>
      <c r="T104" s="187"/>
      <c r="U104" s="187" t="s">
        <v>244</v>
      </c>
      <c r="V104" s="148"/>
      <c r="W104" s="189"/>
    </row>
    <row r="105" s="21" customFormat="1" ht="23" customHeight="1" spans="1:23">
      <c r="A105" s="104"/>
      <c r="B105" s="105" t="s">
        <v>320</v>
      </c>
      <c r="C105" s="113"/>
      <c r="D105" s="104" t="s">
        <v>40</v>
      </c>
      <c r="E105" s="127">
        <v>86141</v>
      </c>
      <c r="F105" s="105" t="s">
        <v>314</v>
      </c>
      <c r="G105" s="106"/>
      <c r="H105" s="106"/>
      <c r="I105" s="104">
        <v>2019</v>
      </c>
      <c r="J105" s="104">
        <v>2021</v>
      </c>
      <c r="K105" s="106">
        <f t="shared" si="13"/>
        <v>258.42</v>
      </c>
      <c r="L105" s="106">
        <f t="shared" si="14"/>
        <v>86.14</v>
      </c>
      <c r="M105" s="106">
        <f t="shared" si="15"/>
        <v>86.14</v>
      </c>
      <c r="N105" s="106">
        <f t="shared" si="16"/>
        <v>86.14</v>
      </c>
      <c r="O105" s="106"/>
      <c r="P105" s="163">
        <f t="shared" si="17"/>
        <v>258.42</v>
      </c>
      <c r="Q105" s="163"/>
      <c r="R105" s="163"/>
      <c r="S105" s="187"/>
      <c r="T105" s="187"/>
      <c r="U105" s="187" t="s">
        <v>244</v>
      </c>
      <c r="V105" s="148"/>
      <c r="W105" s="189"/>
    </row>
    <row r="106" s="21" customFormat="1" ht="23" customHeight="1" spans="1:23">
      <c r="A106" s="104"/>
      <c r="B106" s="105" t="s">
        <v>321</v>
      </c>
      <c r="C106" s="113"/>
      <c r="D106" s="104" t="s">
        <v>40</v>
      </c>
      <c r="E106" s="127">
        <v>83219</v>
      </c>
      <c r="F106" s="105" t="s">
        <v>314</v>
      </c>
      <c r="G106" s="106"/>
      <c r="H106" s="106"/>
      <c r="I106" s="104">
        <v>2019</v>
      </c>
      <c r="J106" s="104">
        <v>2021</v>
      </c>
      <c r="K106" s="106">
        <f t="shared" si="13"/>
        <v>249.66</v>
      </c>
      <c r="L106" s="106">
        <f t="shared" si="14"/>
        <v>83.22</v>
      </c>
      <c r="M106" s="106">
        <f t="shared" si="15"/>
        <v>83.22</v>
      </c>
      <c r="N106" s="106">
        <f t="shared" si="16"/>
        <v>83.22</v>
      </c>
      <c r="O106" s="106"/>
      <c r="P106" s="163">
        <f t="shared" si="17"/>
        <v>249.66</v>
      </c>
      <c r="Q106" s="163"/>
      <c r="R106" s="163"/>
      <c r="S106" s="187"/>
      <c r="T106" s="187"/>
      <c r="U106" s="187" t="s">
        <v>244</v>
      </c>
      <c r="V106" s="148"/>
      <c r="W106" s="189"/>
    </row>
    <row r="107" s="21" customFormat="1" ht="21" customHeight="1" spans="1:36">
      <c r="A107" s="104"/>
      <c r="B107" s="235" t="s">
        <v>322</v>
      </c>
      <c r="C107" s="232"/>
      <c r="D107" s="233"/>
      <c r="E107" s="234"/>
      <c r="F107" s="231"/>
      <c r="G107" s="234"/>
      <c r="H107" s="234"/>
      <c r="I107" s="233"/>
      <c r="J107" s="233"/>
      <c r="K107" s="234">
        <f t="shared" ref="K107:P107" si="18">SUM(K108:K115)</f>
        <v>300.12</v>
      </c>
      <c r="L107" s="234">
        <f t="shared" si="18"/>
        <v>100.04</v>
      </c>
      <c r="M107" s="234">
        <f t="shared" si="18"/>
        <v>100.04</v>
      </c>
      <c r="N107" s="234">
        <f t="shared" si="18"/>
        <v>100.04</v>
      </c>
      <c r="O107" s="234">
        <f t="shared" si="18"/>
        <v>0</v>
      </c>
      <c r="P107" s="234">
        <f t="shared" si="18"/>
        <v>300.12</v>
      </c>
      <c r="Q107" s="185"/>
      <c r="R107" s="185"/>
      <c r="S107" s="263"/>
      <c r="T107" s="263"/>
      <c r="U107" s="263"/>
      <c r="V107" s="264"/>
      <c r="W107" s="189"/>
      <c r="X107" s="189"/>
      <c r="Y107" s="189"/>
      <c r="Z107" s="189"/>
      <c r="AA107" s="189"/>
      <c r="AB107" s="189"/>
      <c r="AC107" s="189"/>
      <c r="AD107" s="189"/>
      <c r="AE107" s="189"/>
      <c r="AF107" s="189"/>
      <c r="AG107" s="189"/>
      <c r="AH107" s="189"/>
      <c r="AI107" s="189"/>
      <c r="AJ107" s="189"/>
    </row>
    <row r="108" s="21" customFormat="1" ht="21" customHeight="1" spans="1:23">
      <c r="A108" s="104"/>
      <c r="B108" s="105" t="s">
        <v>323</v>
      </c>
      <c r="C108" s="113"/>
      <c r="D108" s="104" t="s">
        <v>17</v>
      </c>
      <c r="E108" s="106">
        <v>9</v>
      </c>
      <c r="F108" s="105" t="s">
        <v>324</v>
      </c>
      <c r="G108" s="106"/>
      <c r="H108" s="106"/>
      <c r="I108" s="104">
        <v>2019</v>
      </c>
      <c r="J108" s="104">
        <v>2021</v>
      </c>
      <c r="K108" s="106">
        <f t="shared" ref="K108:K115" si="19">SUM(L108:N108)</f>
        <v>18.27</v>
      </c>
      <c r="L108" s="106">
        <v>6.09</v>
      </c>
      <c r="M108" s="106">
        <v>6.09</v>
      </c>
      <c r="N108" s="106">
        <v>6.09</v>
      </c>
      <c r="O108" s="106"/>
      <c r="P108" s="163">
        <f t="shared" ref="P108:P115" si="20">K108</f>
        <v>18.27</v>
      </c>
      <c r="Q108" s="163"/>
      <c r="R108" s="163"/>
      <c r="S108" s="187"/>
      <c r="T108" s="187"/>
      <c r="U108" s="187" t="s">
        <v>244</v>
      </c>
      <c r="V108" s="148"/>
      <c r="W108" s="189"/>
    </row>
    <row r="109" s="21" customFormat="1" ht="21" customHeight="1" spans="1:23">
      <c r="A109" s="104"/>
      <c r="B109" s="105" t="s">
        <v>325</v>
      </c>
      <c r="C109" s="113"/>
      <c r="D109" s="104" t="s">
        <v>17</v>
      </c>
      <c r="E109" s="106">
        <v>6</v>
      </c>
      <c r="F109" s="105" t="s">
        <v>326</v>
      </c>
      <c r="G109" s="106"/>
      <c r="H109" s="106"/>
      <c r="I109" s="104">
        <v>2019</v>
      </c>
      <c r="J109" s="104">
        <v>2021</v>
      </c>
      <c r="K109" s="106">
        <f t="shared" si="19"/>
        <v>16.08</v>
      </c>
      <c r="L109" s="106">
        <v>5.36</v>
      </c>
      <c r="M109" s="106">
        <v>5.36</v>
      </c>
      <c r="N109" s="106">
        <v>5.36</v>
      </c>
      <c r="O109" s="106"/>
      <c r="P109" s="163">
        <f t="shared" si="20"/>
        <v>16.08</v>
      </c>
      <c r="Q109" s="163"/>
      <c r="R109" s="163"/>
      <c r="S109" s="187"/>
      <c r="T109" s="187"/>
      <c r="U109" s="187" t="s">
        <v>244</v>
      </c>
      <c r="V109" s="148"/>
      <c r="W109" s="189"/>
    </row>
    <row r="110" s="21" customFormat="1" ht="21" customHeight="1" spans="1:23">
      <c r="A110" s="104"/>
      <c r="B110" s="105" t="s">
        <v>327</v>
      </c>
      <c r="C110" s="113"/>
      <c r="D110" s="104" t="s">
        <v>17</v>
      </c>
      <c r="E110" s="106">
        <v>35</v>
      </c>
      <c r="F110" s="105" t="s">
        <v>328</v>
      </c>
      <c r="G110" s="106"/>
      <c r="H110" s="106"/>
      <c r="I110" s="104">
        <v>2019</v>
      </c>
      <c r="J110" s="104">
        <v>2021</v>
      </c>
      <c r="K110" s="106">
        <f t="shared" si="19"/>
        <v>91.35</v>
      </c>
      <c r="L110" s="106">
        <v>30.45</v>
      </c>
      <c r="M110" s="106">
        <v>30.45</v>
      </c>
      <c r="N110" s="106">
        <v>30.45</v>
      </c>
      <c r="O110" s="106"/>
      <c r="P110" s="163">
        <f t="shared" si="20"/>
        <v>91.35</v>
      </c>
      <c r="Q110" s="163"/>
      <c r="R110" s="163"/>
      <c r="S110" s="187"/>
      <c r="T110" s="187"/>
      <c r="U110" s="187" t="s">
        <v>244</v>
      </c>
      <c r="V110" s="148"/>
      <c r="W110" s="189"/>
    </row>
    <row r="111" s="22" customFormat="1" ht="21" customHeight="1" spans="1:23">
      <c r="A111" s="147"/>
      <c r="B111" s="145" t="s">
        <v>329</v>
      </c>
      <c r="C111" s="146"/>
      <c r="D111" s="147" t="s">
        <v>17</v>
      </c>
      <c r="E111" s="148">
        <v>5</v>
      </c>
      <c r="F111" s="145" t="s">
        <v>330</v>
      </c>
      <c r="G111" s="148">
        <v>5</v>
      </c>
      <c r="H111" s="148">
        <v>19</v>
      </c>
      <c r="I111" s="147">
        <v>2019</v>
      </c>
      <c r="J111" s="147">
        <v>2021</v>
      </c>
      <c r="K111" s="148">
        <f t="shared" ref="K111:N111" si="21">K112+K113+K114</f>
        <v>45.21</v>
      </c>
      <c r="L111" s="148">
        <f t="shared" si="21"/>
        <v>15.07</v>
      </c>
      <c r="M111" s="148">
        <f t="shared" si="21"/>
        <v>15.07</v>
      </c>
      <c r="N111" s="148">
        <f t="shared" si="21"/>
        <v>15.07</v>
      </c>
      <c r="O111" s="148"/>
      <c r="P111" s="148">
        <f>P112+P113+P114</f>
        <v>45.21</v>
      </c>
      <c r="Q111" s="163"/>
      <c r="R111" s="163"/>
      <c r="S111" s="190"/>
      <c r="T111" s="190"/>
      <c r="U111" s="190"/>
      <c r="V111" s="265"/>
      <c r="W111" s="200"/>
    </row>
    <row r="112" s="21" customFormat="1" ht="21" customHeight="1" spans="1:23">
      <c r="A112" s="104"/>
      <c r="B112" s="105" t="s">
        <v>331</v>
      </c>
      <c r="C112" s="113"/>
      <c r="D112" s="104" t="s">
        <v>17</v>
      </c>
      <c r="E112" s="106">
        <v>14</v>
      </c>
      <c r="F112" s="105" t="s">
        <v>332</v>
      </c>
      <c r="G112" s="106"/>
      <c r="H112" s="106"/>
      <c r="I112" s="104">
        <v>2019</v>
      </c>
      <c r="J112" s="104">
        <v>2021</v>
      </c>
      <c r="K112" s="106">
        <f t="shared" si="19"/>
        <v>31.89</v>
      </c>
      <c r="L112" s="106">
        <v>10.63</v>
      </c>
      <c r="M112" s="106">
        <v>10.63</v>
      </c>
      <c r="N112" s="106">
        <v>10.63</v>
      </c>
      <c r="O112" s="106"/>
      <c r="P112" s="163">
        <f t="shared" si="20"/>
        <v>31.89</v>
      </c>
      <c r="Q112" s="163"/>
      <c r="R112" s="163"/>
      <c r="S112" s="187"/>
      <c r="T112" s="187"/>
      <c r="U112" s="187" t="s">
        <v>244</v>
      </c>
      <c r="V112" s="148"/>
      <c r="W112" s="189"/>
    </row>
    <row r="113" s="21" customFormat="1" ht="21" customHeight="1" spans="1:23">
      <c r="A113" s="104"/>
      <c r="B113" s="105" t="s">
        <v>333</v>
      </c>
      <c r="C113" s="113"/>
      <c r="D113" s="104" t="s">
        <v>17</v>
      </c>
      <c r="E113" s="106">
        <v>3</v>
      </c>
      <c r="F113" s="105" t="s">
        <v>334</v>
      </c>
      <c r="G113" s="106"/>
      <c r="H113" s="106"/>
      <c r="I113" s="104">
        <v>2019</v>
      </c>
      <c r="J113" s="104">
        <v>2021</v>
      </c>
      <c r="K113" s="106">
        <f t="shared" si="19"/>
        <v>13.32</v>
      </c>
      <c r="L113" s="106">
        <v>4.44</v>
      </c>
      <c r="M113" s="106">
        <v>4.44</v>
      </c>
      <c r="N113" s="106">
        <v>4.44</v>
      </c>
      <c r="O113" s="106"/>
      <c r="P113" s="163">
        <f t="shared" si="20"/>
        <v>13.32</v>
      </c>
      <c r="Q113" s="163"/>
      <c r="R113" s="163"/>
      <c r="S113" s="187"/>
      <c r="T113" s="187"/>
      <c r="U113" s="187" t="s">
        <v>244</v>
      </c>
      <c r="V113" s="148"/>
      <c r="W113" s="189"/>
    </row>
    <row r="114" s="21" customFormat="1" ht="21" customHeight="1" spans="1:23">
      <c r="A114" s="104"/>
      <c r="B114" s="105" t="s">
        <v>335</v>
      </c>
      <c r="C114" s="113"/>
      <c r="D114" s="104" t="s">
        <v>17</v>
      </c>
      <c r="E114" s="106">
        <v>0</v>
      </c>
      <c r="F114" s="105" t="s">
        <v>336</v>
      </c>
      <c r="G114" s="106"/>
      <c r="H114" s="106"/>
      <c r="I114" s="104">
        <v>2019</v>
      </c>
      <c r="J114" s="104">
        <v>2021</v>
      </c>
      <c r="K114" s="106">
        <f t="shared" si="19"/>
        <v>0</v>
      </c>
      <c r="L114" s="106">
        <v>0</v>
      </c>
      <c r="M114" s="106">
        <v>0</v>
      </c>
      <c r="N114" s="106">
        <v>0</v>
      </c>
      <c r="O114" s="106"/>
      <c r="P114" s="163">
        <f t="shared" si="20"/>
        <v>0</v>
      </c>
      <c r="Q114" s="163"/>
      <c r="R114" s="163"/>
      <c r="S114" s="187"/>
      <c r="T114" s="187"/>
      <c r="U114" s="187" t="s">
        <v>244</v>
      </c>
      <c r="V114" s="148"/>
      <c r="W114" s="189"/>
    </row>
    <row r="115" s="21" customFormat="1" ht="21" customHeight="1" spans="1:23">
      <c r="A115" s="104"/>
      <c r="B115" s="105" t="s">
        <v>337</v>
      </c>
      <c r="C115" s="113"/>
      <c r="D115" s="104" t="s">
        <v>17</v>
      </c>
      <c r="E115" s="106">
        <v>30</v>
      </c>
      <c r="F115" s="105" t="s">
        <v>338</v>
      </c>
      <c r="G115" s="106"/>
      <c r="H115" s="106"/>
      <c r="I115" s="104">
        <v>2019</v>
      </c>
      <c r="J115" s="104">
        <v>2021</v>
      </c>
      <c r="K115" s="106">
        <f t="shared" si="19"/>
        <v>84</v>
      </c>
      <c r="L115" s="106">
        <v>28</v>
      </c>
      <c r="M115" s="106">
        <v>28</v>
      </c>
      <c r="N115" s="106">
        <v>28</v>
      </c>
      <c r="O115" s="106"/>
      <c r="P115" s="163">
        <f t="shared" si="20"/>
        <v>84</v>
      </c>
      <c r="Q115" s="163"/>
      <c r="R115" s="163"/>
      <c r="S115" s="187"/>
      <c r="T115" s="187"/>
      <c r="U115" s="187" t="s">
        <v>244</v>
      </c>
      <c r="V115" s="148"/>
      <c r="W115" s="189"/>
    </row>
    <row r="116" s="21" customFormat="1" ht="21" customHeight="1" spans="1:36">
      <c r="A116" s="104"/>
      <c r="B116" s="231" t="s">
        <v>339</v>
      </c>
      <c r="C116" s="232"/>
      <c r="D116" s="233"/>
      <c r="E116" s="234"/>
      <c r="F116" s="231"/>
      <c r="G116" s="234"/>
      <c r="H116" s="234"/>
      <c r="I116" s="233"/>
      <c r="J116" s="233"/>
      <c r="K116" s="234">
        <f t="shared" ref="K116:P116" si="22">SUM(K117:K124)</f>
        <v>3157.5</v>
      </c>
      <c r="L116" s="234">
        <f t="shared" si="22"/>
        <v>1052.5</v>
      </c>
      <c r="M116" s="234">
        <f t="shared" si="22"/>
        <v>1052.5</v>
      </c>
      <c r="N116" s="234">
        <f t="shared" si="22"/>
        <v>1052.5</v>
      </c>
      <c r="O116" s="234">
        <f t="shared" si="22"/>
        <v>0</v>
      </c>
      <c r="P116" s="234">
        <f t="shared" si="22"/>
        <v>3157.5</v>
      </c>
      <c r="Q116" s="185"/>
      <c r="R116" s="185"/>
      <c r="S116" s="263"/>
      <c r="T116" s="263"/>
      <c r="U116" s="263"/>
      <c r="V116" s="264"/>
      <c r="W116" s="189"/>
      <c r="X116" s="189"/>
      <c r="Y116" s="189"/>
      <c r="Z116" s="189"/>
      <c r="AA116" s="189"/>
      <c r="AB116" s="189"/>
      <c r="AC116" s="189"/>
      <c r="AD116" s="189"/>
      <c r="AE116" s="189"/>
      <c r="AF116" s="189"/>
      <c r="AG116" s="189"/>
      <c r="AH116" s="189"/>
      <c r="AI116" s="189"/>
      <c r="AJ116" s="189"/>
    </row>
    <row r="117" s="21" customFormat="1" ht="21" customHeight="1" spans="1:23">
      <c r="A117" s="104"/>
      <c r="B117" s="105" t="s">
        <v>340</v>
      </c>
      <c r="C117" s="238"/>
      <c r="D117" s="104" t="s">
        <v>40</v>
      </c>
      <c r="E117" s="127">
        <v>196376.3</v>
      </c>
      <c r="F117" s="105" t="s">
        <v>341</v>
      </c>
      <c r="G117" s="106"/>
      <c r="H117" s="106"/>
      <c r="I117" s="104">
        <v>2019</v>
      </c>
      <c r="J117" s="104">
        <v>2021</v>
      </c>
      <c r="K117" s="248">
        <f t="shared" ref="K117:K124" si="23">L117+M117+N117</f>
        <v>589.1289</v>
      </c>
      <c r="L117" s="248">
        <v>196.3763</v>
      </c>
      <c r="M117" s="248">
        <v>196.3763</v>
      </c>
      <c r="N117" s="248">
        <v>196.3763</v>
      </c>
      <c r="O117" s="249"/>
      <c r="P117" s="250">
        <f t="shared" ref="P117:P124" si="24">K117</f>
        <v>589.1289</v>
      </c>
      <c r="Q117" s="266"/>
      <c r="R117" s="163"/>
      <c r="S117" s="187"/>
      <c r="T117" s="187"/>
      <c r="U117" s="187" t="s">
        <v>244</v>
      </c>
      <c r="V117" s="148"/>
      <c r="W117" s="189"/>
    </row>
    <row r="118" s="21" customFormat="1" ht="21" customHeight="1" spans="1:23">
      <c r="A118" s="104"/>
      <c r="B118" s="105" t="s">
        <v>342</v>
      </c>
      <c r="C118" s="238"/>
      <c r="D118" s="104" t="s">
        <v>40</v>
      </c>
      <c r="E118" s="127">
        <v>110551.8</v>
      </c>
      <c r="F118" s="105" t="s">
        <v>341</v>
      </c>
      <c r="G118" s="106"/>
      <c r="H118" s="106"/>
      <c r="I118" s="104">
        <v>2019</v>
      </c>
      <c r="J118" s="104">
        <v>2021</v>
      </c>
      <c r="K118" s="248">
        <f t="shared" si="23"/>
        <v>331.6554</v>
      </c>
      <c r="L118" s="248">
        <v>110.5518</v>
      </c>
      <c r="M118" s="248">
        <v>110.5518</v>
      </c>
      <c r="N118" s="248">
        <v>110.5518</v>
      </c>
      <c r="O118" s="249"/>
      <c r="P118" s="250">
        <f t="shared" si="24"/>
        <v>331.6554</v>
      </c>
      <c r="Q118" s="266"/>
      <c r="R118" s="163"/>
      <c r="S118" s="187"/>
      <c r="T118" s="187"/>
      <c r="U118" s="187" t="s">
        <v>244</v>
      </c>
      <c r="V118" s="148"/>
      <c r="W118" s="189"/>
    </row>
    <row r="119" s="21" customFormat="1" ht="21" customHeight="1" spans="1:23">
      <c r="A119" s="104"/>
      <c r="B119" s="105" t="s">
        <v>343</v>
      </c>
      <c r="C119" s="238"/>
      <c r="D119" s="104" t="s">
        <v>40</v>
      </c>
      <c r="E119" s="127">
        <v>165031.9</v>
      </c>
      <c r="F119" s="105" t="s">
        <v>341</v>
      </c>
      <c r="G119" s="106"/>
      <c r="H119" s="106"/>
      <c r="I119" s="104">
        <v>2019</v>
      </c>
      <c r="J119" s="104">
        <v>2021</v>
      </c>
      <c r="K119" s="248">
        <f t="shared" si="23"/>
        <v>495.0957</v>
      </c>
      <c r="L119" s="248">
        <v>165.0319</v>
      </c>
      <c r="M119" s="248">
        <v>165.0319</v>
      </c>
      <c r="N119" s="248">
        <v>165.0319</v>
      </c>
      <c r="O119" s="249"/>
      <c r="P119" s="250">
        <f t="shared" si="24"/>
        <v>495.0957</v>
      </c>
      <c r="Q119" s="266"/>
      <c r="R119" s="163"/>
      <c r="S119" s="187"/>
      <c r="T119" s="187"/>
      <c r="U119" s="187" t="s">
        <v>244</v>
      </c>
      <c r="V119" s="148"/>
      <c r="W119" s="189"/>
    </row>
    <row r="120" s="21" customFormat="1" ht="21" customHeight="1" spans="1:23">
      <c r="A120" s="104"/>
      <c r="B120" s="105" t="s">
        <v>344</v>
      </c>
      <c r="C120" s="238"/>
      <c r="D120" s="104" t="s">
        <v>40</v>
      </c>
      <c r="E120" s="127">
        <v>63083</v>
      </c>
      <c r="F120" s="105" t="s">
        <v>341</v>
      </c>
      <c r="G120" s="106"/>
      <c r="H120" s="106"/>
      <c r="I120" s="104">
        <v>2019</v>
      </c>
      <c r="J120" s="104">
        <v>2021</v>
      </c>
      <c r="K120" s="248">
        <f t="shared" si="23"/>
        <v>189.249</v>
      </c>
      <c r="L120" s="248">
        <v>63.083</v>
      </c>
      <c r="M120" s="248">
        <v>63.083</v>
      </c>
      <c r="N120" s="248">
        <v>63.083</v>
      </c>
      <c r="O120" s="249"/>
      <c r="P120" s="250">
        <f t="shared" si="24"/>
        <v>189.249</v>
      </c>
      <c r="Q120" s="266"/>
      <c r="R120" s="163"/>
      <c r="S120" s="187"/>
      <c r="T120" s="187"/>
      <c r="U120" s="187" t="s">
        <v>244</v>
      </c>
      <c r="V120" s="148"/>
      <c r="W120" s="189"/>
    </row>
    <row r="121" s="21" customFormat="1" ht="21" customHeight="1" spans="1:23">
      <c r="A121" s="104"/>
      <c r="B121" s="105" t="s">
        <v>345</v>
      </c>
      <c r="C121" s="238"/>
      <c r="D121" s="104" t="s">
        <v>40</v>
      </c>
      <c r="E121" s="127">
        <v>172225</v>
      </c>
      <c r="F121" s="105" t="s">
        <v>341</v>
      </c>
      <c r="G121" s="106"/>
      <c r="H121" s="106"/>
      <c r="I121" s="104">
        <v>2019</v>
      </c>
      <c r="J121" s="104">
        <v>2021</v>
      </c>
      <c r="K121" s="248">
        <f t="shared" si="23"/>
        <v>516.675</v>
      </c>
      <c r="L121" s="248">
        <v>172.225</v>
      </c>
      <c r="M121" s="248">
        <v>172.225</v>
      </c>
      <c r="N121" s="248">
        <v>172.225</v>
      </c>
      <c r="O121" s="249"/>
      <c r="P121" s="250">
        <f t="shared" si="24"/>
        <v>516.675</v>
      </c>
      <c r="Q121" s="266"/>
      <c r="R121" s="163"/>
      <c r="S121" s="187"/>
      <c r="T121" s="187"/>
      <c r="U121" s="187" t="s">
        <v>244</v>
      </c>
      <c r="V121" s="148"/>
      <c r="W121" s="189"/>
    </row>
    <row r="122" s="21" customFormat="1" ht="21" customHeight="1" spans="1:23">
      <c r="A122" s="104"/>
      <c r="B122" s="105" t="s">
        <v>346</v>
      </c>
      <c r="C122" s="238"/>
      <c r="D122" s="104" t="s">
        <v>40</v>
      </c>
      <c r="E122" s="127">
        <v>122100</v>
      </c>
      <c r="F122" s="105" t="s">
        <v>341</v>
      </c>
      <c r="G122" s="106"/>
      <c r="H122" s="106"/>
      <c r="I122" s="104">
        <v>2019</v>
      </c>
      <c r="J122" s="104">
        <v>2021</v>
      </c>
      <c r="K122" s="248">
        <f t="shared" si="23"/>
        <v>366.3</v>
      </c>
      <c r="L122" s="248">
        <v>122.1</v>
      </c>
      <c r="M122" s="248">
        <v>122.1</v>
      </c>
      <c r="N122" s="248">
        <v>122.1</v>
      </c>
      <c r="O122" s="249"/>
      <c r="P122" s="250">
        <f t="shared" si="24"/>
        <v>366.3</v>
      </c>
      <c r="Q122" s="266"/>
      <c r="R122" s="163"/>
      <c r="S122" s="187"/>
      <c r="T122" s="187"/>
      <c r="U122" s="187" t="s">
        <v>244</v>
      </c>
      <c r="V122" s="148"/>
      <c r="W122" s="189"/>
    </row>
    <row r="123" s="21" customFormat="1" ht="21" customHeight="1" spans="1:23">
      <c r="A123" s="104"/>
      <c r="B123" s="105" t="s">
        <v>347</v>
      </c>
      <c r="C123" s="238"/>
      <c r="D123" s="104" t="s">
        <v>40</v>
      </c>
      <c r="E123" s="127">
        <v>82541</v>
      </c>
      <c r="F123" s="105" t="s">
        <v>341</v>
      </c>
      <c r="G123" s="106"/>
      <c r="H123" s="106"/>
      <c r="I123" s="104">
        <v>2019</v>
      </c>
      <c r="J123" s="104">
        <v>2021</v>
      </c>
      <c r="K123" s="248">
        <f t="shared" si="23"/>
        <v>247.623</v>
      </c>
      <c r="L123" s="248">
        <v>82.541</v>
      </c>
      <c r="M123" s="248">
        <v>82.541</v>
      </c>
      <c r="N123" s="248">
        <v>82.541</v>
      </c>
      <c r="O123" s="249"/>
      <c r="P123" s="250">
        <f t="shared" si="24"/>
        <v>247.623</v>
      </c>
      <c r="Q123" s="266"/>
      <c r="R123" s="163"/>
      <c r="S123" s="187"/>
      <c r="T123" s="187"/>
      <c r="U123" s="187" t="s">
        <v>244</v>
      </c>
      <c r="V123" s="148"/>
      <c r="W123" s="189"/>
    </row>
    <row r="124" s="21" customFormat="1" ht="21" customHeight="1" spans="1:23">
      <c r="A124" s="104"/>
      <c r="B124" s="105" t="s">
        <v>348</v>
      </c>
      <c r="C124" s="238"/>
      <c r="D124" s="104" t="s">
        <v>40</v>
      </c>
      <c r="E124" s="127">
        <v>140591</v>
      </c>
      <c r="F124" s="105" t="s">
        <v>341</v>
      </c>
      <c r="G124" s="106"/>
      <c r="H124" s="106"/>
      <c r="I124" s="104">
        <v>2019</v>
      </c>
      <c r="J124" s="104">
        <v>2021</v>
      </c>
      <c r="K124" s="248">
        <f t="shared" si="23"/>
        <v>421.773</v>
      </c>
      <c r="L124" s="248">
        <v>140.591</v>
      </c>
      <c r="M124" s="248">
        <v>140.591</v>
      </c>
      <c r="N124" s="248">
        <v>140.591</v>
      </c>
      <c r="O124" s="249"/>
      <c r="P124" s="250">
        <f t="shared" si="24"/>
        <v>421.773</v>
      </c>
      <c r="Q124" s="266"/>
      <c r="R124" s="163"/>
      <c r="S124" s="187"/>
      <c r="T124" s="187"/>
      <c r="U124" s="187" t="s">
        <v>244</v>
      </c>
      <c r="V124" s="148"/>
      <c r="W124" s="189"/>
    </row>
    <row r="125" s="26" customFormat="1" ht="21" customHeight="1" spans="1:22">
      <c r="A125" s="79"/>
      <c r="B125" s="90" t="s">
        <v>349</v>
      </c>
      <c r="C125" s="91" t="s">
        <v>35</v>
      </c>
      <c r="D125" s="91"/>
      <c r="E125" s="92"/>
      <c r="F125" s="229"/>
      <c r="G125" s="230"/>
      <c r="H125" s="230"/>
      <c r="I125" s="230"/>
      <c r="J125" s="230"/>
      <c r="K125" s="230">
        <v>0</v>
      </c>
      <c r="L125" s="230">
        <v>0</v>
      </c>
      <c r="M125" s="230">
        <v>0</v>
      </c>
      <c r="N125" s="230">
        <v>0</v>
      </c>
      <c r="O125" s="230"/>
      <c r="P125" s="184"/>
      <c r="Q125" s="184"/>
      <c r="R125" s="184"/>
      <c r="S125" s="261"/>
      <c r="T125" s="261"/>
      <c r="U125" s="262"/>
      <c r="V125" s="253"/>
    </row>
    <row r="126" s="26" customFormat="1" ht="21" customHeight="1" spans="1:22">
      <c r="A126" s="102"/>
      <c r="B126" s="239"/>
      <c r="C126" s="102"/>
      <c r="D126" s="102"/>
      <c r="E126" s="121"/>
      <c r="F126" s="227"/>
      <c r="G126" s="240"/>
      <c r="H126" s="240"/>
      <c r="I126" s="240"/>
      <c r="J126" s="240"/>
      <c r="K126" s="240"/>
      <c r="L126" s="240"/>
      <c r="M126" s="240"/>
      <c r="N126" s="240"/>
      <c r="O126" s="240"/>
      <c r="P126" s="163"/>
      <c r="Q126" s="163"/>
      <c r="R126" s="163"/>
      <c r="S126" s="267"/>
      <c r="T126" s="267"/>
      <c r="U126" s="268"/>
      <c r="V126" s="269"/>
    </row>
    <row r="127" s="31" customFormat="1" ht="21" customHeight="1" spans="1:22">
      <c r="A127" s="79"/>
      <c r="B127" s="241" t="s">
        <v>350</v>
      </c>
      <c r="C127" s="85" t="s">
        <v>30</v>
      </c>
      <c r="D127" s="85"/>
      <c r="E127" s="86"/>
      <c r="F127" s="87"/>
      <c r="G127" s="242"/>
      <c r="H127" s="242"/>
      <c r="I127" s="251"/>
      <c r="J127" s="251"/>
      <c r="K127" s="242">
        <f>K128+K156+K175</f>
        <v>4.1</v>
      </c>
      <c r="L127" s="242">
        <f>L128+L156+L175</f>
        <v>3.1</v>
      </c>
      <c r="M127" s="242">
        <f>M128+M156+M175</f>
        <v>0.5</v>
      </c>
      <c r="N127" s="242">
        <f>N128+N156+N175</f>
        <v>0.5</v>
      </c>
      <c r="O127" s="242"/>
      <c r="P127" s="242"/>
      <c r="Q127" s="270"/>
      <c r="R127" s="270">
        <v>4.1</v>
      </c>
      <c r="S127" s="271"/>
      <c r="T127" s="271"/>
      <c r="U127" s="85" t="s">
        <v>351</v>
      </c>
      <c r="V127" s="182"/>
    </row>
    <row r="128" s="21" customFormat="1" ht="29" customHeight="1" spans="1:22">
      <c r="A128" s="79"/>
      <c r="B128" s="90" t="s">
        <v>352</v>
      </c>
      <c r="C128" s="91" t="s">
        <v>35</v>
      </c>
      <c r="D128" s="91" t="s">
        <v>353</v>
      </c>
      <c r="E128" s="92">
        <v>6992</v>
      </c>
      <c r="F128" s="93" t="s">
        <v>354</v>
      </c>
      <c r="G128" s="92"/>
      <c r="H128" s="92"/>
      <c r="I128" s="91">
        <v>2019</v>
      </c>
      <c r="J128" s="91">
        <v>2021</v>
      </c>
      <c r="K128" s="92">
        <v>0</v>
      </c>
      <c r="L128" s="92">
        <v>0</v>
      </c>
      <c r="M128" s="92">
        <v>0</v>
      </c>
      <c r="N128" s="92">
        <v>0</v>
      </c>
      <c r="O128" s="92"/>
      <c r="P128" s="184"/>
      <c r="Q128" s="184"/>
      <c r="R128" s="184"/>
      <c r="S128" s="272"/>
      <c r="T128" s="272"/>
      <c r="U128" s="253"/>
      <c r="V128" s="91" t="s">
        <v>87</v>
      </c>
    </row>
    <row r="129" s="21" customFormat="1" ht="21" customHeight="1" spans="1:23">
      <c r="A129" s="104"/>
      <c r="B129" s="231" t="s">
        <v>355</v>
      </c>
      <c r="C129" s="232" t="s">
        <v>30</v>
      </c>
      <c r="D129" s="233" t="s">
        <v>353</v>
      </c>
      <c r="E129" s="234">
        <v>2824</v>
      </c>
      <c r="F129" s="231" t="s">
        <v>356</v>
      </c>
      <c r="G129" s="234">
        <v>41</v>
      </c>
      <c r="H129" s="234">
        <v>44</v>
      </c>
      <c r="I129" s="287">
        <v>2019</v>
      </c>
      <c r="J129" s="287">
        <v>2021</v>
      </c>
      <c r="K129" s="234">
        <v>0</v>
      </c>
      <c r="L129" s="234">
        <v>0</v>
      </c>
      <c r="M129" s="234">
        <v>0</v>
      </c>
      <c r="N129" s="234">
        <v>0</v>
      </c>
      <c r="O129" s="234"/>
      <c r="P129" s="185"/>
      <c r="Q129" s="185"/>
      <c r="R129" s="185"/>
      <c r="S129" s="289"/>
      <c r="T129" s="289"/>
      <c r="U129" s="289"/>
      <c r="V129" s="234"/>
      <c r="W129" s="189"/>
    </row>
    <row r="130" s="21" customFormat="1" ht="21" customHeight="1" spans="1:23">
      <c r="A130" s="104"/>
      <c r="B130" s="105" t="s">
        <v>357</v>
      </c>
      <c r="C130" s="113"/>
      <c r="D130" s="104"/>
      <c r="E130" s="106">
        <v>630</v>
      </c>
      <c r="F130" s="105" t="s">
        <v>358</v>
      </c>
      <c r="G130" s="106">
        <v>9</v>
      </c>
      <c r="H130" s="106">
        <v>9</v>
      </c>
      <c r="I130" s="102">
        <v>2019</v>
      </c>
      <c r="J130" s="102">
        <v>2021</v>
      </c>
      <c r="K130" s="106"/>
      <c r="L130" s="106"/>
      <c r="M130" s="106"/>
      <c r="N130" s="106"/>
      <c r="O130" s="106"/>
      <c r="P130" s="163"/>
      <c r="Q130" s="163"/>
      <c r="R130" s="163"/>
      <c r="S130" s="187"/>
      <c r="T130" s="187"/>
      <c r="U130" s="187" t="s">
        <v>351</v>
      </c>
      <c r="V130" s="148"/>
      <c r="W130" s="189"/>
    </row>
    <row r="131" s="21" customFormat="1" ht="21" customHeight="1" spans="1:23">
      <c r="A131" s="104"/>
      <c r="B131" s="105" t="s">
        <v>359</v>
      </c>
      <c r="C131" s="113"/>
      <c r="D131" s="104"/>
      <c r="E131" s="106">
        <v>515</v>
      </c>
      <c r="F131" s="105" t="s">
        <v>360</v>
      </c>
      <c r="G131" s="106">
        <v>7</v>
      </c>
      <c r="H131" s="106">
        <v>9</v>
      </c>
      <c r="I131" s="102">
        <v>2019</v>
      </c>
      <c r="J131" s="102">
        <v>2021</v>
      </c>
      <c r="K131" s="106"/>
      <c r="L131" s="106"/>
      <c r="M131" s="106"/>
      <c r="N131" s="106"/>
      <c r="O131" s="106"/>
      <c r="P131" s="163"/>
      <c r="Q131" s="163"/>
      <c r="R131" s="163"/>
      <c r="S131" s="187"/>
      <c r="T131" s="187"/>
      <c r="U131" s="187" t="s">
        <v>351</v>
      </c>
      <c r="V131" s="148"/>
      <c r="W131" s="189"/>
    </row>
    <row r="132" s="21" customFormat="1" ht="21" customHeight="1" spans="1:23">
      <c r="A132" s="104"/>
      <c r="B132" s="105" t="s">
        <v>361</v>
      </c>
      <c r="C132" s="113"/>
      <c r="D132" s="104"/>
      <c r="E132" s="148">
        <v>75</v>
      </c>
      <c r="F132" s="145" t="s">
        <v>362</v>
      </c>
      <c r="G132" s="148">
        <v>55</v>
      </c>
      <c r="H132" s="148">
        <v>75</v>
      </c>
      <c r="I132" s="102">
        <v>2019</v>
      </c>
      <c r="J132" s="102">
        <v>2021</v>
      </c>
      <c r="K132" s="148"/>
      <c r="L132" s="148"/>
      <c r="M132" s="148"/>
      <c r="N132" s="148"/>
      <c r="O132" s="148"/>
      <c r="P132" s="163"/>
      <c r="Q132" s="163"/>
      <c r="R132" s="163"/>
      <c r="S132" s="199"/>
      <c r="T132" s="199"/>
      <c r="U132" s="199"/>
      <c r="V132" s="148"/>
      <c r="W132" s="189"/>
    </row>
    <row r="133" s="22" customFormat="1" ht="21" customHeight="1" spans="1:23">
      <c r="A133" s="147"/>
      <c r="B133" s="145" t="s">
        <v>363</v>
      </c>
      <c r="C133" s="146"/>
      <c r="D133" s="147"/>
      <c r="E133" s="148">
        <v>113</v>
      </c>
      <c r="F133" s="145" t="s">
        <v>364</v>
      </c>
      <c r="G133" s="148">
        <v>92</v>
      </c>
      <c r="H133" s="148">
        <v>113</v>
      </c>
      <c r="I133" s="102">
        <v>2019</v>
      </c>
      <c r="J133" s="102">
        <v>2021</v>
      </c>
      <c r="K133" s="148"/>
      <c r="L133" s="148"/>
      <c r="M133" s="148"/>
      <c r="N133" s="148"/>
      <c r="O133" s="148"/>
      <c r="P133" s="163"/>
      <c r="Q133" s="163"/>
      <c r="R133" s="163"/>
      <c r="S133" s="199"/>
      <c r="T133" s="199"/>
      <c r="U133" s="199" t="s">
        <v>351</v>
      </c>
      <c r="V133" s="148"/>
      <c r="W133" s="200"/>
    </row>
    <row r="134" s="21" customFormat="1" ht="21" customHeight="1" spans="1:23">
      <c r="A134" s="104"/>
      <c r="B134" s="105" t="s">
        <v>365</v>
      </c>
      <c r="C134" s="113"/>
      <c r="D134" s="104"/>
      <c r="E134" s="106">
        <v>125</v>
      </c>
      <c r="F134" s="105" t="s">
        <v>366</v>
      </c>
      <c r="G134" s="106">
        <v>63</v>
      </c>
      <c r="H134" s="106">
        <v>125</v>
      </c>
      <c r="I134" s="102">
        <v>2019</v>
      </c>
      <c r="J134" s="102">
        <v>2021</v>
      </c>
      <c r="K134" s="106"/>
      <c r="L134" s="106"/>
      <c r="M134" s="106"/>
      <c r="N134" s="106"/>
      <c r="O134" s="106"/>
      <c r="P134" s="163"/>
      <c r="Q134" s="163"/>
      <c r="R134" s="163"/>
      <c r="S134" s="187"/>
      <c r="T134" s="187"/>
      <c r="U134" s="187" t="s">
        <v>351</v>
      </c>
      <c r="V134" s="148"/>
      <c r="W134" s="189"/>
    </row>
    <row r="135" s="21" customFormat="1" ht="21" customHeight="1" spans="1:23">
      <c r="A135" s="104"/>
      <c r="B135" s="105" t="s">
        <v>367</v>
      </c>
      <c r="C135" s="113"/>
      <c r="D135" s="104"/>
      <c r="E135" s="108">
        <v>40</v>
      </c>
      <c r="F135" s="101" t="s">
        <v>368</v>
      </c>
      <c r="G135" s="108">
        <v>37</v>
      </c>
      <c r="H135" s="108">
        <v>40</v>
      </c>
      <c r="I135" s="102">
        <v>2019</v>
      </c>
      <c r="J135" s="102">
        <v>2021</v>
      </c>
      <c r="K135" s="108"/>
      <c r="L135" s="108"/>
      <c r="M135" s="108"/>
      <c r="N135" s="108"/>
      <c r="O135" s="108"/>
      <c r="P135" s="163"/>
      <c r="Q135" s="163"/>
      <c r="R135" s="163"/>
      <c r="S135" s="165"/>
      <c r="T135" s="165"/>
      <c r="U135" s="165" t="s">
        <v>351</v>
      </c>
      <c r="V135" s="148"/>
      <c r="W135" s="189"/>
    </row>
    <row r="136" s="21" customFormat="1" ht="21" customHeight="1" spans="1:23">
      <c r="A136" s="104"/>
      <c r="B136" s="105" t="s">
        <v>369</v>
      </c>
      <c r="C136" s="113"/>
      <c r="D136" s="104"/>
      <c r="E136" s="106">
        <v>69</v>
      </c>
      <c r="F136" s="105" t="s">
        <v>370</v>
      </c>
      <c r="G136" s="106">
        <v>16</v>
      </c>
      <c r="H136" s="106">
        <v>23</v>
      </c>
      <c r="I136" s="102">
        <v>2019</v>
      </c>
      <c r="J136" s="102">
        <v>2021</v>
      </c>
      <c r="K136" s="106"/>
      <c r="L136" s="106"/>
      <c r="M136" s="106"/>
      <c r="N136" s="106"/>
      <c r="O136" s="106"/>
      <c r="P136" s="163"/>
      <c r="Q136" s="163"/>
      <c r="R136" s="163"/>
      <c r="S136" s="187"/>
      <c r="T136" s="187"/>
      <c r="U136" s="187" t="s">
        <v>351</v>
      </c>
      <c r="V136" s="148"/>
      <c r="W136" s="189"/>
    </row>
    <row r="137" s="21" customFormat="1" ht="21" customHeight="1" spans="1:23">
      <c r="A137" s="104"/>
      <c r="B137" s="105" t="s">
        <v>371</v>
      </c>
      <c r="C137" s="113"/>
      <c r="D137" s="104"/>
      <c r="E137" s="273">
        <v>240</v>
      </c>
      <c r="F137" s="274" t="s">
        <v>372</v>
      </c>
      <c r="G137" s="273">
        <v>27</v>
      </c>
      <c r="H137" s="273">
        <v>80</v>
      </c>
      <c r="I137" s="273">
        <v>2019</v>
      </c>
      <c r="J137" s="273">
        <v>2021</v>
      </c>
      <c r="K137" s="106"/>
      <c r="L137" s="106"/>
      <c r="M137" s="106"/>
      <c r="N137" s="106"/>
      <c r="O137" s="106"/>
      <c r="P137" s="163"/>
      <c r="Q137" s="163"/>
      <c r="R137" s="163"/>
      <c r="S137" s="187"/>
      <c r="T137" s="187"/>
      <c r="U137" s="187" t="s">
        <v>351</v>
      </c>
      <c r="V137" s="148"/>
      <c r="W137" s="189"/>
    </row>
    <row r="138" s="21" customFormat="1" ht="21" customHeight="1" spans="1:23">
      <c r="A138" s="104"/>
      <c r="B138" s="231" t="s">
        <v>373</v>
      </c>
      <c r="C138" s="232" t="s">
        <v>30</v>
      </c>
      <c r="D138" s="233" t="s">
        <v>353</v>
      </c>
      <c r="E138" s="234">
        <v>2395</v>
      </c>
      <c r="F138" s="231" t="s">
        <v>374</v>
      </c>
      <c r="G138" s="234">
        <v>37</v>
      </c>
      <c r="H138" s="275">
        <v>40</v>
      </c>
      <c r="I138" s="287">
        <v>2019</v>
      </c>
      <c r="J138" s="287">
        <v>2021</v>
      </c>
      <c r="K138" s="275">
        <v>0</v>
      </c>
      <c r="L138" s="234">
        <v>0</v>
      </c>
      <c r="M138" s="234">
        <v>0</v>
      </c>
      <c r="N138" s="234">
        <v>0</v>
      </c>
      <c r="O138" s="234"/>
      <c r="P138" s="185"/>
      <c r="Q138" s="185"/>
      <c r="R138" s="185"/>
      <c r="S138" s="289"/>
      <c r="T138" s="289"/>
      <c r="U138" s="289"/>
      <c r="V138" s="234"/>
      <c r="W138" s="189"/>
    </row>
    <row r="139" s="21" customFormat="1" ht="21" customHeight="1" spans="1:23">
      <c r="A139" s="104"/>
      <c r="B139" s="105" t="s">
        <v>313</v>
      </c>
      <c r="C139" s="113"/>
      <c r="D139" s="104"/>
      <c r="E139" s="106">
        <v>540</v>
      </c>
      <c r="F139" s="105" t="s">
        <v>375</v>
      </c>
      <c r="G139" s="106">
        <v>0</v>
      </c>
      <c r="H139" s="106">
        <v>0</v>
      </c>
      <c r="I139" s="102">
        <v>2019</v>
      </c>
      <c r="J139" s="102">
        <v>2021</v>
      </c>
      <c r="K139" s="106"/>
      <c r="L139" s="106"/>
      <c r="M139" s="106"/>
      <c r="N139" s="106"/>
      <c r="O139" s="106"/>
      <c r="P139" s="163"/>
      <c r="Q139" s="163"/>
      <c r="R139" s="163"/>
      <c r="S139" s="187"/>
      <c r="T139" s="187"/>
      <c r="U139" s="187" t="s">
        <v>351</v>
      </c>
      <c r="V139" s="148"/>
      <c r="W139" s="189"/>
    </row>
    <row r="140" s="21" customFormat="1" ht="21" customHeight="1" spans="1:23">
      <c r="A140" s="104"/>
      <c r="B140" s="105" t="s">
        <v>315</v>
      </c>
      <c r="C140" s="113"/>
      <c r="D140" s="104"/>
      <c r="E140" s="106">
        <v>440</v>
      </c>
      <c r="F140" s="105" t="s">
        <v>376</v>
      </c>
      <c r="G140" s="106">
        <v>0</v>
      </c>
      <c r="H140" s="106">
        <v>0</v>
      </c>
      <c r="I140" s="102">
        <v>2019</v>
      </c>
      <c r="J140" s="102">
        <v>2021</v>
      </c>
      <c r="K140" s="106"/>
      <c r="L140" s="106"/>
      <c r="M140" s="106"/>
      <c r="N140" s="106"/>
      <c r="O140" s="106"/>
      <c r="P140" s="163"/>
      <c r="Q140" s="163"/>
      <c r="R140" s="163"/>
      <c r="S140" s="187"/>
      <c r="T140" s="187"/>
      <c r="U140" s="187" t="s">
        <v>351</v>
      </c>
      <c r="V140" s="148"/>
      <c r="W140" s="189"/>
    </row>
    <row r="141" s="21" customFormat="1" ht="21" customHeight="1" spans="1:23">
      <c r="A141" s="104"/>
      <c r="B141" s="105" t="s">
        <v>316</v>
      </c>
      <c r="C141" s="113"/>
      <c r="D141" s="104"/>
      <c r="E141" s="148">
        <v>66</v>
      </c>
      <c r="F141" s="145" t="s">
        <v>377</v>
      </c>
      <c r="G141" s="148">
        <v>52</v>
      </c>
      <c r="H141" s="148">
        <v>66</v>
      </c>
      <c r="I141" s="102">
        <v>2019</v>
      </c>
      <c r="J141" s="102">
        <v>2021</v>
      </c>
      <c r="K141" s="148"/>
      <c r="L141" s="148"/>
      <c r="M141" s="106"/>
      <c r="N141" s="106"/>
      <c r="O141" s="106"/>
      <c r="P141" s="163"/>
      <c r="Q141" s="163"/>
      <c r="R141" s="163"/>
      <c r="S141" s="187"/>
      <c r="T141" s="187"/>
      <c r="U141" s="187" t="s">
        <v>351</v>
      </c>
      <c r="V141" s="148"/>
      <c r="W141" s="189"/>
    </row>
    <row r="142" s="22" customFormat="1" ht="21" customHeight="1" spans="1:23">
      <c r="A142" s="147"/>
      <c r="B142" s="145" t="s">
        <v>317</v>
      </c>
      <c r="C142" s="146"/>
      <c r="D142" s="147"/>
      <c r="E142" s="148">
        <v>250</v>
      </c>
      <c r="F142" s="145" t="s">
        <v>378</v>
      </c>
      <c r="G142" s="148">
        <v>174</v>
      </c>
      <c r="H142" s="148">
        <v>250</v>
      </c>
      <c r="I142" s="102">
        <v>2019</v>
      </c>
      <c r="J142" s="102">
        <v>2021</v>
      </c>
      <c r="K142" s="148"/>
      <c r="L142" s="148"/>
      <c r="M142" s="148"/>
      <c r="N142" s="148"/>
      <c r="O142" s="148"/>
      <c r="P142" s="163"/>
      <c r="Q142" s="163"/>
      <c r="R142" s="163"/>
      <c r="S142" s="199"/>
      <c r="T142" s="199"/>
      <c r="U142" s="199" t="s">
        <v>351</v>
      </c>
      <c r="V142" s="148"/>
      <c r="W142" s="200"/>
    </row>
    <row r="143" s="21" customFormat="1" ht="21" customHeight="1" spans="1:23">
      <c r="A143" s="104"/>
      <c r="B143" s="105" t="s">
        <v>318</v>
      </c>
      <c r="C143" s="113"/>
      <c r="D143" s="104"/>
      <c r="E143" s="106">
        <v>227</v>
      </c>
      <c r="F143" s="105" t="s">
        <v>379</v>
      </c>
      <c r="G143" s="106">
        <v>77</v>
      </c>
      <c r="H143" s="106">
        <v>227</v>
      </c>
      <c r="I143" s="102">
        <v>2019</v>
      </c>
      <c r="J143" s="102">
        <v>2021</v>
      </c>
      <c r="K143" s="106"/>
      <c r="L143" s="106"/>
      <c r="M143" s="106"/>
      <c r="N143" s="106"/>
      <c r="O143" s="106"/>
      <c r="P143" s="163"/>
      <c r="Q143" s="163"/>
      <c r="R143" s="163"/>
      <c r="S143" s="187"/>
      <c r="T143" s="187"/>
      <c r="U143" s="187" t="s">
        <v>351</v>
      </c>
      <c r="V143" s="148"/>
      <c r="W143" s="189"/>
    </row>
    <row r="144" s="21" customFormat="1" ht="21" customHeight="1" spans="1:23">
      <c r="A144" s="104"/>
      <c r="B144" s="105" t="s">
        <v>319</v>
      </c>
      <c r="C144" s="113"/>
      <c r="D144" s="104"/>
      <c r="E144" s="108">
        <v>114</v>
      </c>
      <c r="F144" s="101" t="s">
        <v>380</v>
      </c>
      <c r="G144" s="108">
        <v>96</v>
      </c>
      <c r="H144" s="108">
        <v>114</v>
      </c>
      <c r="I144" s="102">
        <v>2019</v>
      </c>
      <c r="J144" s="102">
        <v>2021</v>
      </c>
      <c r="K144" s="108"/>
      <c r="L144" s="108"/>
      <c r="M144" s="108"/>
      <c r="N144" s="108"/>
      <c r="O144" s="108"/>
      <c r="P144" s="163"/>
      <c r="Q144" s="163"/>
      <c r="R144" s="163"/>
      <c r="S144" s="165"/>
      <c r="T144" s="165"/>
      <c r="U144" s="165" t="s">
        <v>351</v>
      </c>
      <c r="V144" s="148"/>
      <c r="W144" s="189"/>
    </row>
    <row r="145" s="21" customFormat="1" ht="21" customHeight="1" spans="1:23">
      <c r="A145" s="104"/>
      <c r="B145" s="105" t="s">
        <v>320</v>
      </c>
      <c r="C145" s="113"/>
      <c r="D145" s="104"/>
      <c r="E145" s="106">
        <v>321</v>
      </c>
      <c r="F145" s="105" t="s">
        <v>381</v>
      </c>
      <c r="G145" s="106">
        <v>86</v>
      </c>
      <c r="H145" s="106">
        <v>107</v>
      </c>
      <c r="I145" s="102">
        <v>2019</v>
      </c>
      <c r="J145" s="102">
        <v>2021</v>
      </c>
      <c r="K145" s="106"/>
      <c r="L145" s="106"/>
      <c r="M145" s="106"/>
      <c r="N145" s="106"/>
      <c r="O145" s="106"/>
      <c r="P145" s="163"/>
      <c r="Q145" s="163"/>
      <c r="R145" s="163"/>
      <c r="S145" s="187"/>
      <c r="T145" s="187"/>
      <c r="U145" s="187" t="s">
        <v>351</v>
      </c>
      <c r="V145" s="148"/>
      <c r="W145" s="189"/>
    </row>
    <row r="146" s="21" customFormat="1" ht="21" customHeight="1" spans="1:23">
      <c r="A146" s="104"/>
      <c r="B146" s="105" t="s">
        <v>321</v>
      </c>
      <c r="C146" s="113"/>
      <c r="D146" s="104"/>
      <c r="E146" s="274">
        <v>215</v>
      </c>
      <c r="F146" s="274" t="s">
        <v>382</v>
      </c>
      <c r="G146" s="273">
        <v>36</v>
      </c>
      <c r="H146" s="273">
        <v>155</v>
      </c>
      <c r="I146" s="273">
        <v>2019</v>
      </c>
      <c r="J146" s="273">
        <v>2021</v>
      </c>
      <c r="K146" s="106"/>
      <c r="L146" s="106"/>
      <c r="M146" s="106"/>
      <c r="N146" s="106"/>
      <c r="O146" s="106"/>
      <c r="P146" s="163"/>
      <c r="Q146" s="163"/>
      <c r="R146" s="163"/>
      <c r="S146" s="187"/>
      <c r="T146" s="187"/>
      <c r="U146" s="187" t="s">
        <v>351</v>
      </c>
      <c r="V146" s="148"/>
      <c r="W146" s="189"/>
    </row>
    <row r="147" s="21" customFormat="1" ht="21" customHeight="1" spans="1:23">
      <c r="A147" s="104"/>
      <c r="B147" s="231" t="s">
        <v>383</v>
      </c>
      <c r="C147" s="232" t="s">
        <v>30</v>
      </c>
      <c r="D147" s="233" t="s">
        <v>353</v>
      </c>
      <c r="E147" s="234">
        <v>1773</v>
      </c>
      <c r="F147" s="231" t="s">
        <v>384</v>
      </c>
      <c r="G147" s="234">
        <v>24</v>
      </c>
      <c r="H147" s="234">
        <v>24</v>
      </c>
      <c r="I147" s="233">
        <v>2019</v>
      </c>
      <c r="J147" s="233">
        <v>2021</v>
      </c>
      <c r="K147" s="234">
        <v>0</v>
      </c>
      <c r="L147" s="234">
        <v>0</v>
      </c>
      <c r="M147" s="234">
        <v>0</v>
      </c>
      <c r="N147" s="234">
        <v>0</v>
      </c>
      <c r="O147" s="234"/>
      <c r="P147" s="185"/>
      <c r="Q147" s="185"/>
      <c r="R147" s="185"/>
      <c r="S147" s="289"/>
      <c r="T147" s="289"/>
      <c r="U147" s="289"/>
      <c r="V147" s="234"/>
      <c r="W147" s="189"/>
    </row>
    <row r="148" s="21" customFormat="1" ht="21" customHeight="1" spans="1:23">
      <c r="A148" s="104"/>
      <c r="B148" s="105" t="s">
        <v>323</v>
      </c>
      <c r="C148" s="113"/>
      <c r="D148" s="104"/>
      <c r="E148" s="106">
        <v>410</v>
      </c>
      <c r="F148" s="105" t="s">
        <v>385</v>
      </c>
      <c r="G148" s="106">
        <v>6</v>
      </c>
      <c r="H148" s="106">
        <v>6</v>
      </c>
      <c r="I148" s="102">
        <v>2019</v>
      </c>
      <c r="J148" s="102">
        <v>2021</v>
      </c>
      <c r="K148" s="106"/>
      <c r="L148" s="106"/>
      <c r="M148" s="106"/>
      <c r="N148" s="106"/>
      <c r="O148" s="106"/>
      <c r="P148" s="163"/>
      <c r="Q148" s="163"/>
      <c r="R148" s="163"/>
      <c r="S148" s="187"/>
      <c r="T148" s="187"/>
      <c r="U148" s="187" t="s">
        <v>351</v>
      </c>
      <c r="V148" s="148"/>
      <c r="W148" s="189"/>
    </row>
    <row r="149" s="21" customFormat="1" ht="21" customHeight="1" spans="1:23">
      <c r="A149" s="104"/>
      <c r="B149" s="105" t="s">
        <v>325</v>
      </c>
      <c r="C149" s="113"/>
      <c r="D149" s="104"/>
      <c r="E149" s="106">
        <v>335</v>
      </c>
      <c r="F149" s="105" t="s">
        <v>386</v>
      </c>
      <c r="G149" s="106">
        <v>0</v>
      </c>
      <c r="H149" s="106">
        <v>0</v>
      </c>
      <c r="I149" s="102">
        <v>2019</v>
      </c>
      <c r="J149" s="102">
        <v>2021</v>
      </c>
      <c r="K149" s="106"/>
      <c r="L149" s="106"/>
      <c r="M149" s="106"/>
      <c r="N149" s="106"/>
      <c r="O149" s="106"/>
      <c r="P149" s="163"/>
      <c r="Q149" s="163"/>
      <c r="R149" s="163"/>
      <c r="S149" s="187"/>
      <c r="T149" s="187"/>
      <c r="U149" s="187" t="s">
        <v>351</v>
      </c>
      <c r="V149" s="148"/>
      <c r="W149" s="189"/>
    </row>
    <row r="150" s="21" customFormat="1" ht="21" customHeight="1" spans="1:23">
      <c r="A150" s="104"/>
      <c r="B150" s="105" t="s">
        <v>327</v>
      </c>
      <c r="C150" s="113"/>
      <c r="D150" s="104"/>
      <c r="E150" s="148">
        <v>22</v>
      </c>
      <c r="F150" s="145" t="s">
        <v>387</v>
      </c>
      <c r="G150" s="148">
        <v>17</v>
      </c>
      <c r="H150" s="148">
        <v>22</v>
      </c>
      <c r="I150" s="147">
        <v>2019</v>
      </c>
      <c r="J150" s="147">
        <v>2021</v>
      </c>
      <c r="K150" s="106"/>
      <c r="L150" s="106"/>
      <c r="M150" s="106"/>
      <c r="N150" s="106"/>
      <c r="O150" s="106"/>
      <c r="P150" s="163"/>
      <c r="Q150" s="163"/>
      <c r="R150" s="163"/>
      <c r="S150" s="187"/>
      <c r="T150" s="187"/>
      <c r="U150" s="187" t="s">
        <v>351</v>
      </c>
      <c r="V150" s="148"/>
      <c r="W150" s="189"/>
    </row>
    <row r="151" s="22" customFormat="1" ht="21" customHeight="1" spans="1:23">
      <c r="A151" s="147"/>
      <c r="B151" s="145" t="s">
        <v>329</v>
      </c>
      <c r="C151" s="146"/>
      <c r="D151" s="147"/>
      <c r="E151" s="148">
        <v>39</v>
      </c>
      <c r="F151" s="145" t="s">
        <v>388</v>
      </c>
      <c r="G151" s="148">
        <v>32</v>
      </c>
      <c r="H151" s="148">
        <v>39</v>
      </c>
      <c r="I151" s="102">
        <v>2019</v>
      </c>
      <c r="J151" s="102">
        <v>2021</v>
      </c>
      <c r="K151" s="148"/>
      <c r="L151" s="148"/>
      <c r="M151" s="148"/>
      <c r="N151" s="148"/>
      <c r="O151" s="148"/>
      <c r="P151" s="163"/>
      <c r="Q151" s="163"/>
      <c r="R151" s="163"/>
      <c r="S151" s="199"/>
      <c r="T151" s="199"/>
      <c r="U151" s="199" t="s">
        <v>351</v>
      </c>
      <c r="V151" s="148"/>
      <c r="W151" s="200"/>
    </row>
    <row r="152" s="21" customFormat="1" ht="21" customHeight="1" spans="1:23">
      <c r="A152" s="104"/>
      <c r="B152" s="105" t="s">
        <v>331</v>
      </c>
      <c r="C152" s="113"/>
      <c r="D152" s="104"/>
      <c r="E152" s="106">
        <v>61</v>
      </c>
      <c r="F152" s="105" t="s">
        <v>389</v>
      </c>
      <c r="G152" s="106">
        <v>32</v>
      </c>
      <c r="H152" s="106">
        <v>61</v>
      </c>
      <c r="I152" s="102">
        <v>2019</v>
      </c>
      <c r="J152" s="102">
        <v>2021</v>
      </c>
      <c r="K152" s="106"/>
      <c r="L152" s="106"/>
      <c r="M152" s="106"/>
      <c r="N152" s="106"/>
      <c r="O152" s="106"/>
      <c r="P152" s="163"/>
      <c r="Q152" s="163"/>
      <c r="R152" s="163"/>
      <c r="S152" s="187"/>
      <c r="T152" s="187"/>
      <c r="U152" s="187" t="s">
        <v>351</v>
      </c>
      <c r="V152" s="148"/>
      <c r="W152" s="189"/>
    </row>
    <row r="153" s="21" customFormat="1" ht="21" customHeight="1" spans="1:23">
      <c r="A153" s="104"/>
      <c r="B153" s="105" t="s">
        <v>333</v>
      </c>
      <c r="C153" s="113"/>
      <c r="D153" s="104"/>
      <c r="E153" s="108">
        <v>27</v>
      </c>
      <c r="F153" s="101" t="s">
        <v>390</v>
      </c>
      <c r="G153" s="108">
        <v>25</v>
      </c>
      <c r="H153" s="108">
        <v>27</v>
      </c>
      <c r="I153" s="102">
        <v>2019</v>
      </c>
      <c r="J153" s="102">
        <v>2021</v>
      </c>
      <c r="K153" s="106"/>
      <c r="L153" s="106"/>
      <c r="M153" s="106"/>
      <c r="N153" s="106"/>
      <c r="O153" s="106"/>
      <c r="P153" s="163"/>
      <c r="Q153" s="163"/>
      <c r="R153" s="163"/>
      <c r="S153" s="187"/>
      <c r="T153" s="187"/>
      <c r="U153" s="187" t="s">
        <v>351</v>
      </c>
      <c r="V153" s="148"/>
      <c r="W153" s="189"/>
    </row>
    <row r="154" s="21" customFormat="1" ht="21" customHeight="1" spans="1:23">
      <c r="A154" s="104"/>
      <c r="B154" s="105" t="s">
        <v>335</v>
      </c>
      <c r="C154" s="113"/>
      <c r="D154" s="104"/>
      <c r="E154" s="106">
        <v>81</v>
      </c>
      <c r="F154" s="105" t="s">
        <v>391</v>
      </c>
      <c r="G154" s="106">
        <v>17</v>
      </c>
      <c r="H154" s="106">
        <v>27</v>
      </c>
      <c r="I154" s="102">
        <v>2019</v>
      </c>
      <c r="J154" s="102">
        <v>2021</v>
      </c>
      <c r="K154" s="106"/>
      <c r="L154" s="106"/>
      <c r="M154" s="106"/>
      <c r="N154" s="106"/>
      <c r="O154" s="106"/>
      <c r="P154" s="163"/>
      <c r="Q154" s="163"/>
      <c r="R154" s="163"/>
      <c r="S154" s="187"/>
      <c r="T154" s="187"/>
      <c r="U154" s="187" t="s">
        <v>351</v>
      </c>
      <c r="V154" s="148"/>
      <c r="W154" s="189"/>
    </row>
    <row r="155" s="21" customFormat="1" ht="21" customHeight="1" spans="1:23">
      <c r="A155" s="104"/>
      <c r="B155" s="105" t="s">
        <v>337</v>
      </c>
      <c r="C155" s="113"/>
      <c r="D155" s="104"/>
      <c r="E155" s="274">
        <v>155</v>
      </c>
      <c r="F155" s="274" t="s">
        <v>392</v>
      </c>
      <c r="G155" s="273">
        <v>23</v>
      </c>
      <c r="H155" s="273">
        <v>92</v>
      </c>
      <c r="I155" s="273">
        <v>2019</v>
      </c>
      <c r="J155" s="273">
        <v>2021</v>
      </c>
      <c r="K155" s="106"/>
      <c r="L155" s="106"/>
      <c r="M155" s="106"/>
      <c r="N155" s="106"/>
      <c r="O155" s="106"/>
      <c r="P155" s="163"/>
      <c r="Q155" s="163"/>
      <c r="R155" s="163"/>
      <c r="S155" s="187"/>
      <c r="T155" s="187"/>
      <c r="U155" s="187" t="s">
        <v>351</v>
      </c>
      <c r="V155" s="148"/>
      <c r="W155" s="189"/>
    </row>
    <row r="156" s="21" customFormat="1" ht="21" customHeight="1" spans="1:22">
      <c r="A156" s="79"/>
      <c r="B156" s="90" t="s">
        <v>393</v>
      </c>
      <c r="C156" s="91" t="s">
        <v>35</v>
      </c>
      <c r="D156" s="91" t="s">
        <v>353</v>
      </c>
      <c r="E156" s="276"/>
      <c r="F156" s="93"/>
      <c r="G156" s="92">
        <f>G157+G166</f>
        <v>528</v>
      </c>
      <c r="H156" s="92">
        <f>H157+H166</f>
        <v>545</v>
      </c>
      <c r="I156" s="92">
        <v>2019</v>
      </c>
      <c r="J156" s="92">
        <v>2021</v>
      </c>
      <c r="K156" s="92">
        <v>0</v>
      </c>
      <c r="L156" s="92">
        <v>0</v>
      </c>
      <c r="M156" s="92">
        <v>0</v>
      </c>
      <c r="N156" s="92">
        <v>0</v>
      </c>
      <c r="O156" s="92">
        <v>0</v>
      </c>
      <c r="P156" s="184"/>
      <c r="Q156" s="184"/>
      <c r="R156" s="184"/>
      <c r="S156" s="272"/>
      <c r="T156" s="272"/>
      <c r="U156" s="272"/>
      <c r="V156" s="91" t="s">
        <v>87</v>
      </c>
    </row>
    <row r="157" s="21" customFormat="1" ht="21" customHeight="1" spans="1:22">
      <c r="A157" s="79"/>
      <c r="B157" s="277" t="s">
        <v>394</v>
      </c>
      <c r="C157" s="278" t="s">
        <v>30</v>
      </c>
      <c r="D157" s="131" t="s">
        <v>353</v>
      </c>
      <c r="E157" s="99">
        <v>17932</v>
      </c>
      <c r="F157" s="277" t="s">
        <v>395</v>
      </c>
      <c r="G157" s="131">
        <v>303</v>
      </c>
      <c r="H157" s="131">
        <v>320</v>
      </c>
      <c r="I157" s="287">
        <v>2019</v>
      </c>
      <c r="J157" s="287">
        <v>2021</v>
      </c>
      <c r="K157" s="99">
        <v>0</v>
      </c>
      <c r="L157" s="99">
        <v>0</v>
      </c>
      <c r="M157" s="99">
        <v>0</v>
      </c>
      <c r="N157" s="99">
        <v>0</v>
      </c>
      <c r="O157" s="99">
        <v>0</v>
      </c>
      <c r="P157" s="185"/>
      <c r="Q157" s="185"/>
      <c r="R157" s="185"/>
      <c r="S157" s="290"/>
      <c r="T157" s="131"/>
      <c r="U157" s="289"/>
      <c r="V157" s="131"/>
    </row>
    <row r="158" s="21" customFormat="1" ht="21" customHeight="1" spans="1:23">
      <c r="A158" s="104"/>
      <c r="B158" s="105" t="s">
        <v>357</v>
      </c>
      <c r="C158" s="113"/>
      <c r="D158" s="104"/>
      <c r="E158" s="106">
        <v>3450</v>
      </c>
      <c r="F158" s="105" t="s">
        <v>396</v>
      </c>
      <c r="G158" s="106">
        <v>58</v>
      </c>
      <c r="H158" s="106">
        <v>65</v>
      </c>
      <c r="I158" s="102">
        <v>2019</v>
      </c>
      <c r="J158" s="102">
        <v>2021</v>
      </c>
      <c r="K158" s="106"/>
      <c r="L158" s="106"/>
      <c r="M158" s="106"/>
      <c r="N158" s="106"/>
      <c r="O158" s="106"/>
      <c r="P158" s="163"/>
      <c r="Q158" s="163"/>
      <c r="R158" s="163"/>
      <c r="S158" s="187"/>
      <c r="T158" s="187"/>
      <c r="U158" s="187" t="s">
        <v>351</v>
      </c>
      <c r="V158" s="148"/>
      <c r="W158" s="189"/>
    </row>
    <row r="159" s="21" customFormat="1" ht="21" customHeight="1" spans="1:23">
      <c r="A159" s="104"/>
      <c r="B159" s="105" t="s">
        <v>359</v>
      </c>
      <c r="C159" s="113"/>
      <c r="D159" s="104"/>
      <c r="E159" s="106">
        <v>3395</v>
      </c>
      <c r="F159" s="105" t="s">
        <v>397</v>
      </c>
      <c r="G159" s="106">
        <v>27</v>
      </c>
      <c r="H159" s="106">
        <v>28</v>
      </c>
      <c r="I159" s="102">
        <v>2019</v>
      </c>
      <c r="J159" s="102">
        <v>2021</v>
      </c>
      <c r="K159" s="106"/>
      <c r="L159" s="106"/>
      <c r="M159" s="106"/>
      <c r="N159" s="106"/>
      <c r="O159" s="106"/>
      <c r="P159" s="163"/>
      <c r="Q159" s="163"/>
      <c r="R159" s="163"/>
      <c r="S159" s="187"/>
      <c r="T159" s="187"/>
      <c r="U159" s="187" t="s">
        <v>351</v>
      </c>
      <c r="V159" s="148"/>
      <c r="W159" s="189"/>
    </row>
    <row r="160" s="21" customFormat="1" ht="21" customHeight="1" spans="1:23">
      <c r="A160" s="104"/>
      <c r="B160" s="105" t="s">
        <v>361</v>
      </c>
      <c r="C160" s="113"/>
      <c r="D160" s="104"/>
      <c r="E160" s="106">
        <v>1665</v>
      </c>
      <c r="F160" s="105" t="s">
        <v>398</v>
      </c>
      <c r="G160" s="106">
        <v>36</v>
      </c>
      <c r="H160" s="106">
        <v>39</v>
      </c>
      <c r="I160" s="102">
        <v>2019</v>
      </c>
      <c r="J160" s="102">
        <v>2021</v>
      </c>
      <c r="K160" s="106"/>
      <c r="L160" s="106"/>
      <c r="M160" s="106"/>
      <c r="N160" s="106"/>
      <c r="O160" s="106"/>
      <c r="P160" s="163"/>
      <c r="Q160" s="163"/>
      <c r="R160" s="163"/>
      <c r="S160" s="187"/>
      <c r="T160" s="187"/>
      <c r="U160" s="187" t="s">
        <v>351</v>
      </c>
      <c r="V160" s="148"/>
      <c r="W160" s="189"/>
    </row>
    <row r="161" s="21" customFormat="1" ht="21" customHeight="1" spans="1:23">
      <c r="A161" s="104"/>
      <c r="B161" s="105" t="s">
        <v>363</v>
      </c>
      <c r="C161" s="113"/>
      <c r="D161" s="279" t="s">
        <v>353</v>
      </c>
      <c r="E161" s="280">
        <v>2670</v>
      </c>
      <c r="F161" s="145" t="s">
        <v>399</v>
      </c>
      <c r="G161" s="148">
        <v>274</v>
      </c>
      <c r="H161" s="148">
        <v>549</v>
      </c>
      <c r="I161" s="102">
        <v>2019</v>
      </c>
      <c r="J161" s="102">
        <v>2021</v>
      </c>
      <c r="K161" s="121"/>
      <c r="L161" s="106"/>
      <c r="M161" s="106"/>
      <c r="N161" s="106"/>
      <c r="O161" s="106"/>
      <c r="P161" s="163"/>
      <c r="Q161" s="163"/>
      <c r="R161" s="163"/>
      <c r="S161" s="187"/>
      <c r="T161" s="187"/>
      <c r="U161" s="187" t="s">
        <v>351</v>
      </c>
      <c r="V161" s="148"/>
      <c r="W161" s="189"/>
    </row>
    <row r="162" s="21" customFormat="1" ht="21" customHeight="1" spans="1:23">
      <c r="A162" s="104"/>
      <c r="B162" s="105" t="s">
        <v>365</v>
      </c>
      <c r="C162" s="113"/>
      <c r="D162" s="104"/>
      <c r="E162" s="106">
        <v>1950</v>
      </c>
      <c r="F162" s="105" t="s">
        <v>400</v>
      </c>
      <c r="G162" s="106">
        <v>22</v>
      </c>
      <c r="H162" s="106">
        <v>22</v>
      </c>
      <c r="I162" s="102">
        <v>2019</v>
      </c>
      <c r="J162" s="102">
        <v>2021</v>
      </c>
      <c r="K162" s="106"/>
      <c r="L162" s="106"/>
      <c r="M162" s="106"/>
      <c r="N162" s="106"/>
      <c r="O162" s="106"/>
      <c r="P162" s="163"/>
      <c r="Q162" s="163"/>
      <c r="R162" s="163"/>
      <c r="S162" s="187"/>
      <c r="T162" s="187"/>
      <c r="U162" s="187" t="s">
        <v>351</v>
      </c>
      <c r="V162" s="148"/>
      <c r="W162" s="189"/>
    </row>
    <row r="163" s="21" customFormat="1" ht="21" customHeight="1" spans="1:23">
      <c r="A163" s="104"/>
      <c r="B163" s="105" t="s">
        <v>367</v>
      </c>
      <c r="C163" s="113"/>
      <c r="D163" s="104"/>
      <c r="E163" s="108">
        <v>58</v>
      </c>
      <c r="F163" s="101" t="s">
        <v>401</v>
      </c>
      <c r="G163" s="108">
        <v>51</v>
      </c>
      <c r="H163" s="108">
        <v>58</v>
      </c>
      <c r="I163" s="102">
        <v>2019</v>
      </c>
      <c r="J163" s="102">
        <v>2021</v>
      </c>
      <c r="K163" s="106"/>
      <c r="L163" s="106"/>
      <c r="M163" s="106"/>
      <c r="N163" s="106"/>
      <c r="O163" s="106"/>
      <c r="P163" s="163"/>
      <c r="Q163" s="163"/>
      <c r="R163" s="163"/>
      <c r="S163" s="187"/>
      <c r="T163" s="187"/>
      <c r="U163" s="187" t="s">
        <v>351</v>
      </c>
      <c r="V163" s="148"/>
      <c r="W163" s="189"/>
    </row>
    <row r="164" s="21" customFormat="1" ht="21" customHeight="1" spans="1:23">
      <c r="A164" s="104"/>
      <c r="B164" s="105" t="s">
        <v>369</v>
      </c>
      <c r="C164" s="113"/>
      <c r="D164" s="104" t="s">
        <v>353</v>
      </c>
      <c r="E164" s="106">
        <v>1800</v>
      </c>
      <c r="F164" s="105" t="s">
        <v>402</v>
      </c>
      <c r="G164" s="106">
        <v>51</v>
      </c>
      <c r="H164" s="106">
        <v>51</v>
      </c>
      <c r="I164" s="102">
        <v>2019</v>
      </c>
      <c r="J164" s="102">
        <v>2021</v>
      </c>
      <c r="K164" s="106"/>
      <c r="L164" s="106"/>
      <c r="M164" s="106"/>
      <c r="N164" s="106"/>
      <c r="O164" s="106"/>
      <c r="P164" s="163"/>
      <c r="Q164" s="163"/>
      <c r="R164" s="163"/>
      <c r="S164" s="187"/>
      <c r="T164" s="187"/>
      <c r="U164" s="187" t="s">
        <v>351</v>
      </c>
      <c r="V164" s="148"/>
      <c r="W164" s="189"/>
    </row>
    <row r="165" s="21" customFormat="1" ht="21" customHeight="1" spans="1:23">
      <c r="A165" s="104"/>
      <c r="B165" s="105" t="s">
        <v>371</v>
      </c>
      <c r="C165" s="113"/>
      <c r="D165" s="104"/>
      <c r="E165" s="106">
        <v>1502</v>
      </c>
      <c r="F165" s="105" t="s">
        <v>403</v>
      </c>
      <c r="G165" s="106">
        <v>45</v>
      </c>
      <c r="H165" s="106">
        <v>46</v>
      </c>
      <c r="I165" s="102">
        <v>2019</v>
      </c>
      <c r="J165" s="102">
        <v>2021</v>
      </c>
      <c r="K165" s="106"/>
      <c r="L165" s="106"/>
      <c r="M165" s="106"/>
      <c r="N165" s="106"/>
      <c r="O165" s="106"/>
      <c r="P165" s="163"/>
      <c r="Q165" s="163"/>
      <c r="R165" s="163"/>
      <c r="S165" s="187"/>
      <c r="T165" s="187"/>
      <c r="U165" s="187" t="s">
        <v>351</v>
      </c>
      <c r="V165" s="148"/>
      <c r="W165" s="189"/>
    </row>
    <row r="166" s="21" customFormat="1" ht="21" customHeight="1" spans="1:22">
      <c r="A166" s="79"/>
      <c r="B166" s="277" t="s">
        <v>404</v>
      </c>
      <c r="C166" s="278" t="s">
        <v>30</v>
      </c>
      <c r="D166" s="131" t="s">
        <v>353</v>
      </c>
      <c r="E166" s="99">
        <v>11695</v>
      </c>
      <c r="F166" s="277" t="s">
        <v>405</v>
      </c>
      <c r="G166" s="99">
        <v>225</v>
      </c>
      <c r="H166" s="99">
        <v>225</v>
      </c>
      <c r="I166" s="131">
        <v>2019</v>
      </c>
      <c r="J166" s="131">
        <v>2021</v>
      </c>
      <c r="K166" s="99">
        <v>0</v>
      </c>
      <c r="L166" s="99">
        <v>0</v>
      </c>
      <c r="M166" s="99">
        <v>0</v>
      </c>
      <c r="N166" s="99">
        <v>0</v>
      </c>
      <c r="O166" s="99">
        <v>0</v>
      </c>
      <c r="P166" s="185"/>
      <c r="Q166" s="185"/>
      <c r="R166" s="185"/>
      <c r="S166" s="290"/>
      <c r="T166" s="290"/>
      <c r="U166" s="289"/>
      <c r="V166" s="131"/>
    </row>
    <row r="167" s="21" customFormat="1" ht="21" customHeight="1" spans="1:23">
      <c r="A167" s="104"/>
      <c r="B167" s="105" t="s">
        <v>313</v>
      </c>
      <c r="C167" s="113"/>
      <c r="D167" s="104"/>
      <c r="E167" s="106">
        <v>2739</v>
      </c>
      <c r="F167" s="105" t="s">
        <v>406</v>
      </c>
      <c r="G167" s="106">
        <v>51</v>
      </c>
      <c r="H167" s="106">
        <v>51</v>
      </c>
      <c r="I167" s="102">
        <v>2019</v>
      </c>
      <c r="J167" s="102">
        <v>2021</v>
      </c>
      <c r="K167" s="106"/>
      <c r="L167" s="106"/>
      <c r="M167" s="106"/>
      <c r="N167" s="106"/>
      <c r="O167" s="106"/>
      <c r="P167" s="163"/>
      <c r="Q167" s="163"/>
      <c r="R167" s="163"/>
      <c r="S167" s="187"/>
      <c r="T167" s="187"/>
      <c r="U167" s="187" t="s">
        <v>351</v>
      </c>
      <c r="V167" s="148"/>
      <c r="W167" s="189"/>
    </row>
    <row r="168" s="21" customFormat="1" ht="21" customHeight="1" spans="1:23">
      <c r="A168" s="104"/>
      <c r="B168" s="105" t="s">
        <v>315</v>
      </c>
      <c r="C168" s="113"/>
      <c r="D168" s="104"/>
      <c r="E168" s="106">
        <v>1555</v>
      </c>
      <c r="F168" s="105" t="s">
        <v>407</v>
      </c>
      <c r="G168" s="106">
        <v>18</v>
      </c>
      <c r="H168" s="106">
        <v>18</v>
      </c>
      <c r="I168" s="102">
        <v>2019</v>
      </c>
      <c r="J168" s="102">
        <v>2021</v>
      </c>
      <c r="K168" s="106"/>
      <c r="L168" s="106"/>
      <c r="M168" s="106"/>
      <c r="N168" s="106"/>
      <c r="O168" s="106"/>
      <c r="P168" s="163"/>
      <c r="Q168" s="163"/>
      <c r="R168" s="163"/>
      <c r="S168" s="187"/>
      <c r="T168" s="187"/>
      <c r="U168" s="187" t="s">
        <v>351</v>
      </c>
      <c r="V168" s="148"/>
      <c r="W168" s="189"/>
    </row>
    <row r="169" s="21" customFormat="1" ht="21" customHeight="1" spans="1:23">
      <c r="A169" s="104"/>
      <c r="B169" s="105" t="s">
        <v>316</v>
      </c>
      <c r="C169" s="113"/>
      <c r="D169" s="104"/>
      <c r="E169" s="106">
        <v>510</v>
      </c>
      <c r="F169" s="105" t="s">
        <v>408</v>
      </c>
      <c r="G169" s="106">
        <v>27</v>
      </c>
      <c r="H169" s="106">
        <v>27</v>
      </c>
      <c r="I169" s="102">
        <v>2019</v>
      </c>
      <c r="J169" s="102">
        <v>2021</v>
      </c>
      <c r="K169" s="106"/>
      <c r="L169" s="106"/>
      <c r="M169" s="106"/>
      <c r="N169" s="106"/>
      <c r="O169" s="106"/>
      <c r="P169" s="163"/>
      <c r="Q169" s="163"/>
      <c r="R169" s="163"/>
      <c r="S169" s="187"/>
      <c r="T169" s="187"/>
      <c r="U169" s="187" t="s">
        <v>351</v>
      </c>
      <c r="V169" s="148"/>
      <c r="W169" s="189"/>
    </row>
    <row r="170" s="22" customFormat="1" ht="21" customHeight="1" spans="1:23">
      <c r="A170" s="147"/>
      <c r="B170" s="145" t="s">
        <v>317</v>
      </c>
      <c r="C170" s="146"/>
      <c r="D170" s="147"/>
      <c r="E170" s="148">
        <v>1673</v>
      </c>
      <c r="F170" s="145" t="s">
        <v>409</v>
      </c>
      <c r="G170" s="148">
        <v>181</v>
      </c>
      <c r="H170" s="148">
        <v>282</v>
      </c>
      <c r="I170" s="102">
        <v>2019</v>
      </c>
      <c r="J170" s="102">
        <v>2021</v>
      </c>
      <c r="K170" s="148"/>
      <c r="L170" s="148"/>
      <c r="M170" s="148"/>
      <c r="N170" s="148"/>
      <c r="O170" s="148"/>
      <c r="P170" s="163"/>
      <c r="Q170" s="163"/>
      <c r="R170" s="163"/>
      <c r="S170" s="199"/>
      <c r="T170" s="199"/>
      <c r="U170" s="199" t="s">
        <v>351</v>
      </c>
      <c r="V170" s="148"/>
      <c r="W170" s="200"/>
    </row>
    <row r="171" s="21" customFormat="1" ht="21" customHeight="1" spans="1:23">
      <c r="A171" s="104"/>
      <c r="B171" s="105" t="s">
        <v>318</v>
      </c>
      <c r="C171" s="113"/>
      <c r="D171" s="104"/>
      <c r="E171" s="106">
        <v>1980</v>
      </c>
      <c r="F171" s="105" t="s">
        <v>410</v>
      </c>
      <c r="G171" s="106">
        <v>16</v>
      </c>
      <c r="H171" s="106">
        <v>16</v>
      </c>
      <c r="I171" s="102">
        <v>2019</v>
      </c>
      <c r="J171" s="102">
        <v>2021</v>
      </c>
      <c r="K171" s="106"/>
      <c r="L171" s="106"/>
      <c r="M171" s="106"/>
      <c r="N171" s="106"/>
      <c r="O171" s="106"/>
      <c r="P171" s="163"/>
      <c r="Q171" s="163"/>
      <c r="R171" s="163"/>
      <c r="S171" s="187"/>
      <c r="T171" s="187"/>
      <c r="U171" s="187" t="s">
        <v>351</v>
      </c>
      <c r="V171" s="148"/>
      <c r="W171" s="189"/>
    </row>
    <row r="172" s="21" customFormat="1" ht="21" customHeight="1" spans="1:23">
      <c r="A172" s="104"/>
      <c r="B172" s="105" t="s">
        <v>319</v>
      </c>
      <c r="C172" s="113"/>
      <c r="D172" s="104"/>
      <c r="E172" s="108">
        <v>420</v>
      </c>
      <c r="F172" s="101" t="s">
        <v>411</v>
      </c>
      <c r="G172" s="108">
        <v>18</v>
      </c>
      <c r="H172" s="108">
        <v>18</v>
      </c>
      <c r="I172" s="102">
        <v>2019</v>
      </c>
      <c r="J172" s="102">
        <v>2021</v>
      </c>
      <c r="K172" s="106"/>
      <c r="L172" s="106"/>
      <c r="M172" s="106"/>
      <c r="N172" s="106"/>
      <c r="O172" s="106"/>
      <c r="P172" s="163"/>
      <c r="Q172" s="163"/>
      <c r="R172" s="163"/>
      <c r="S172" s="187"/>
      <c r="T172" s="187"/>
      <c r="U172" s="187" t="s">
        <v>351</v>
      </c>
      <c r="V172" s="148"/>
      <c r="W172" s="189"/>
    </row>
    <row r="173" s="21" customFormat="1" ht="21" customHeight="1" spans="1:23">
      <c r="A173" s="104"/>
      <c r="B173" s="105" t="s">
        <v>320</v>
      </c>
      <c r="C173" s="113"/>
      <c r="D173" s="104" t="s">
        <v>353</v>
      </c>
      <c r="E173" s="106">
        <v>2341</v>
      </c>
      <c r="F173" s="105" t="s">
        <v>412</v>
      </c>
      <c r="G173" s="106">
        <v>35</v>
      </c>
      <c r="H173" s="106">
        <v>35</v>
      </c>
      <c r="I173" s="102">
        <v>2019</v>
      </c>
      <c r="J173" s="102">
        <v>2021</v>
      </c>
      <c r="K173" s="106"/>
      <c r="L173" s="106"/>
      <c r="M173" s="106"/>
      <c r="N173" s="106"/>
      <c r="O173" s="106"/>
      <c r="P173" s="163"/>
      <c r="Q173" s="163"/>
      <c r="R173" s="163"/>
      <c r="S173" s="187"/>
      <c r="T173" s="187"/>
      <c r="U173" s="187" t="s">
        <v>351</v>
      </c>
      <c r="V173" s="148"/>
      <c r="W173" s="189"/>
    </row>
    <row r="174" s="21" customFormat="1" ht="21" customHeight="1" spans="1:23">
      <c r="A174" s="104"/>
      <c r="B174" s="105" t="s">
        <v>321</v>
      </c>
      <c r="C174" s="113"/>
      <c r="D174" s="104"/>
      <c r="E174" s="106">
        <v>477</v>
      </c>
      <c r="F174" s="105" t="s">
        <v>413</v>
      </c>
      <c r="G174" s="106">
        <v>30</v>
      </c>
      <c r="H174" s="106">
        <v>30</v>
      </c>
      <c r="I174" s="102">
        <v>2019</v>
      </c>
      <c r="J174" s="102">
        <v>2021</v>
      </c>
      <c r="K174" s="106"/>
      <c r="L174" s="106"/>
      <c r="M174" s="106"/>
      <c r="N174" s="106"/>
      <c r="O174" s="106"/>
      <c r="P174" s="163"/>
      <c r="Q174" s="163"/>
      <c r="R174" s="163"/>
      <c r="S174" s="187"/>
      <c r="T174" s="187"/>
      <c r="U174" s="187" t="s">
        <v>351</v>
      </c>
      <c r="V174" s="148"/>
      <c r="W174" s="189"/>
    </row>
    <row r="175" s="21" customFormat="1" ht="21" customHeight="1" spans="1:22">
      <c r="A175" s="79"/>
      <c r="B175" s="90" t="s">
        <v>414</v>
      </c>
      <c r="C175" s="253" t="s">
        <v>35</v>
      </c>
      <c r="D175" s="91"/>
      <c r="E175" s="92"/>
      <c r="F175" s="93"/>
      <c r="G175" s="92">
        <v>26</v>
      </c>
      <c r="H175" s="92">
        <v>26</v>
      </c>
      <c r="I175" s="91">
        <v>2019</v>
      </c>
      <c r="J175" s="91">
        <v>2020</v>
      </c>
      <c r="K175" s="92">
        <f>SUM(K176:K178)</f>
        <v>4.1</v>
      </c>
      <c r="L175" s="92">
        <f>SUM(L176:L178)</f>
        <v>3.1</v>
      </c>
      <c r="M175" s="92">
        <f>SUM(M176:M178)</f>
        <v>0.5</v>
      </c>
      <c r="N175" s="92">
        <f>SUM(N176:N178)</f>
        <v>0.5</v>
      </c>
      <c r="O175" s="92"/>
      <c r="P175" s="184"/>
      <c r="Q175" s="184"/>
      <c r="R175" s="184">
        <v>4.1</v>
      </c>
      <c r="S175" s="272"/>
      <c r="T175" s="272"/>
      <c r="U175" s="291"/>
      <c r="V175" s="91" t="s">
        <v>87</v>
      </c>
    </row>
    <row r="176" s="21" customFormat="1" ht="30" customHeight="1" spans="1:22">
      <c r="A176" s="79"/>
      <c r="B176" s="103" t="s">
        <v>415</v>
      </c>
      <c r="C176" s="269"/>
      <c r="D176" s="102" t="s">
        <v>416</v>
      </c>
      <c r="E176" s="121" t="s">
        <v>417</v>
      </c>
      <c r="F176" s="105" t="s">
        <v>418</v>
      </c>
      <c r="G176" s="121">
        <v>10</v>
      </c>
      <c r="H176" s="121">
        <v>10</v>
      </c>
      <c r="I176" s="102">
        <v>2019</v>
      </c>
      <c r="J176" s="102">
        <v>2020</v>
      </c>
      <c r="K176" s="121">
        <v>1</v>
      </c>
      <c r="L176" s="121">
        <v>1</v>
      </c>
      <c r="M176" s="121"/>
      <c r="N176" s="121"/>
      <c r="O176" s="121"/>
      <c r="P176" s="163"/>
      <c r="Q176" s="163"/>
      <c r="R176" s="163" t="s">
        <v>419</v>
      </c>
      <c r="S176" s="166"/>
      <c r="T176" s="166"/>
      <c r="U176" s="199" t="s">
        <v>351</v>
      </c>
      <c r="V176" s="102"/>
    </row>
    <row r="177" s="23" customFormat="1" ht="30" customHeight="1" spans="1:22">
      <c r="A177" s="123"/>
      <c r="B177" s="103" t="s">
        <v>420</v>
      </c>
      <c r="C177" s="269"/>
      <c r="D177" s="102" t="s">
        <v>416</v>
      </c>
      <c r="E177" s="121">
        <v>1</v>
      </c>
      <c r="F177" s="103" t="s">
        <v>421</v>
      </c>
      <c r="G177" s="121">
        <v>16</v>
      </c>
      <c r="H177" s="121">
        <v>16</v>
      </c>
      <c r="I177" s="102">
        <v>2019</v>
      </c>
      <c r="J177" s="102">
        <v>2020</v>
      </c>
      <c r="K177" s="121">
        <v>1.6</v>
      </c>
      <c r="L177" s="121">
        <v>1.6</v>
      </c>
      <c r="M177" s="121"/>
      <c r="N177" s="121"/>
      <c r="O177" s="163"/>
      <c r="P177" s="163"/>
      <c r="Q177" s="163"/>
      <c r="R177" s="163" t="s">
        <v>419</v>
      </c>
      <c r="S177" s="166"/>
      <c r="T177" s="166"/>
      <c r="U177" s="199" t="s">
        <v>351</v>
      </c>
      <c r="V177" s="102" t="s">
        <v>62</v>
      </c>
    </row>
    <row r="178" s="23" customFormat="1" ht="30" customHeight="1" spans="1:22">
      <c r="A178" s="123"/>
      <c r="B178" s="103" t="s">
        <v>422</v>
      </c>
      <c r="C178" s="269"/>
      <c r="D178" s="102" t="s">
        <v>36</v>
      </c>
      <c r="E178" s="121">
        <v>1</v>
      </c>
      <c r="F178" s="103" t="s">
        <v>423</v>
      </c>
      <c r="G178" s="121">
        <v>5</v>
      </c>
      <c r="H178" s="121">
        <v>5</v>
      </c>
      <c r="I178" s="102">
        <v>2019</v>
      </c>
      <c r="J178" s="102">
        <v>2021</v>
      </c>
      <c r="K178" s="121">
        <v>1.5</v>
      </c>
      <c r="L178" s="121">
        <v>0.5</v>
      </c>
      <c r="M178" s="121">
        <v>0.5</v>
      </c>
      <c r="N178" s="121">
        <v>0.5</v>
      </c>
      <c r="O178" s="163"/>
      <c r="P178" s="163"/>
      <c r="Q178" s="163"/>
      <c r="R178" s="163"/>
      <c r="S178" s="166" t="s">
        <v>226</v>
      </c>
      <c r="T178" s="166" t="s">
        <v>227</v>
      </c>
      <c r="U178" s="199" t="s">
        <v>351</v>
      </c>
      <c r="V178" s="102" t="s">
        <v>137</v>
      </c>
    </row>
    <row r="179" s="23" customFormat="1" ht="30" customHeight="1" spans="1:22">
      <c r="A179" s="123"/>
      <c r="B179" s="103"/>
      <c r="C179" s="269"/>
      <c r="D179" s="102"/>
      <c r="E179" s="121"/>
      <c r="F179" s="103"/>
      <c r="G179" s="121"/>
      <c r="H179" s="121"/>
      <c r="I179" s="102"/>
      <c r="J179" s="102"/>
      <c r="K179" s="121"/>
      <c r="L179" s="121"/>
      <c r="M179" s="121"/>
      <c r="N179" s="121"/>
      <c r="O179" s="163"/>
      <c r="P179" s="163"/>
      <c r="Q179" s="163"/>
      <c r="R179" s="163"/>
      <c r="S179" s="166"/>
      <c r="T179" s="166"/>
      <c r="U179" s="199"/>
      <c r="V179" s="102"/>
    </row>
    <row r="180" s="31" customFormat="1" ht="21" customHeight="1" spans="1:22">
      <c r="A180" s="79"/>
      <c r="B180" s="84" t="s">
        <v>424</v>
      </c>
      <c r="C180" s="85" t="s">
        <v>30</v>
      </c>
      <c r="D180" s="85" t="s">
        <v>30</v>
      </c>
      <c r="E180" s="86"/>
      <c r="F180" s="87"/>
      <c r="G180" s="242"/>
      <c r="H180" s="242"/>
      <c r="I180" s="251"/>
      <c r="J180" s="251"/>
      <c r="K180" s="242">
        <v>0</v>
      </c>
      <c r="L180" s="242">
        <v>0</v>
      </c>
      <c r="M180" s="242">
        <v>0</v>
      </c>
      <c r="N180" s="242">
        <v>0</v>
      </c>
      <c r="O180" s="242"/>
      <c r="P180" s="270"/>
      <c r="Q180" s="270"/>
      <c r="R180" s="270"/>
      <c r="S180" s="292"/>
      <c r="T180" s="292"/>
      <c r="U180" s="85" t="s">
        <v>30</v>
      </c>
      <c r="V180" s="182"/>
    </row>
    <row r="181" s="32" customFormat="1" ht="21" customHeight="1" spans="1:22">
      <c r="A181" s="102"/>
      <c r="B181" s="281" t="s">
        <v>336</v>
      </c>
      <c r="C181" s="282"/>
      <c r="D181" s="282"/>
      <c r="E181" s="283"/>
      <c r="F181" s="239"/>
      <c r="G181" s="284"/>
      <c r="H181" s="284"/>
      <c r="I181" s="288"/>
      <c r="J181" s="288"/>
      <c r="K181" s="284"/>
      <c r="L181" s="284"/>
      <c r="M181" s="284"/>
      <c r="N181" s="284"/>
      <c r="O181" s="284"/>
      <c r="P181" s="163"/>
      <c r="Q181" s="163"/>
      <c r="R181" s="163"/>
      <c r="S181" s="293"/>
      <c r="T181" s="293"/>
      <c r="U181" s="282"/>
      <c r="V181" s="269"/>
    </row>
    <row r="182" s="19" customFormat="1" ht="21" customHeight="1" spans="1:22">
      <c r="A182" s="79"/>
      <c r="B182" s="84" t="s">
        <v>425</v>
      </c>
      <c r="C182" s="182" t="s">
        <v>30</v>
      </c>
      <c r="D182" s="183" t="s">
        <v>17</v>
      </c>
      <c r="E182" s="285"/>
      <c r="F182" s="286"/>
      <c r="G182" s="285"/>
      <c r="H182" s="285"/>
      <c r="I182" s="183"/>
      <c r="J182" s="183"/>
      <c r="K182" s="285">
        <f>K183+K187+K193+K195</f>
        <v>40.8</v>
      </c>
      <c r="L182" s="285">
        <f t="shared" ref="L182:R182" si="25">L183+L187+L193+L195</f>
        <v>17.12</v>
      </c>
      <c r="M182" s="285">
        <f t="shared" si="25"/>
        <v>11.84</v>
      </c>
      <c r="N182" s="285">
        <f t="shared" si="25"/>
        <v>11.84</v>
      </c>
      <c r="O182" s="285">
        <f t="shared" si="25"/>
        <v>22.44</v>
      </c>
      <c r="P182" s="285">
        <f t="shared" si="25"/>
        <v>5.4</v>
      </c>
      <c r="Q182" s="285">
        <f t="shared" si="25"/>
        <v>0</v>
      </c>
      <c r="R182" s="285">
        <f t="shared" si="25"/>
        <v>12.96</v>
      </c>
      <c r="S182" s="162"/>
      <c r="T182" s="162"/>
      <c r="U182" s="182"/>
      <c r="V182" s="183"/>
    </row>
    <row r="183" s="21" customFormat="1" ht="21" customHeight="1" spans="1:22">
      <c r="A183" s="79"/>
      <c r="B183" s="93" t="s">
        <v>426</v>
      </c>
      <c r="C183" s="253" t="s">
        <v>30</v>
      </c>
      <c r="D183" s="91" t="s">
        <v>17</v>
      </c>
      <c r="E183" s="92"/>
      <c r="F183" s="93"/>
      <c r="G183" s="92"/>
      <c r="H183" s="92"/>
      <c r="I183" s="91"/>
      <c r="J183" s="91"/>
      <c r="K183" s="92">
        <f>L183+M183+N183</f>
        <v>4.32</v>
      </c>
      <c r="L183" s="92">
        <f>L184+L185+L186</f>
        <v>1.44</v>
      </c>
      <c r="M183" s="92">
        <f>M184+M185+M186</f>
        <v>1.44</v>
      </c>
      <c r="N183" s="92">
        <f>N184+N185+N186</f>
        <v>1.44</v>
      </c>
      <c r="O183" s="92">
        <f>O184+O185+O186</f>
        <v>4.32</v>
      </c>
      <c r="P183" s="184"/>
      <c r="Q183" s="184"/>
      <c r="R183" s="184"/>
      <c r="S183" s="272"/>
      <c r="T183" s="272"/>
      <c r="U183" s="272"/>
      <c r="V183" s="91"/>
    </row>
    <row r="184" s="21" customFormat="1" ht="21" customHeight="1" spans="1:23">
      <c r="A184" s="104"/>
      <c r="B184" s="105" t="s">
        <v>427</v>
      </c>
      <c r="C184" s="113"/>
      <c r="D184" s="102" t="s">
        <v>17</v>
      </c>
      <c r="E184" s="106">
        <v>6</v>
      </c>
      <c r="F184" s="105" t="s">
        <v>428</v>
      </c>
      <c r="G184" s="106">
        <v>6</v>
      </c>
      <c r="H184" s="106">
        <v>24</v>
      </c>
      <c r="I184" s="104">
        <v>2019</v>
      </c>
      <c r="J184" s="104">
        <v>2021</v>
      </c>
      <c r="K184" s="106"/>
      <c r="L184" s="106"/>
      <c r="M184" s="106"/>
      <c r="N184" s="106"/>
      <c r="O184" s="106"/>
      <c r="P184" s="163"/>
      <c r="Q184" s="163"/>
      <c r="R184" s="163"/>
      <c r="S184" s="187"/>
      <c r="T184" s="187"/>
      <c r="U184" s="187" t="s">
        <v>429</v>
      </c>
      <c r="V184" s="148"/>
      <c r="W184" s="189"/>
    </row>
    <row r="185" s="23" customFormat="1" ht="21" customHeight="1" spans="1:23">
      <c r="A185" s="100"/>
      <c r="B185" s="101" t="s">
        <v>430</v>
      </c>
      <c r="C185" s="133"/>
      <c r="D185" s="100" t="s">
        <v>17</v>
      </c>
      <c r="E185" s="108">
        <v>1</v>
      </c>
      <c r="F185" s="101" t="s">
        <v>431</v>
      </c>
      <c r="G185" s="148">
        <v>18</v>
      </c>
      <c r="H185" s="148">
        <v>63</v>
      </c>
      <c r="I185" s="100">
        <v>2019</v>
      </c>
      <c r="J185" s="100">
        <v>2021</v>
      </c>
      <c r="K185" s="108">
        <v>4.32</v>
      </c>
      <c r="L185" s="108">
        <v>1.44</v>
      </c>
      <c r="M185" s="108">
        <v>1.44</v>
      </c>
      <c r="N185" s="108">
        <v>1.44</v>
      </c>
      <c r="O185" s="163">
        <v>4.32</v>
      </c>
      <c r="P185" s="163"/>
      <c r="Q185" s="163"/>
      <c r="R185" s="163"/>
      <c r="S185" s="165" t="s">
        <v>127</v>
      </c>
      <c r="T185" s="165" t="s">
        <v>128</v>
      </c>
      <c r="U185" s="165" t="s">
        <v>429</v>
      </c>
      <c r="V185" s="148" t="s">
        <v>62</v>
      </c>
      <c r="W185" s="186"/>
    </row>
    <row r="186" s="21" customFormat="1" ht="21" customHeight="1" spans="1:23">
      <c r="A186" s="104"/>
      <c r="B186" s="105" t="s">
        <v>432</v>
      </c>
      <c r="C186" s="113"/>
      <c r="D186" s="104" t="s">
        <v>17</v>
      </c>
      <c r="E186" s="106">
        <v>5</v>
      </c>
      <c r="F186" s="105" t="s">
        <v>433</v>
      </c>
      <c r="G186" s="148">
        <v>5</v>
      </c>
      <c r="H186" s="148">
        <v>5</v>
      </c>
      <c r="I186" s="104">
        <v>2019</v>
      </c>
      <c r="J186" s="104">
        <v>2021</v>
      </c>
      <c r="K186" s="106"/>
      <c r="L186" s="106"/>
      <c r="M186" s="106"/>
      <c r="N186" s="106"/>
      <c r="O186" s="106"/>
      <c r="P186" s="163"/>
      <c r="Q186" s="163"/>
      <c r="R186" s="163"/>
      <c r="S186" s="187"/>
      <c r="T186" s="187"/>
      <c r="U186" s="187" t="s">
        <v>429</v>
      </c>
      <c r="V186" s="148"/>
      <c r="W186" s="189"/>
    </row>
    <row r="187" s="21" customFormat="1" ht="21" customHeight="1" spans="1:22">
      <c r="A187" s="79"/>
      <c r="B187" s="93" t="s">
        <v>434</v>
      </c>
      <c r="C187" s="253" t="s">
        <v>30</v>
      </c>
      <c r="D187" s="91" t="s">
        <v>17</v>
      </c>
      <c r="E187" s="92"/>
      <c r="F187" s="93"/>
      <c r="G187" s="92"/>
      <c r="H187" s="92"/>
      <c r="I187" s="91"/>
      <c r="J187" s="91"/>
      <c r="K187" s="92">
        <f>SUM(K188:K192)</f>
        <v>19.8</v>
      </c>
      <c r="L187" s="92">
        <f t="shared" ref="L187:R187" si="26">SUM(L188:L192)</f>
        <v>4.68</v>
      </c>
      <c r="M187" s="92">
        <f t="shared" si="26"/>
        <v>7.56</v>
      </c>
      <c r="N187" s="92">
        <f t="shared" si="26"/>
        <v>7.56</v>
      </c>
      <c r="O187" s="92">
        <f t="shared" si="26"/>
        <v>6.84</v>
      </c>
      <c r="P187" s="92"/>
      <c r="Q187" s="92"/>
      <c r="R187" s="92">
        <f t="shared" si="26"/>
        <v>12.96</v>
      </c>
      <c r="S187" s="272"/>
      <c r="T187" s="272"/>
      <c r="U187" s="272"/>
      <c r="V187" s="91"/>
    </row>
    <row r="188" s="21" customFormat="1" ht="21" customHeight="1" spans="1:23">
      <c r="A188" s="104"/>
      <c r="B188" s="105" t="s">
        <v>427</v>
      </c>
      <c r="C188" s="113"/>
      <c r="D188" s="102" t="s">
        <v>17</v>
      </c>
      <c r="E188" s="106">
        <v>18</v>
      </c>
      <c r="F188" s="105" t="s">
        <v>435</v>
      </c>
      <c r="G188" s="106">
        <v>18</v>
      </c>
      <c r="H188" s="106">
        <v>57</v>
      </c>
      <c r="I188" s="104">
        <v>2019</v>
      </c>
      <c r="J188" s="104">
        <v>2021</v>
      </c>
      <c r="K188" s="106"/>
      <c r="L188" s="106"/>
      <c r="M188" s="106"/>
      <c r="N188" s="106"/>
      <c r="O188" s="106"/>
      <c r="P188" s="163"/>
      <c r="Q188" s="163"/>
      <c r="R188" s="163"/>
      <c r="S188" s="187"/>
      <c r="T188" s="187"/>
      <c r="U188" s="187"/>
      <c r="V188" s="148"/>
      <c r="W188" s="189"/>
    </row>
    <row r="189" s="21" customFormat="1" ht="21" customHeight="1" spans="1:23">
      <c r="A189" s="104"/>
      <c r="B189" s="105" t="s">
        <v>436</v>
      </c>
      <c r="C189" s="113"/>
      <c r="D189" s="104" t="s">
        <v>17</v>
      </c>
      <c r="E189" s="106">
        <v>6</v>
      </c>
      <c r="F189" s="105" t="s">
        <v>437</v>
      </c>
      <c r="G189" s="106">
        <v>6</v>
      </c>
      <c r="H189" s="106">
        <v>21</v>
      </c>
      <c r="I189" s="104">
        <v>2019</v>
      </c>
      <c r="J189" s="104">
        <v>2021</v>
      </c>
      <c r="K189" s="106">
        <v>6.48</v>
      </c>
      <c r="L189" s="106">
        <v>2.16</v>
      </c>
      <c r="M189" s="106">
        <v>2.16</v>
      </c>
      <c r="N189" s="106">
        <v>2.16</v>
      </c>
      <c r="O189" s="163"/>
      <c r="P189" s="163"/>
      <c r="Q189" s="163"/>
      <c r="R189" s="163">
        <v>6.48</v>
      </c>
      <c r="S189" s="294" t="s">
        <v>226</v>
      </c>
      <c r="T189" s="294" t="s">
        <v>227</v>
      </c>
      <c r="U189" s="187"/>
      <c r="V189" s="148" t="s">
        <v>137</v>
      </c>
      <c r="W189" s="189"/>
    </row>
    <row r="190" s="25" customFormat="1" ht="25" customHeight="1" spans="1:23">
      <c r="A190" s="147"/>
      <c r="B190" s="101" t="s">
        <v>438</v>
      </c>
      <c r="C190" s="133"/>
      <c r="D190" s="100" t="s">
        <v>17</v>
      </c>
      <c r="E190" s="108">
        <v>2</v>
      </c>
      <c r="F190" s="101" t="s">
        <v>439</v>
      </c>
      <c r="G190" s="108">
        <v>1</v>
      </c>
      <c r="H190" s="108">
        <v>2</v>
      </c>
      <c r="I190" s="102">
        <v>2019</v>
      </c>
      <c r="J190" s="102">
        <v>2021</v>
      </c>
      <c r="K190" s="108">
        <v>6.48</v>
      </c>
      <c r="L190" s="108">
        <v>2.16</v>
      </c>
      <c r="M190" s="108">
        <v>2.16</v>
      </c>
      <c r="N190" s="108">
        <v>2.16</v>
      </c>
      <c r="O190" s="108"/>
      <c r="P190" s="163"/>
      <c r="Q190" s="163"/>
      <c r="R190" s="163">
        <v>6.48</v>
      </c>
      <c r="S190" s="165" t="s">
        <v>440</v>
      </c>
      <c r="T190" s="295" t="s">
        <v>441</v>
      </c>
      <c r="U190" s="165" t="s">
        <v>68</v>
      </c>
      <c r="V190" s="148"/>
      <c r="W190" s="296"/>
    </row>
    <row r="191" s="23" customFormat="1" ht="21" customHeight="1" spans="1:23">
      <c r="A191" s="100"/>
      <c r="B191" s="101" t="s">
        <v>430</v>
      </c>
      <c r="C191" s="133" t="s">
        <v>442</v>
      </c>
      <c r="D191" s="100" t="s">
        <v>17</v>
      </c>
      <c r="E191" s="108">
        <v>1</v>
      </c>
      <c r="F191" s="101" t="s">
        <v>443</v>
      </c>
      <c r="G191" s="108">
        <v>1</v>
      </c>
      <c r="H191" s="108">
        <v>2</v>
      </c>
      <c r="I191" s="100">
        <v>2019</v>
      </c>
      <c r="J191" s="100">
        <v>2021</v>
      </c>
      <c r="K191" s="121">
        <v>1.08</v>
      </c>
      <c r="L191" s="121">
        <v>0.36</v>
      </c>
      <c r="M191" s="121">
        <v>0.36</v>
      </c>
      <c r="N191" s="121">
        <v>0.36</v>
      </c>
      <c r="O191" s="163">
        <v>1.08</v>
      </c>
      <c r="P191" s="163"/>
      <c r="Q191" s="163"/>
      <c r="R191" s="163"/>
      <c r="S191" s="165" t="s">
        <v>60</v>
      </c>
      <c r="T191" s="165" t="s">
        <v>444</v>
      </c>
      <c r="U191" s="165" t="s">
        <v>445</v>
      </c>
      <c r="V191" s="148" t="s">
        <v>62</v>
      </c>
      <c r="W191" s="186"/>
    </row>
    <row r="192" s="23" customFormat="1" ht="21" customHeight="1" spans="1:23">
      <c r="A192" s="100"/>
      <c r="B192" s="101" t="s">
        <v>430</v>
      </c>
      <c r="C192" s="133" t="s">
        <v>442</v>
      </c>
      <c r="D192" s="100" t="s">
        <v>17</v>
      </c>
      <c r="E192" s="121">
        <v>2</v>
      </c>
      <c r="F192" s="103" t="s">
        <v>446</v>
      </c>
      <c r="G192" s="121">
        <v>2</v>
      </c>
      <c r="H192" s="121">
        <v>5</v>
      </c>
      <c r="I192" s="102">
        <v>2020</v>
      </c>
      <c r="J192" s="102">
        <v>2021</v>
      </c>
      <c r="K192" s="121">
        <v>5.76</v>
      </c>
      <c r="L192" s="121"/>
      <c r="M192" s="121">
        <v>2.88</v>
      </c>
      <c r="N192" s="121">
        <v>2.88</v>
      </c>
      <c r="O192" s="163">
        <v>5.76</v>
      </c>
      <c r="P192" s="163"/>
      <c r="Q192" s="163"/>
      <c r="R192" s="163"/>
      <c r="S192" s="163" t="s">
        <v>183</v>
      </c>
      <c r="T192" s="163" t="s">
        <v>184</v>
      </c>
      <c r="U192" s="166" t="s">
        <v>445</v>
      </c>
      <c r="V192" s="102" t="s">
        <v>62</v>
      </c>
      <c r="W192" s="186"/>
    </row>
    <row r="193" s="21" customFormat="1" ht="21" customHeight="1" spans="1:22">
      <c r="A193" s="91"/>
      <c r="B193" s="93" t="s">
        <v>447</v>
      </c>
      <c r="C193" s="253" t="s">
        <v>30</v>
      </c>
      <c r="D193" s="91" t="s">
        <v>17</v>
      </c>
      <c r="E193" s="92"/>
      <c r="F193" s="93"/>
      <c r="G193" s="92"/>
      <c r="H193" s="92"/>
      <c r="I193" s="91"/>
      <c r="J193" s="91"/>
      <c r="K193" s="92">
        <f t="shared" ref="K193:P193" si="27">K194</f>
        <v>5.4</v>
      </c>
      <c r="L193" s="92">
        <f t="shared" si="27"/>
        <v>1.8</v>
      </c>
      <c r="M193" s="92">
        <f t="shared" si="27"/>
        <v>1.8</v>
      </c>
      <c r="N193" s="92">
        <f t="shared" si="27"/>
        <v>1.8</v>
      </c>
      <c r="O193" s="92">
        <f t="shared" si="27"/>
        <v>0</v>
      </c>
      <c r="P193" s="92">
        <f t="shared" si="27"/>
        <v>5.4</v>
      </c>
      <c r="Q193" s="184"/>
      <c r="R193" s="184"/>
      <c r="S193" s="272"/>
      <c r="T193" s="272"/>
      <c r="U193" s="272"/>
      <c r="V193" s="91"/>
    </row>
    <row r="194" s="25" customFormat="1" ht="25" customHeight="1" spans="1:23">
      <c r="A194" s="147"/>
      <c r="B194" s="105" t="s">
        <v>438</v>
      </c>
      <c r="C194" s="133"/>
      <c r="D194" s="100" t="s">
        <v>17</v>
      </c>
      <c r="E194" s="108">
        <v>1</v>
      </c>
      <c r="F194" s="101" t="s">
        <v>448</v>
      </c>
      <c r="G194" s="108">
        <v>1</v>
      </c>
      <c r="H194" s="108">
        <v>1</v>
      </c>
      <c r="I194" s="102">
        <v>2019</v>
      </c>
      <c r="J194" s="102">
        <v>2021</v>
      </c>
      <c r="K194" s="108">
        <v>5.4</v>
      </c>
      <c r="L194" s="108">
        <v>1.8</v>
      </c>
      <c r="M194" s="108">
        <v>1.8</v>
      </c>
      <c r="N194" s="108">
        <v>1.8</v>
      </c>
      <c r="O194" s="108"/>
      <c r="P194" s="163">
        <v>5.4</v>
      </c>
      <c r="Q194" s="163"/>
      <c r="R194" s="163"/>
      <c r="S194" s="165" t="s">
        <v>449</v>
      </c>
      <c r="T194" s="165" t="s">
        <v>450</v>
      </c>
      <c r="U194" s="165" t="s">
        <v>451</v>
      </c>
      <c r="V194" s="148"/>
      <c r="W194" s="296"/>
    </row>
    <row r="195" s="21" customFormat="1" ht="21" customHeight="1" spans="1:22">
      <c r="A195" s="91"/>
      <c r="B195" s="93" t="s">
        <v>452</v>
      </c>
      <c r="C195" s="253" t="s">
        <v>30</v>
      </c>
      <c r="D195" s="91" t="s">
        <v>17</v>
      </c>
      <c r="E195" s="92"/>
      <c r="F195" s="93"/>
      <c r="G195" s="92"/>
      <c r="H195" s="92"/>
      <c r="I195" s="91"/>
      <c r="J195" s="91"/>
      <c r="K195" s="92">
        <f>L195+M195+N195</f>
        <v>11.28</v>
      </c>
      <c r="L195" s="92">
        <f>SUM(L196:L203)</f>
        <v>9.2</v>
      </c>
      <c r="M195" s="92">
        <f>SUM(M196:M203)</f>
        <v>1.04</v>
      </c>
      <c r="N195" s="92">
        <f>SUM(N196:N203)</f>
        <v>1.04</v>
      </c>
      <c r="O195" s="92">
        <f>SUM(O196:O203)</f>
        <v>11.28</v>
      </c>
      <c r="P195" s="92">
        <f>SUM(P196:P203)</f>
        <v>0</v>
      </c>
      <c r="Q195" s="184"/>
      <c r="R195" s="184"/>
      <c r="S195" s="272"/>
      <c r="T195" s="272"/>
      <c r="U195" s="272"/>
      <c r="V195" s="91"/>
    </row>
    <row r="196" s="23" customFormat="1" ht="21" customHeight="1" spans="1:23">
      <c r="A196" s="100"/>
      <c r="B196" s="105" t="s">
        <v>430</v>
      </c>
      <c r="C196" s="133" t="s">
        <v>442</v>
      </c>
      <c r="D196" s="100" t="s">
        <v>17</v>
      </c>
      <c r="E196" s="108">
        <v>1</v>
      </c>
      <c r="F196" s="101" t="s">
        <v>453</v>
      </c>
      <c r="G196" s="108">
        <v>1</v>
      </c>
      <c r="H196" s="108">
        <v>1</v>
      </c>
      <c r="I196" s="100">
        <v>2019</v>
      </c>
      <c r="J196" s="100">
        <v>2021</v>
      </c>
      <c r="K196" s="108">
        <v>3.12</v>
      </c>
      <c r="L196" s="108">
        <v>1.04</v>
      </c>
      <c r="M196" s="108">
        <v>1.04</v>
      </c>
      <c r="N196" s="108">
        <v>1.04</v>
      </c>
      <c r="O196" s="121">
        <v>3.12</v>
      </c>
      <c r="P196" s="163"/>
      <c r="Q196" s="163"/>
      <c r="R196" s="163"/>
      <c r="S196" s="165" t="s">
        <v>187</v>
      </c>
      <c r="T196" s="165" t="s">
        <v>188</v>
      </c>
      <c r="U196" s="165"/>
      <c r="V196" s="148" t="s">
        <v>62</v>
      </c>
      <c r="W196" s="186"/>
    </row>
    <row r="197" s="22" customFormat="1" ht="21" customHeight="1" spans="1:22">
      <c r="A197" s="147"/>
      <c r="B197" s="105" t="s">
        <v>454</v>
      </c>
      <c r="C197" s="147" t="s">
        <v>27</v>
      </c>
      <c r="D197" s="147" t="s">
        <v>17</v>
      </c>
      <c r="E197" s="148">
        <v>1</v>
      </c>
      <c r="F197" s="145" t="s">
        <v>455</v>
      </c>
      <c r="G197" s="148">
        <v>1</v>
      </c>
      <c r="H197" s="148">
        <v>5</v>
      </c>
      <c r="I197" s="303" t="s">
        <v>165</v>
      </c>
      <c r="J197" s="147">
        <v>2019</v>
      </c>
      <c r="K197" s="199">
        <v>0.12</v>
      </c>
      <c r="L197" s="199">
        <v>0.12</v>
      </c>
      <c r="M197" s="148"/>
      <c r="N197" s="148"/>
      <c r="O197" s="199">
        <v>0.12</v>
      </c>
      <c r="P197" s="163"/>
      <c r="Q197" s="163"/>
      <c r="R197" s="163"/>
      <c r="S197" s="199"/>
      <c r="T197" s="199"/>
      <c r="U197" s="199"/>
      <c r="V197" s="148"/>
    </row>
    <row r="198" s="22" customFormat="1" ht="21" customHeight="1" spans="1:22">
      <c r="A198" s="147"/>
      <c r="B198" s="105" t="s">
        <v>454</v>
      </c>
      <c r="C198" s="147" t="s">
        <v>27</v>
      </c>
      <c r="D198" s="147" t="s">
        <v>17</v>
      </c>
      <c r="E198" s="148">
        <v>4</v>
      </c>
      <c r="F198" s="145" t="s">
        <v>456</v>
      </c>
      <c r="G198" s="148">
        <v>3</v>
      </c>
      <c r="H198" s="148">
        <v>16</v>
      </c>
      <c r="I198" s="303" t="s">
        <v>165</v>
      </c>
      <c r="J198" s="147">
        <v>2019</v>
      </c>
      <c r="K198" s="199">
        <v>0.48</v>
      </c>
      <c r="L198" s="199">
        <v>0.48</v>
      </c>
      <c r="M198" s="148"/>
      <c r="N198" s="148"/>
      <c r="O198" s="199">
        <v>0.48</v>
      </c>
      <c r="P198" s="163"/>
      <c r="Q198" s="163"/>
      <c r="R198" s="163"/>
      <c r="S198" s="199"/>
      <c r="T198" s="199"/>
      <c r="U198" s="199"/>
      <c r="V198" s="148"/>
    </row>
    <row r="199" s="22" customFormat="1" ht="21" customHeight="1" spans="1:22">
      <c r="A199" s="147"/>
      <c r="B199" s="105" t="s">
        <v>454</v>
      </c>
      <c r="C199" s="147" t="s">
        <v>27</v>
      </c>
      <c r="D199" s="147" t="s">
        <v>17</v>
      </c>
      <c r="E199" s="148">
        <v>7</v>
      </c>
      <c r="F199" s="145" t="s">
        <v>457</v>
      </c>
      <c r="G199" s="148">
        <v>7</v>
      </c>
      <c r="H199" s="148">
        <v>15</v>
      </c>
      <c r="I199" s="303" t="s">
        <v>165</v>
      </c>
      <c r="J199" s="147">
        <v>2019</v>
      </c>
      <c r="K199" s="199">
        <v>0.84</v>
      </c>
      <c r="L199" s="199">
        <v>0.84</v>
      </c>
      <c r="M199" s="148"/>
      <c r="N199" s="148"/>
      <c r="O199" s="199">
        <v>0.84</v>
      </c>
      <c r="P199" s="163"/>
      <c r="Q199" s="163"/>
      <c r="R199" s="163"/>
      <c r="S199" s="199"/>
      <c r="T199" s="199"/>
      <c r="U199" s="199"/>
      <c r="V199" s="148"/>
    </row>
    <row r="200" s="22" customFormat="1" ht="26" customHeight="1" spans="1:22">
      <c r="A200" s="147"/>
      <c r="B200" s="105" t="s">
        <v>454</v>
      </c>
      <c r="C200" s="147" t="s">
        <v>27</v>
      </c>
      <c r="D200" s="147" t="s">
        <v>17</v>
      </c>
      <c r="E200" s="148">
        <v>5</v>
      </c>
      <c r="F200" s="145" t="s">
        <v>458</v>
      </c>
      <c r="G200" s="148">
        <v>5</v>
      </c>
      <c r="H200" s="148">
        <v>21</v>
      </c>
      <c r="I200" s="303" t="s">
        <v>165</v>
      </c>
      <c r="J200" s="147">
        <v>2019</v>
      </c>
      <c r="K200" s="199">
        <v>2.88</v>
      </c>
      <c r="L200" s="199">
        <v>2.88</v>
      </c>
      <c r="M200" s="148"/>
      <c r="N200" s="148"/>
      <c r="O200" s="199">
        <v>2.88</v>
      </c>
      <c r="P200" s="163"/>
      <c r="Q200" s="163"/>
      <c r="R200" s="163"/>
      <c r="S200" s="199"/>
      <c r="T200" s="199"/>
      <c r="U200" s="199"/>
      <c r="V200" s="148"/>
    </row>
    <row r="201" s="22" customFormat="1" ht="21" customHeight="1" spans="1:22">
      <c r="A201" s="147"/>
      <c r="B201" s="105" t="s">
        <v>454</v>
      </c>
      <c r="C201" s="147" t="s">
        <v>27</v>
      </c>
      <c r="D201" s="147" t="s">
        <v>17</v>
      </c>
      <c r="E201" s="148">
        <v>6</v>
      </c>
      <c r="F201" s="145" t="s">
        <v>459</v>
      </c>
      <c r="G201" s="148">
        <v>6</v>
      </c>
      <c r="H201" s="148">
        <v>26</v>
      </c>
      <c r="I201" s="303" t="s">
        <v>165</v>
      </c>
      <c r="J201" s="147">
        <v>2019</v>
      </c>
      <c r="K201" s="199">
        <v>0.72</v>
      </c>
      <c r="L201" s="199">
        <v>0.72</v>
      </c>
      <c r="M201" s="148"/>
      <c r="N201" s="148"/>
      <c r="O201" s="199">
        <v>0.72</v>
      </c>
      <c r="P201" s="163"/>
      <c r="Q201" s="163"/>
      <c r="R201" s="163"/>
      <c r="S201" s="199"/>
      <c r="T201" s="199"/>
      <c r="U201" s="199"/>
      <c r="V201" s="148"/>
    </row>
    <row r="202" s="22" customFormat="1" ht="21" customHeight="1" spans="1:22">
      <c r="A202" s="147"/>
      <c r="B202" s="105" t="s">
        <v>454</v>
      </c>
      <c r="C202" s="147" t="s">
        <v>27</v>
      </c>
      <c r="D202" s="147" t="s">
        <v>17</v>
      </c>
      <c r="E202" s="148">
        <v>4</v>
      </c>
      <c r="F202" s="145" t="s">
        <v>460</v>
      </c>
      <c r="G202" s="148">
        <v>4</v>
      </c>
      <c r="H202" s="148">
        <v>18</v>
      </c>
      <c r="I202" s="303" t="s">
        <v>165</v>
      </c>
      <c r="J202" s="147">
        <v>2019</v>
      </c>
      <c r="K202" s="199">
        <v>0.48</v>
      </c>
      <c r="L202" s="199">
        <v>0.48</v>
      </c>
      <c r="M202" s="148"/>
      <c r="N202" s="148"/>
      <c r="O202" s="199">
        <v>0.48</v>
      </c>
      <c r="P202" s="163"/>
      <c r="Q202" s="163"/>
      <c r="R202" s="163"/>
      <c r="S202" s="199"/>
      <c r="T202" s="199"/>
      <c r="U202" s="199"/>
      <c r="V202" s="148"/>
    </row>
    <row r="203" s="22" customFormat="1" ht="27" customHeight="1" spans="1:22">
      <c r="A203" s="147"/>
      <c r="B203" s="105" t="s">
        <v>454</v>
      </c>
      <c r="C203" s="147" t="s">
        <v>27</v>
      </c>
      <c r="D203" s="147" t="s">
        <v>17</v>
      </c>
      <c r="E203" s="148">
        <v>1</v>
      </c>
      <c r="F203" s="145" t="s">
        <v>461</v>
      </c>
      <c r="G203" s="148">
        <v>1</v>
      </c>
      <c r="H203" s="148">
        <v>4</v>
      </c>
      <c r="I203" s="303" t="s">
        <v>165</v>
      </c>
      <c r="J203" s="147">
        <v>2019</v>
      </c>
      <c r="K203" s="199">
        <v>2.64</v>
      </c>
      <c r="L203" s="199">
        <v>2.64</v>
      </c>
      <c r="M203" s="148"/>
      <c r="N203" s="148"/>
      <c r="O203" s="199">
        <v>2.64</v>
      </c>
      <c r="P203" s="163"/>
      <c r="Q203" s="163"/>
      <c r="R203" s="163"/>
      <c r="S203" s="199"/>
      <c r="T203" s="199"/>
      <c r="U203" s="199"/>
      <c r="V203" s="148"/>
    </row>
    <row r="204" s="22" customFormat="1" ht="27" customHeight="1" spans="1:22">
      <c r="A204" s="147"/>
      <c r="B204" s="105"/>
      <c r="C204" s="147"/>
      <c r="D204" s="147"/>
      <c r="E204" s="148"/>
      <c r="F204" s="145"/>
      <c r="G204" s="148"/>
      <c r="H204" s="148"/>
      <c r="I204" s="303"/>
      <c r="J204" s="147"/>
      <c r="K204" s="199"/>
      <c r="L204" s="199"/>
      <c r="M204" s="148"/>
      <c r="N204" s="148"/>
      <c r="O204" s="163"/>
      <c r="P204" s="163"/>
      <c r="Q204" s="163"/>
      <c r="R204" s="163"/>
      <c r="S204" s="199"/>
      <c r="T204" s="199"/>
      <c r="U204" s="199"/>
      <c r="V204" s="148"/>
    </row>
    <row r="205" s="19" customFormat="1" ht="21" customHeight="1" spans="1:22">
      <c r="A205" s="79"/>
      <c r="B205" s="84" t="s">
        <v>462</v>
      </c>
      <c r="C205" s="85" t="s">
        <v>30</v>
      </c>
      <c r="D205" s="85" t="s">
        <v>30</v>
      </c>
      <c r="E205" s="86"/>
      <c r="F205" s="87"/>
      <c r="G205" s="242"/>
      <c r="H205" s="242"/>
      <c r="I205" s="251"/>
      <c r="J205" s="251"/>
      <c r="K205" s="242">
        <f>K206+K215+K224+K233</f>
        <v>396</v>
      </c>
      <c r="L205" s="242">
        <f>L206+L215+L224+L233</f>
        <v>132</v>
      </c>
      <c r="M205" s="242">
        <f>M206+M215+M224+M233</f>
        <v>132</v>
      </c>
      <c r="N205" s="242">
        <f>N206+N215+N224+N233</f>
        <v>132</v>
      </c>
      <c r="O205" s="242">
        <f>O206+O215+O224+O233</f>
        <v>396</v>
      </c>
      <c r="P205" s="270"/>
      <c r="Q205" s="270"/>
      <c r="R205" s="270"/>
      <c r="S205" s="292"/>
      <c r="T205" s="292"/>
      <c r="U205" s="85"/>
      <c r="V205" s="183"/>
    </row>
    <row r="206" s="21" customFormat="1" ht="91" customHeight="1" spans="1:22">
      <c r="A206" s="79"/>
      <c r="B206" s="93" t="s">
        <v>463</v>
      </c>
      <c r="C206" s="91" t="s">
        <v>30</v>
      </c>
      <c r="D206" s="91" t="s">
        <v>17</v>
      </c>
      <c r="E206" s="92">
        <v>1086</v>
      </c>
      <c r="F206" s="93" t="s">
        <v>464</v>
      </c>
      <c r="G206" s="92">
        <v>1063</v>
      </c>
      <c r="H206" s="92">
        <v>1086</v>
      </c>
      <c r="I206" s="91">
        <v>2019</v>
      </c>
      <c r="J206" s="91">
        <v>2021</v>
      </c>
      <c r="K206" s="92">
        <v>0</v>
      </c>
      <c r="L206" s="92">
        <v>0</v>
      </c>
      <c r="M206" s="92">
        <v>0</v>
      </c>
      <c r="N206" s="92">
        <v>0</v>
      </c>
      <c r="O206" s="92"/>
      <c r="P206" s="184"/>
      <c r="Q206" s="184"/>
      <c r="R206" s="184"/>
      <c r="S206" s="184"/>
      <c r="T206" s="184"/>
      <c r="U206" s="184"/>
      <c r="V206" s="91"/>
    </row>
    <row r="207" s="21" customFormat="1" ht="91" customHeight="1" spans="1:23">
      <c r="A207" s="104"/>
      <c r="B207" s="105" t="s">
        <v>427</v>
      </c>
      <c r="C207" s="113"/>
      <c r="D207" s="104" t="s">
        <v>17</v>
      </c>
      <c r="E207" s="106">
        <v>158</v>
      </c>
      <c r="F207" s="105" t="s">
        <v>464</v>
      </c>
      <c r="G207" s="106">
        <v>154</v>
      </c>
      <c r="H207" s="106">
        <v>158</v>
      </c>
      <c r="I207" s="79">
        <v>2019</v>
      </c>
      <c r="J207" s="79">
        <v>2021</v>
      </c>
      <c r="K207" s="106"/>
      <c r="L207" s="106"/>
      <c r="M207" s="106"/>
      <c r="N207" s="106"/>
      <c r="O207" s="106"/>
      <c r="P207" s="163"/>
      <c r="Q207" s="163"/>
      <c r="R207" s="163"/>
      <c r="S207" s="187"/>
      <c r="T207" s="187"/>
      <c r="U207" s="187" t="s">
        <v>465</v>
      </c>
      <c r="V207" s="148"/>
      <c r="W207" s="189"/>
    </row>
    <row r="208" s="21" customFormat="1" ht="91" customHeight="1" spans="1:23">
      <c r="A208" s="104"/>
      <c r="B208" s="105" t="s">
        <v>436</v>
      </c>
      <c r="C208" s="113"/>
      <c r="D208" s="104" t="s">
        <v>17</v>
      </c>
      <c r="E208" s="106">
        <v>112</v>
      </c>
      <c r="F208" s="105" t="s">
        <v>464</v>
      </c>
      <c r="G208" s="106">
        <v>110</v>
      </c>
      <c r="H208" s="106">
        <v>112</v>
      </c>
      <c r="I208" s="79">
        <v>2019</v>
      </c>
      <c r="J208" s="79">
        <v>2021</v>
      </c>
      <c r="K208" s="106"/>
      <c r="L208" s="106"/>
      <c r="M208" s="106"/>
      <c r="N208" s="106"/>
      <c r="O208" s="106"/>
      <c r="P208" s="163"/>
      <c r="Q208" s="163"/>
      <c r="R208" s="163"/>
      <c r="S208" s="187"/>
      <c r="T208" s="187"/>
      <c r="U208" s="187" t="s">
        <v>465</v>
      </c>
      <c r="V208" s="148"/>
      <c r="W208" s="189"/>
    </row>
    <row r="209" s="21" customFormat="1" ht="91" customHeight="1" spans="1:23">
      <c r="A209" s="104"/>
      <c r="B209" s="105" t="s">
        <v>466</v>
      </c>
      <c r="C209" s="113"/>
      <c r="D209" s="104" t="s">
        <v>17</v>
      </c>
      <c r="E209" s="106">
        <v>61</v>
      </c>
      <c r="F209" s="105" t="s">
        <v>464</v>
      </c>
      <c r="G209" s="106">
        <v>60</v>
      </c>
      <c r="H209" s="106">
        <v>61</v>
      </c>
      <c r="I209" s="79">
        <v>2019</v>
      </c>
      <c r="J209" s="79">
        <v>2021</v>
      </c>
      <c r="K209" s="106"/>
      <c r="L209" s="106"/>
      <c r="M209" s="106"/>
      <c r="N209" s="106"/>
      <c r="O209" s="106"/>
      <c r="P209" s="163"/>
      <c r="Q209" s="163"/>
      <c r="R209" s="163"/>
      <c r="S209" s="187"/>
      <c r="T209" s="187"/>
      <c r="U209" s="187" t="s">
        <v>465</v>
      </c>
      <c r="V209" s="148"/>
      <c r="W209" s="189"/>
    </row>
    <row r="210" s="21" customFormat="1" ht="91" customHeight="1" spans="1:23">
      <c r="A210" s="104"/>
      <c r="B210" s="105" t="s">
        <v>438</v>
      </c>
      <c r="C210" s="113"/>
      <c r="D210" s="104" t="s">
        <v>17</v>
      </c>
      <c r="E210" s="106">
        <v>134</v>
      </c>
      <c r="F210" s="105" t="s">
        <v>464</v>
      </c>
      <c r="G210" s="106">
        <v>132</v>
      </c>
      <c r="H210" s="106">
        <v>134</v>
      </c>
      <c r="I210" s="79">
        <v>2019</v>
      </c>
      <c r="J210" s="79">
        <v>2021</v>
      </c>
      <c r="K210" s="106"/>
      <c r="L210" s="106"/>
      <c r="M210" s="106"/>
      <c r="N210" s="106"/>
      <c r="O210" s="106"/>
      <c r="P210" s="163"/>
      <c r="Q210" s="163"/>
      <c r="R210" s="163"/>
      <c r="S210" s="187"/>
      <c r="T210" s="187"/>
      <c r="U210" s="187" t="s">
        <v>465</v>
      </c>
      <c r="V210" s="148"/>
      <c r="W210" s="189"/>
    </row>
    <row r="211" s="21" customFormat="1" ht="91" customHeight="1" spans="1:23">
      <c r="A211" s="104"/>
      <c r="B211" s="105" t="s">
        <v>467</v>
      </c>
      <c r="C211" s="113"/>
      <c r="D211" s="104" t="s">
        <v>17</v>
      </c>
      <c r="E211" s="106">
        <v>195</v>
      </c>
      <c r="F211" s="105" t="s">
        <v>464</v>
      </c>
      <c r="G211" s="106">
        <v>192</v>
      </c>
      <c r="H211" s="106">
        <v>195</v>
      </c>
      <c r="I211" s="79">
        <v>2019</v>
      </c>
      <c r="J211" s="79">
        <v>2021</v>
      </c>
      <c r="K211" s="106"/>
      <c r="L211" s="106"/>
      <c r="M211" s="106"/>
      <c r="N211" s="106"/>
      <c r="O211" s="106"/>
      <c r="P211" s="163"/>
      <c r="Q211" s="163"/>
      <c r="R211" s="163"/>
      <c r="S211" s="187"/>
      <c r="T211" s="187"/>
      <c r="U211" s="187" t="s">
        <v>465</v>
      </c>
      <c r="V211" s="148"/>
      <c r="W211" s="189"/>
    </row>
    <row r="212" s="21" customFormat="1" ht="91" customHeight="1" spans="1:23">
      <c r="A212" s="104"/>
      <c r="B212" s="105" t="s">
        <v>430</v>
      </c>
      <c r="C212" s="113"/>
      <c r="D212" s="104" t="s">
        <v>17</v>
      </c>
      <c r="E212" s="106">
        <v>91</v>
      </c>
      <c r="F212" s="105" t="s">
        <v>464</v>
      </c>
      <c r="G212" s="106">
        <v>93</v>
      </c>
      <c r="H212" s="106">
        <v>91</v>
      </c>
      <c r="I212" s="79">
        <v>2019</v>
      </c>
      <c r="J212" s="79">
        <v>2021</v>
      </c>
      <c r="K212" s="106"/>
      <c r="L212" s="106"/>
      <c r="M212" s="106"/>
      <c r="N212" s="106"/>
      <c r="O212" s="106"/>
      <c r="P212" s="163"/>
      <c r="Q212" s="163"/>
      <c r="R212" s="163"/>
      <c r="S212" s="187"/>
      <c r="T212" s="187"/>
      <c r="U212" s="187" t="s">
        <v>465</v>
      </c>
      <c r="V212" s="148"/>
      <c r="W212" s="189"/>
    </row>
    <row r="213" s="21" customFormat="1" ht="91" customHeight="1" spans="1:23">
      <c r="A213" s="104"/>
      <c r="B213" s="105" t="s">
        <v>432</v>
      </c>
      <c r="C213" s="113"/>
      <c r="D213" s="104" t="s">
        <v>17</v>
      </c>
      <c r="E213" s="106">
        <v>65</v>
      </c>
      <c r="F213" s="105" t="s">
        <v>464</v>
      </c>
      <c r="G213" s="106">
        <v>60</v>
      </c>
      <c r="H213" s="106">
        <v>65</v>
      </c>
      <c r="I213" s="79">
        <v>2019</v>
      </c>
      <c r="J213" s="79">
        <v>2021</v>
      </c>
      <c r="K213" s="106"/>
      <c r="L213" s="106"/>
      <c r="M213" s="106"/>
      <c r="N213" s="106"/>
      <c r="O213" s="106"/>
      <c r="P213" s="163"/>
      <c r="Q213" s="163"/>
      <c r="R213" s="163"/>
      <c r="S213" s="187"/>
      <c r="T213" s="187"/>
      <c r="U213" s="187" t="s">
        <v>465</v>
      </c>
      <c r="V213" s="148"/>
      <c r="W213" s="189"/>
    </row>
    <row r="214" s="21" customFormat="1" ht="91" customHeight="1" spans="1:23">
      <c r="A214" s="104"/>
      <c r="B214" s="105" t="s">
        <v>454</v>
      </c>
      <c r="C214" s="113"/>
      <c r="D214" s="104" t="s">
        <v>17</v>
      </c>
      <c r="E214" s="106">
        <v>270</v>
      </c>
      <c r="F214" s="105" t="s">
        <v>464</v>
      </c>
      <c r="G214" s="106">
        <v>262</v>
      </c>
      <c r="H214" s="106">
        <v>270</v>
      </c>
      <c r="I214" s="79">
        <v>2019</v>
      </c>
      <c r="J214" s="79">
        <v>2021</v>
      </c>
      <c r="K214" s="106"/>
      <c r="L214" s="106"/>
      <c r="M214" s="106"/>
      <c r="N214" s="106"/>
      <c r="O214" s="106"/>
      <c r="P214" s="163"/>
      <c r="Q214" s="163"/>
      <c r="R214" s="163"/>
      <c r="S214" s="187"/>
      <c r="T214" s="187"/>
      <c r="U214" s="187" t="s">
        <v>465</v>
      </c>
      <c r="V214" s="148"/>
      <c r="W214" s="189"/>
    </row>
    <row r="215" s="21" customFormat="1" ht="115" customHeight="1" spans="1:22">
      <c r="A215" s="79"/>
      <c r="B215" s="93" t="s">
        <v>468</v>
      </c>
      <c r="C215" s="253" t="s">
        <v>30</v>
      </c>
      <c r="D215" s="91" t="s">
        <v>17</v>
      </c>
      <c r="E215" s="92">
        <v>452</v>
      </c>
      <c r="F215" s="93" t="s">
        <v>469</v>
      </c>
      <c r="G215" s="92">
        <v>452</v>
      </c>
      <c r="H215" s="92">
        <v>452</v>
      </c>
      <c r="I215" s="91">
        <v>2019</v>
      </c>
      <c r="J215" s="91">
        <v>2021</v>
      </c>
      <c r="K215" s="92">
        <v>0</v>
      </c>
      <c r="L215" s="92">
        <v>0</v>
      </c>
      <c r="M215" s="92">
        <v>0</v>
      </c>
      <c r="N215" s="92">
        <v>0</v>
      </c>
      <c r="O215" s="92"/>
      <c r="P215" s="184"/>
      <c r="Q215" s="184"/>
      <c r="R215" s="184"/>
      <c r="S215" s="91"/>
      <c r="T215" s="91"/>
      <c r="U215" s="184"/>
      <c r="V215" s="91"/>
    </row>
    <row r="216" s="21" customFormat="1" ht="115" customHeight="1" spans="1:23">
      <c r="A216" s="104"/>
      <c r="B216" s="105" t="s">
        <v>427</v>
      </c>
      <c r="C216" s="113"/>
      <c r="D216" s="104" t="s">
        <v>17</v>
      </c>
      <c r="E216" s="106">
        <v>58</v>
      </c>
      <c r="F216" s="105" t="s">
        <v>469</v>
      </c>
      <c r="G216" s="106">
        <v>58</v>
      </c>
      <c r="H216" s="106">
        <v>58</v>
      </c>
      <c r="I216" s="79">
        <v>2019</v>
      </c>
      <c r="J216" s="79">
        <v>2021</v>
      </c>
      <c r="K216" s="106"/>
      <c r="L216" s="106"/>
      <c r="M216" s="106"/>
      <c r="N216" s="106"/>
      <c r="O216" s="106"/>
      <c r="P216" s="163"/>
      <c r="Q216" s="163"/>
      <c r="R216" s="163"/>
      <c r="S216" s="187"/>
      <c r="T216" s="187"/>
      <c r="U216" s="187" t="s">
        <v>465</v>
      </c>
      <c r="V216" s="148"/>
      <c r="W216" s="189"/>
    </row>
    <row r="217" s="21" customFormat="1" ht="115" customHeight="1" spans="1:23">
      <c r="A217" s="104"/>
      <c r="B217" s="105" t="s">
        <v>436</v>
      </c>
      <c r="C217" s="113"/>
      <c r="D217" s="104" t="s">
        <v>17</v>
      </c>
      <c r="E217" s="106">
        <v>51</v>
      </c>
      <c r="F217" s="105" t="s">
        <v>469</v>
      </c>
      <c r="G217" s="106">
        <v>51</v>
      </c>
      <c r="H217" s="106">
        <v>51</v>
      </c>
      <c r="I217" s="79">
        <v>2019</v>
      </c>
      <c r="J217" s="79">
        <v>2021</v>
      </c>
      <c r="K217" s="106"/>
      <c r="L217" s="106"/>
      <c r="M217" s="106"/>
      <c r="N217" s="106"/>
      <c r="O217" s="106"/>
      <c r="P217" s="163"/>
      <c r="Q217" s="163"/>
      <c r="R217" s="163"/>
      <c r="S217" s="187"/>
      <c r="T217" s="187"/>
      <c r="U217" s="187" t="s">
        <v>465</v>
      </c>
      <c r="V217" s="148"/>
      <c r="W217" s="189"/>
    </row>
    <row r="218" s="21" customFormat="1" ht="115" customHeight="1" spans="1:23">
      <c r="A218" s="104"/>
      <c r="B218" s="105" t="s">
        <v>466</v>
      </c>
      <c r="C218" s="113"/>
      <c r="D218" s="104" t="s">
        <v>17</v>
      </c>
      <c r="E218" s="106">
        <v>29</v>
      </c>
      <c r="F218" s="105" t="s">
        <v>469</v>
      </c>
      <c r="G218" s="106">
        <v>29</v>
      </c>
      <c r="H218" s="106">
        <v>29</v>
      </c>
      <c r="I218" s="79">
        <v>2019</v>
      </c>
      <c r="J218" s="79">
        <v>2021</v>
      </c>
      <c r="K218" s="106"/>
      <c r="L218" s="106"/>
      <c r="M218" s="106"/>
      <c r="N218" s="106"/>
      <c r="O218" s="106"/>
      <c r="P218" s="163"/>
      <c r="Q218" s="163"/>
      <c r="R218" s="163"/>
      <c r="S218" s="187"/>
      <c r="T218" s="187"/>
      <c r="U218" s="187" t="s">
        <v>465</v>
      </c>
      <c r="V218" s="148"/>
      <c r="W218" s="189"/>
    </row>
    <row r="219" s="21" customFormat="1" ht="115" customHeight="1" spans="1:23">
      <c r="A219" s="104"/>
      <c r="B219" s="105" t="s">
        <v>438</v>
      </c>
      <c r="C219" s="113"/>
      <c r="D219" s="104" t="s">
        <v>17</v>
      </c>
      <c r="E219" s="106">
        <v>72</v>
      </c>
      <c r="F219" s="105" t="s">
        <v>469</v>
      </c>
      <c r="G219" s="106">
        <v>72</v>
      </c>
      <c r="H219" s="106">
        <v>72</v>
      </c>
      <c r="I219" s="79">
        <v>2019</v>
      </c>
      <c r="J219" s="79">
        <v>2021</v>
      </c>
      <c r="K219" s="106"/>
      <c r="L219" s="106"/>
      <c r="M219" s="106"/>
      <c r="N219" s="106"/>
      <c r="O219" s="106"/>
      <c r="P219" s="163"/>
      <c r="Q219" s="163"/>
      <c r="R219" s="163"/>
      <c r="S219" s="187"/>
      <c r="T219" s="187"/>
      <c r="U219" s="187" t="s">
        <v>465</v>
      </c>
      <c r="V219" s="148"/>
      <c r="W219" s="189"/>
    </row>
    <row r="220" s="21" customFormat="1" ht="115" customHeight="1" spans="1:23">
      <c r="A220" s="104"/>
      <c r="B220" s="105" t="s">
        <v>467</v>
      </c>
      <c r="C220" s="113"/>
      <c r="D220" s="104" t="s">
        <v>17</v>
      </c>
      <c r="E220" s="106">
        <v>57</v>
      </c>
      <c r="F220" s="105" t="s">
        <v>469</v>
      </c>
      <c r="G220" s="106">
        <v>57</v>
      </c>
      <c r="H220" s="106">
        <v>57</v>
      </c>
      <c r="I220" s="79">
        <v>2019</v>
      </c>
      <c r="J220" s="79">
        <v>2021</v>
      </c>
      <c r="K220" s="106"/>
      <c r="L220" s="106"/>
      <c r="M220" s="106"/>
      <c r="N220" s="106"/>
      <c r="O220" s="106"/>
      <c r="P220" s="163"/>
      <c r="Q220" s="163"/>
      <c r="R220" s="163"/>
      <c r="S220" s="187"/>
      <c r="T220" s="187"/>
      <c r="U220" s="187" t="s">
        <v>465</v>
      </c>
      <c r="V220" s="148"/>
      <c r="W220" s="189"/>
    </row>
    <row r="221" s="21" customFormat="1" ht="115" customHeight="1" spans="1:23">
      <c r="A221" s="104"/>
      <c r="B221" s="105" t="s">
        <v>430</v>
      </c>
      <c r="C221" s="113"/>
      <c r="D221" s="104" t="s">
        <v>17</v>
      </c>
      <c r="E221" s="106">
        <v>43</v>
      </c>
      <c r="F221" s="105" t="s">
        <v>469</v>
      </c>
      <c r="G221" s="106">
        <v>43</v>
      </c>
      <c r="H221" s="106">
        <v>43</v>
      </c>
      <c r="I221" s="79">
        <v>2019</v>
      </c>
      <c r="J221" s="79">
        <v>2021</v>
      </c>
      <c r="K221" s="106"/>
      <c r="L221" s="106"/>
      <c r="M221" s="106"/>
      <c r="N221" s="106"/>
      <c r="O221" s="106"/>
      <c r="P221" s="163"/>
      <c r="Q221" s="163"/>
      <c r="R221" s="163"/>
      <c r="S221" s="187"/>
      <c r="T221" s="187"/>
      <c r="U221" s="187" t="s">
        <v>465</v>
      </c>
      <c r="V221" s="148"/>
      <c r="W221" s="189"/>
    </row>
    <row r="222" s="21" customFormat="1" ht="115" customHeight="1" spans="1:23">
      <c r="A222" s="104"/>
      <c r="B222" s="105" t="s">
        <v>432</v>
      </c>
      <c r="C222" s="113"/>
      <c r="D222" s="104" t="s">
        <v>17</v>
      </c>
      <c r="E222" s="106">
        <v>32</v>
      </c>
      <c r="F222" s="105" t="s">
        <v>469</v>
      </c>
      <c r="G222" s="106">
        <v>32</v>
      </c>
      <c r="H222" s="106">
        <v>32</v>
      </c>
      <c r="I222" s="79">
        <v>2019</v>
      </c>
      <c r="J222" s="79">
        <v>2021</v>
      </c>
      <c r="K222" s="106"/>
      <c r="L222" s="106"/>
      <c r="M222" s="106"/>
      <c r="N222" s="106"/>
      <c r="O222" s="106"/>
      <c r="P222" s="163"/>
      <c r="Q222" s="163"/>
      <c r="R222" s="163"/>
      <c r="S222" s="187"/>
      <c r="T222" s="187"/>
      <c r="U222" s="187" t="s">
        <v>465</v>
      </c>
      <c r="V222" s="148"/>
      <c r="W222" s="189"/>
    </row>
    <row r="223" s="21" customFormat="1" ht="115" customHeight="1" spans="1:23">
      <c r="A223" s="104"/>
      <c r="B223" s="105" t="s">
        <v>454</v>
      </c>
      <c r="C223" s="113"/>
      <c r="D223" s="104" t="s">
        <v>17</v>
      </c>
      <c r="E223" s="106">
        <v>110</v>
      </c>
      <c r="F223" s="105" t="s">
        <v>469</v>
      </c>
      <c r="G223" s="106">
        <v>110</v>
      </c>
      <c r="H223" s="106">
        <v>110</v>
      </c>
      <c r="I223" s="79">
        <v>2019</v>
      </c>
      <c r="J223" s="79">
        <v>2021</v>
      </c>
      <c r="K223" s="106"/>
      <c r="L223" s="106"/>
      <c r="M223" s="106"/>
      <c r="N223" s="106"/>
      <c r="O223" s="106"/>
      <c r="P223" s="163"/>
      <c r="Q223" s="163"/>
      <c r="R223" s="163"/>
      <c r="S223" s="187"/>
      <c r="T223" s="187"/>
      <c r="U223" s="187" t="s">
        <v>465</v>
      </c>
      <c r="V223" s="148"/>
      <c r="W223" s="189"/>
    </row>
    <row r="224" s="21" customFormat="1" ht="21" customHeight="1" spans="1:22">
      <c r="A224" s="79"/>
      <c r="B224" s="93" t="s">
        <v>470</v>
      </c>
      <c r="C224" s="253" t="s">
        <v>30</v>
      </c>
      <c r="D224" s="91" t="s">
        <v>17</v>
      </c>
      <c r="E224" s="92">
        <v>440</v>
      </c>
      <c r="F224" s="93"/>
      <c r="G224" s="92"/>
      <c r="H224" s="92"/>
      <c r="I224" s="91"/>
      <c r="J224" s="91"/>
      <c r="K224" s="92">
        <f>SUM(K225:K232)</f>
        <v>396</v>
      </c>
      <c r="L224" s="92">
        <f>SUM(L225:L232)</f>
        <v>132</v>
      </c>
      <c r="M224" s="92">
        <f>SUM(M225:M232)</f>
        <v>132</v>
      </c>
      <c r="N224" s="92">
        <f>SUM(N225:N232)</f>
        <v>132</v>
      </c>
      <c r="O224" s="92">
        <v>396</v>
      </c>
      <c r="P224" s="184"/>
      <c r="Q224" s="184"/>
      <c r="R224" s="184"/>
      <c r="S224" s="184"/>
      <c r="T224" s="184"/>
      <c r="U224" s="184"/>
      <c r="V224" s="91"/>
    </row>
    <row r="225" s="21" customFormat="1" ht="21" customHeight="1" spans="1:23">
      <c r="A225" s="104"/>
      <c r="B225" s="105" t="s">
        <v>427</v>
      </c>
      <c r="C225" s="113"/>
      <c r="D225" s="104"/>
      <c r="E225" s="297">
        <v>56</v>
      </c>
      <c r="F225" s="105" t="s">
        <v>471</v>
      </c>
      <c r="G225" s="297">
        <v>56</v>
      </c>
      <c r="H225" s="297">
        <v>56</v>
      </c>
      <c r="I225" s="104">
        <v>2019</v>
      </c>
      <c r="J225" s="104">
        <v>2021</v>
      </c>
      <c r="K225" s="106">
        <f>L225+M225+N225</f>
        <v>50.4</v>
      </c>
      <c r="L225" s="106">
        <v>16.8</v>
      </c>
      <c r="M225" s="106">
        <v>16.8</v>
      </c>
      <c r="N225" s="106">
        <v>16.8</v>
      </c>
      <c r="O225" s="106"/>
      <c r="P225" s="163"/>
      <c r="Q225" s="163"/>
      <c r="R225" s="163"/>
      <c r="S225" s="187"/>
      <c r="T225" s="187"/>
      <c r="U225" s="187" t="s">
        <v>465</v>
      </c>
      <c r="V225" s="148" t="s">
        <v>87</v>
      </c>
      <c r="W225" s="189"/>
    </row>
    <row r="226" s="21" customFormat="1" ht="21" customHeight="1" spans="1:23">
      <c r="A226" s="104"/>
      <c r="B226" s="105" t="s">
        <v>436</v>
      </c>
      <c r="C226" s="113"/>
      <c r="D226" s="104"/>
      <c r="E226" s="297">
        <v>64</v>
      </c>
      <c r="F226" s="105" t="s">
        <v>471</v>
      </c>
      <c r="G226" s="297">
        <v>64</v>
      </c>
      <c r="H226" s="297">
        <v>64</v>
      </c>
      <c r="I226" s="104">
        <v>2019</v>
      </c>
      <c r="J226" s="104">
        <v>2021</v>
      </c>
      <c r="K226" s="106">
        <f t="shared" ref="K226:K232" si="28">L226+M226+N226</f>
        <v>57.6</v>
      </c>
      <c r="L226" s="106">
        <v>19.2</v>
      </c>
      <c r="M226" s="106">
        <v>19.2</v>
      </c>
      <c r="N226" s="106">
        <v>19.2</v>
      </c>
      <c r="O226" s="106"/>
      <c r="P226" s="163"/>
      <c r="Q226" s="163"/>
      <c r="R226" s="163"/>
      <c r="S226" s="187"/>
      <c r="T226" s="187"/>
      <c r="U226" s="187" t="s">
        <v>465</v>
      </c>
      <c r="V226" s="148" t="s">
        <v>87</v>
      </c>
      <c r="W226" s="189"/>
    </row>
    <row r="227" s="21" customFormat="1" ht="21" customHeight="1" spans="1:23">
      <c r="A227" s="104"/>
      <c r="B227" s="105" t="s">
        <v>466</v>
      </c>
      <c r="C227" s="113"/>
      <c r="D227" s="104"/>
      <c r="E227" s="297">
        <v>40</v>
      </c>
      <c r="F227" s="105" t="s">
        <v>471</v>
      </c>
      <c r="G227" s="297">
        <v>40</v>
      </c>
      <c r="H227" s="297">
        <v>40</v>
      </c>
      <c r="I227" s="104">
        <v>2019</v>
      </c>
      <c r="J227" s="104">
        <v>2021</v>
      </c>
      <c r="K227" s="106">
        <f t="shared" si="28"/>
        <v>36</v>
      </c>
      <c r="L227" s="106">
        <v>12</v>
      </c>
      <c r="M227" s="106">
        <v>12</v>
      </c>
      <c r="N227" s="106">
        <v>12</v>
      </c>
      <c r="O227" s="106"/>
      <c r="P227" s="163"/>
      <c r="Q227" s="163"/>
      <c r="R227" s="163"/>
      <c r="S227" s="187"/>
      <c r="T227" s="187"/>
      <c r="U227" s="187" t="s">
        <v>465</v>
      </c>
      <c r="V227" s="148" t="s">
        <v>87</v>
      </c>
      <c r="W227" s="189"/>
    </row>
    <row r="228" s="21" customFormat="1" ht="21" customHeight="1" spans="1:23">
      <c r="A228" s="104"/>
      <c r="B228" s="105" t="s">
        <v>438</v>
      </c>
      <c r="C228" s="113"/>
      <c r="D228" s="104"/>
      <c r="E228" s="297">
        <v>70</v>
      </c>
      <c r="F228" s="105" t="s">
        <v>471</v>
      </c>
      <c r="G228" s="297">
        <v>70</v>
      </c>
      <c r="H228" s="297">
        <v>70</v>
      </c>
      <c r="I228" s="104">
        <v>2019</v>
      </c>
      <c r="J228" s="104">
        <v>2021</v>
      </c>
      <c r="K228" s="106">
        <f t="shared" si="28"/>
        <v>63</v>
      </c>
      <c r="L228" s="106">
        <v>21</v>
      </c>
      <c r="M228" s="106">
        <v>21</v>
      </c>
      <c r="N228" s="106">
        <v>21</v>
      </c>
      <c r="O228" s="106"/>
      <c r="P228" s="163"/>
      <c r="Q228" s="163"/>
      <c r="R228" s="163"/>
      <c r="S228" s="187"/>
      <c r="T228" s="187"/>
      <c r="U228" s="187" t="s">
        <v>465</v>
      </c>
      <c r="V228" s="148" t="s">
        <v>87</v>
      </c>
      <c r="W228" s="189"/>
    </row>
    <row r="229" s="21" customFormat="1" ht="21" customHeight="1" spans="1:23">
      <c r="A229" s="104"/>
      <c r="B229" s="105" t="s">
        <v>467</v>
      </c>
      <c r="C229" s="113"/>
      <c r="D229" s="104"/>
      <c r="E229" s="297">
        <v>50</v>
      </c>
      <c r="F229" s="105" t="s">
        <v>471</v>
      </c>
      <c r="G229" s="297">
        <v>50</v>
      </c>
      <c r="H229" s="297">
        <v>50</v>
      </c>
      <c r="I229" s="104">
        <v>2019</v>
      </c>
      <c r="J229" s="104">
        <v>2021</v>
      </c>
      <c r="K229" s="106">
        <f t="shared" si="28"/>
        <v>45</v>
      </c>
      <c r="L229" s="106">
        <v>15</v>
      </c>
      <c r="M229" s="106">
        <v>15</v>
      </c>
      <c r="N229" s="106">
        <v>15</v>
      </c>
      <c r="O229" s="106"/>
      <c r="P229" s="163"/>
      <c r="Q229" s="163"/>
      <c r="R229" s="163"/>
      <c r="S229" s="187"/>
      <c r="T229" s="187"/>
      <c r="U229" s="187" t="s">
        <v>465</v>
      </c>
      <c r="V229" s="148" t="s">
        <v>87</v>
      </c>
      <c r="W229" s="189"/>
    </row>
    <row r="230" s="21" customFormat="1" ht="21" customHeight="1" spans="1:23">
      <c r="A230" s="104"/>
      <c r="B230" s="105" t="s">
        <v>430</v>
      </c>
      <c r="C230" s="113"/>
      <c r="D230" s="104"/>
      <c r="E230" s="297">
        <v>45</v>
      </c>
      <c r="F230" s="105" t="s">
        <v>471</v>
      </c>
      <c r="G230" s="297">
        <v>45</v>
      </c>
      <c r="H230" s="297">
        <v>45</v>
      </c>
      <c r="I230" s="104">
        <v>2019</v>
      </c>
      <c r="J230" s="104">
        <v>2021</v>
      </c>
      <c r="K230" s="106">
        <f t="shared" si="28"/>
        <v>40.5</v>
      </c>
      <c r="L230" s="106">
        <v>13.5</v>
      </c>
      <c r="M230" s="106">
        <v>13.5</v>
      </c>
      <c r="N230" s="106">
        <v>13.5</v>
      </c>
      <c r="O230" s="106"/>
      <c r="P230" s="163"/>
      <c r="Q230" s="163"/>
      <c r="R230" s="163"/>
      <c r="S230" s="187"/>
      <c r="T230" s="187"/>
      <c r="U230" s="187" t="s">
        <v>465</v>
      </c>
      <c r="V230" s="148" t="s">
        <v>87</v>
      </c>
      <c r="W230" s="189"/>
    </row>
    <row r="231" s="21" customFormat="1" ht="21" customHeight="1" spans="1:23">
      <c r="A231" s="104"/>
      <c r="B231" s="105" t="s">
        <v>432</v>
      </c>
      <c r="C231" s="113"/>
      <c r="D231" s="104"/>
      <c r="E231" s="297">
        <v>27</v>
      </c>
      <c r="F231" s="105" t="s">
        <v>471</v>
      </c>
      <c r="G231" s="297">
        <v>27</v>
      </c>
      <c r="H231" s="297">
        <v>27</v>
      </c>
      <c r="I231" s="104">
        <v>2019</v>
      </c>
      <c r="J231" s="104">
        <v>2021</v>
      </c>
      <c r="K231" s="106">
        <f t="shared" si="28"/>
        <v>24.3</v>
      </c>
      <c r="L231" s="106">
        <v>8.1</v>
      </c>
      <c r="M231" s="106">
        <v>8.1</v>
      </c>
      <c r="N231" s="106">
        <v>8.1</v>
      </c>
      <c r="O231" s="106"/>
      <c r="P231" s="163"/>
      <c r="Q231" s="163"/>
      <c r="R231" s="163"/>
      <c r="S231" s="187"/>
      <c r="T231" s="187"/>
      <c r="U231" s="187" t="s">
        <v>465</v>
      </c>
      <c r="V231" s="148" t="s">
        <v>87</v>
      </c>
      <c r="W231" s="189"/>
    </row>
    <row r="232" s="21" customFormat="1" ht="21" customHeight="1" spans="1:23">
      <c r="A232" s="104"/>
      <c r="B232" s="105" t="s">
        <v>454</v>
      </c>
      <c r="C232" s="113"/>
      <c r="D232" s="104"/>
      <c r="E232" s="297">
        <v>88</v>
      </c>
      <c r="F232" s="105" t="s">
        <v>471</v>
      </c>
      <c r="G232" s="297">
        <v>88</v>
      </c>
      <c r="H232" s="297">
        <v>88</v>
      </c>
      <c r="I232" s="104">
        <v>2019</v>
      </c>
      <c r="J232" s="104">
        <v>2021</v>
      </c>
      <c r="K232" s="106">
        <f t="shared" si="28"/>
        <v>79.2</v>
      </c>
      <c r="L232" s="106">
        <v>26.4</v>
      </c>
      <c r="M232" s="106">
        <v>26.4</v>
      </c>
      <c r="N232" s="106">
        <v>26.4</v>
      </c>
      <c r="O232" s="106"/>
      <c r="P232" s="163"/>
      <c r="Q232" s="163"/>
      <c r="R232" s="163"/>
      <c r="S232" s="187"/>
      <c r="T232" s="187"/>
      <c r="U232" s="187" t="s">
        <v>465</v>
      </c>
      <c r="V232" s="148" t="s">
        <v>87</v>
      </c>
      <c r="W232" s="189"/>
    </row>
    <row r="233" s="21" customFormat="1" ht="21" customHeight="1" spans="1:22">
      <c r="A233" s="79"/>
      <c r="B233" s="93" t="s">
        <v>472</v>
      </c>
      <c r="C233" s="253" t="s">
        <v>30</v>
      </c>
      <c r="D233" s="91" t="s">
        <v>17</v>
      </c>
      <c r="E233" s="92">
        <v>2646</v>
      </c>
      <c r="F233" s="93" t="s">
        <v>473</v>
      </c>
      <c r="G233" s="92">
        <v>654</v>
      </c>
      <c r="H233" s="92">
        <v>2646</v>
      </c>
      <c r="I233" s="91">
        <v>2019</v>
      </c>
      <c r="J233" s="91">
        <v>2021</v>
      </c>
      <c r="K233" s="92">
        <v>0</v>
      </c>
      <c r="L233" s="92">
        <v>0</v>
      </c>
      <c r="M233" s="92">
        <v>0</v>
      </c>
      <c r="N233" s="92">
        <v>0</v>
      </c>
      <c r="O233" s="92"/>
      <c r="P233" s="184"/>
      <c r="Q233" s="184"/>
      <c r="R233" s="184"/>
      <c r="S233" s="184"/>
      <c r="T233" s="184"/>
      <c r="U233" s="184"/>
      <c r="V233" s="91"/>
    </row>
    <row r="234" s="21" customFormat="1" ht="21" customHeight="1" spans="1:23">
      <c r="A234" s="104"/>
      <c r="B234" s="105" t="s">
        <v>474</v>
      </c>
      <c r="C234" s="146"/>
      <c r="D234" s="147"/>
      <c r="E234" s="121">
        <v>2646</v>
      </c>
      <c r="F234" s="103" t="s">
        <v>473</v>
      </c>
      <c r="G234" s="121">
        <v>654</v>
      </c>
      <c r="H234" s="121">
        <v>2646</v>
      </c>
      <c r="I234" s="104">
        <v>2019</v>
      </c>
      <c r="J234" s="104">
        <v>2021</v>
      </c>
      <c r="K234" s="121"/>
      <c r="L234" s="121"/>
      <c r="M234" s="121"/>
      <c r="N234" s="121"/>
      <c r="O234" s="121"/>
      <c r="P234" s="163"/>
      <c r="Q234" s="163"/>
      <c r="R234" s="163"/>
      <c r="S234" s="163"/>
      <c r="T234" s="163"/>
      <c r="U234" s="163"/>
      <c r="V234" s="102"/>
      <c r="W234" s="189"/>
    </row>
    <row r="235" s="21" customFormat="1" ht="21" customHeight="1" spans="1:23">
      <c r="A235" s="104"/>
      <c r="B235" s="105"/>
      <c r="C235" s="146"/>
      <c r="D235" s="147"/>
      <c r="E235" s="121"/>
      <c r="F235" s="103"/>
      <c r="G235" s="121"/>
      <c r="H235" s="121"/>
      <c r="I235" s="104"/>
      <c r="J235" s="104"/>
      <c r="K235" s="121"/>
      <c r="L235" s="121"/>
      <c r="M235" s="121"/>
      <c r="N235" s="121"/>
      <c r="O235" s="121"/>
      <c r="P235" s="163"/>
      <c r="Q235" s="163"/>
      <c r="R235" s="163"/>
      <c r="S235" s="163"/>
      <c r="T235" s="163"/>
      <c r="U235" s="163"/>
      <c r="V235" s="102"/>
      <c r="W235" s="189"/>
    </row>
    <row r="236" s="19" customFormat="1" ht="21" customHeight="1" spans="1:22">
      <c r="A236" s="79"/>
      <c r="B236" s="84" t="s">
        <v>475</v>
      </c>
      <c r="C236" s="85" t="s">
        <v>30</v>
      </c>
      <c r="D236" s="85" t="s">
        <v>30</v>
      </c>
      <c r="E236" s="86"/>
      <c r="F236" s="87"/>
      <c r="G236" s="242"/>
      <c r="H236" s="242"/>
      <c r="I236" s="251"/>
      <c r="J236" s="251"/>
      <c r="K236" s="242">
        <f>L236+M236+N236</f>
        <v>926.376</v>
      </c>
      <c r="L236" s="242">
        <f>L237+L246+L255+L264+L273</f>
        <v>308.792</v>
      </c>
      <c r="M236" s="242">
        <f t="shared" ref="M236:R236" si="29">M237+M246+M255+M264+M273</f>
        <v>308.792</v>
      </c>
      <c r="N236" s="242">
        <f t="shared" si="29"/>
        <v>308.792</v>
      </c>
      <c r="O236" s="242"/>
      <c r="P236" s="242">
        <f t="shared" si="29"/>
        <v>671.939</v>
      </c>
      <c r="Q236" s="242"/>
      <c r="R236" s="242">
        <f t="shared" si="29"/>
        <v>254.436</v>
      </c>
      <c r="S236" s="292"/>
      <c r="T236" s="292"/>
      <c r="U236" s="85"/>
      <c r="V236" s="183"/>
    </row>
    <row r="237" s="21" customFormat="1" ht="21" customHeight="1" spans="1:22">
      <c r="A237" s="79"/>
      <c r="B237" s="93" t="s">
        <v>476</v>
      </c>
      <c r="C237" s="253" t="s">
        <v>30</v>
      </c>
      <c r="D237" s="91" t="s">
        <v>17</v>
      </c>
      <c r="E237" s="298">
        <v>36348</v>
      </c>
      <c r="F237" s="93" t="s">
        <v>477</v>
      </c>
      <c r="G237" s="92"/>
      <c r="H237" s="299">
        <v>36348</v>
      </c>
      <c r="I237" s="91">
        <v>2019</v>
      </c>
      <c r="J237" s="91">
        <v>2021</v>
      </c>
      <c r="K237" s="92">
        <f>SUM(K238:K245)</f>
        <v>926.376</v>
      </c>
      <c r="L237" s="92">
        <f>SUM(L238:L245)</f>
        <v>308.792</v>
      </c>
      <c r="M237" s="92">
        <f t="shared" ref="M237:R237" si="30">SUM(M238:M245)</f>
        <v>308.792</v>
      </c>
      <c r="N237" s="92">
        <f t="shared" si="30"/>
        <v>308.792</v>
      </c>
      <c r="O237" s="92"/>
      <c r="P237" s="92">
        <f t="shared" si="30"/>
        <v>671.939</v>
      </c>
      <c r="Q237" s="92"/>
      <c r="R237" s="92">
        <f t="shared" si="30"/>
        <v>254.436</v>
      </c>
      <c r="S237" s="184"/>
      <c r="T237" s="184"/>
      <c r="U237" s="184"/>
      <c r="V237" s="91"/>
    </row>
    <row r="238" s="21" customFormat="1" ht="21" customHeight="1" spans="1:23">
      <c r="A238" s="104"/>
      <c r="B238" s="105" t="s">
        <v>427</v>
      </c>
      <c r="C238" s="113"/>
      <c r="D238" s="102" t="s">
        <v>17</v>
      </c>
      <c r="E238" s="300">
        <v>4305</v>
      </c>
      <c r="F238" s="105" t="s">
        <v>478</v>
      </c>
      <c r="G238" s="106"/>
      <c r="H238" s="301">
        <v>4305</v>
      </c>
      <c r="I238" s="104">
        <v>2019</v>
      </c>
      <c r="J238" s="104">
        <v>2021</v>
      </c>
      <c r="K238" s="106">
        <f>L238+M238+N238</f>
        <v>107.625</v>
      </c>
      <c r="L238" s="106">
        <v>35.875</v>
      </c>
      <c r="M238" s="106">
        <v>35.875</v>
      </c>
      <c r="N238" s="106">
        <v>35.875</v>
      </c>
      <c r="O238" s="106"/>
      <c r="P238" s="121">
        <v>77.49</v>
      </c>
      <c r="Q238" s="121"/>
      <c r="R238" s="121">
        <v>30.135</v>
      </c>
      <c r="S238" s="187"/>
      <c r="T238" s="187"/>
      <c r="U238" s="187" t="s">
        <v>479</v>
      </c>
      <c r="V238" s="148"/>
      <c r="W238" s="189"/>
    </row>
    <row r="239" s="21" customFormat="1" ht="21" customHeight="1" spans="1:23">
      <c r="A239" s="104"/>
      <c r="B239" s="105" t="s">
        <v>436</v>
      </c>
      <c r="C239" s="113"/>
      <c r="D239" s="102" t="s">
        <v>17</v>
      </c>
      <c r="E239" s="300">
        <v>3900</v>
      </c>
      <c r="F239" s="105" t="s">
        <v>480</v>
      </c>
      <c r="G239" s="106"/>
      <c r="H239" s="301">
        <v>3900</v>
      </c>
      <c r="I239" s="104">
        <v>2019</v>
      </c>
      <c r="J239" s="104">
        <v>2021</v>
      </c>
      <c r="K239" s="106">
        <f t="shared" ref="K239:K245" si="31">L239+M239+N239</f>
        <v>97.5</v>
      </c>
      <c r="L239" s="106">
        <v>32.5</v>
      </c>
      <c r="M239" s="106">
        <v>32.5</v>
      </c>
      <c r="N239" s="106">
        <v>32.5</v>
      </c>
      <c r="O239" s="106"/>
      <c r="P239" s="121">
        <v>70.2</v>
      </c>
      <c r="Q239" s="121"/>
      <c r="R239" s="121">
        <v>27.3</v>
      </c>
      <c r="S239" s="187"/>
      <c r="T239" s="187"/>
      <c r="U239" s="187" t="s">
        <v>479</v>
      </c>
      <c r="V239" s="148"/>
      <c r="W239" s="189"/>
    </row>
    <row r="240" s="22" customFormat="1" ht="21" customHeight="1" spans="1:23">
      <c r="A240" s="147"/>
      <c r="B240" s="145" t="s">
        <v>466</v>
      </c>
      <c r="C240" s="146"/>
      <c r="D240" s="102" t="s">
        <v>17</v>
      </c>
      <c r="E240" s="300" t="s">
        <v>481</v>
      </c>
      <c r="F240" s="103" t="s">
        <v>482</v>
      </c>
      <c r="G240" s="121">
        <v>195</v>
      </c>
      <c r="H240" s="121" t="s">
        <v>481</v>
      </c>
      <c r="I240" s="102">
        <v>2019</v>
      </c>
      <c r="J240" s="102">
        <v>2021</v>
      </c>
      <c r="K240" s="106">
        <f t="shared" si="31"/>
        <v>70.701</v>
      </c>
      <c r="L240" s="121">
        <v>23.567</v>
      </c>
      <c r="M240" s="121">
        <v>23.567</v>
      </c>
      <c r="N240" s="121">
        <v>23.567</v>
      </c>
      <c r="O240" s="121"/>
      <c r="P240" s="304">
        <v>55.853</v>
      </c>
      <c r="Q240" s="304"/>
      <c r="R240" s="304">
        <v>14.847</v>
      </c>
      <c r="S240" s="163"/>
      <c r="T240" s="163"/>
      <c r="U240" s="163"/>
      <c r="V240" s="102"/>
      <c r="W240" s="200"/>
    </row>
    <row r="241" s="21" customFormat="1" ht="21" customHeight="1" spans="1:23">
      <c r="A241" s="104"/>
      <c r="B241" s="105" t="s">
        <v>438</v>
      </c>
      <c r="C241" s="113"/>
      <c r="D241" s="102" t="s">
        <v>17</v>
      </c>
      <c r="E241" s="302">
        <v>1624</v>
      </c>
      <c r="F241" s="103" t="s">
        <v>483</v>
      </c>
      <c r="G241" s="121">
        <v>477</v>
      </c>
      <c r="H241" s="302">
        <v>1624</v>
      </c>
      <c r="I241" s="104">
        <v>2019</v>
      </c>
      <c r="J241" s="104">
        <v>2021</v>
      </c>
      <c r="K241" s="106">
        <f t="shared" si="31"/>
        <v>123.45</v>
      </c>
      <c r="L241" s="106">
        <v>41.15</v>
      </c>
      <c r="M241" s="106">
        <v>41.15</v>
      </c>
      <c r="N241" s="106">
        <v>41.15</v>
      </c>
      <c r="O241" s="106"/>
      <c r="P241" s="121">
        <v>88.884</v>
      </c>
      <c r="Q241" s="121"/>
      <c r="R241" s="121">
        <v>34.566</v>
      </c>
      <c r="S241" s="187"/>
      <c r="T241" s="187"/>
      <c r="U241" s="187" t="s">
        <v>479</v>
      </c>
      <c r="V241" s="148"/>
      <c r="W241" s="189"/>
    </row>
    <row r="242" s="21" customFormat="1" ht="21" customHeight="1" spans="1:23">
      <c r="A242" s="104"/>
      <c r="B242" s="105" t="s">
        <v>467</v>
      </c>
      <c r="C242" s="113"/>
      <c r="D242" s="102" t="s">
        <v>17</v>
      </c>
      <c r="E242" s="300" t="s">
        <v>484</v>
      </c>
      <c r="F242" s="105" t="s">
        <v>485</v>
      </c>
      <c r="G242" s="106"/>
      <c r="H242" s="301">
        <v>7848</v>
      </c>
      <c r="I242" s="104">
        <v>2019</v>
      </c>
      <c r="J242" s="104">
        <v>2021</v>
      </c>
      <c r="K242" s="106">
        <f t="shared" si="31"/>
        <v>196.2</v>
      </c>
      <c r="L242" s="106">
        <v>65.4</v>
      </c>
      <c r="M242" s="106">
        <v>65.4</v>
      </c>
      <c r="N242" s="106">
        <v>65.4</v>
      </c>
      <c r="O242" s="106"/>
      <c r="P242" s="121">
        <v>141.264</v>
      </c>
      <c r="Q242" s="121"/>
      <c r="R242" s="121">
        <v>54.936</v>
      </c>
      <c r="S242" s="187"/>
      <c r="T242" s="187"/>
      <c r="U242" s="187" t="s">
        <v>479</v>
      </c>
      <c r="V242" s="148"/>
      <c r="W242" s="189"/>
    </row>
    <row r="243" s="21" customFormat="1" ht="21" customHeight="1" spans="1:23">
      <c r="A243" s="104"/>
      <c r="B243" s="105" t="s">
        <v>430</v>
      </c>
      <c r="C243" s="113"/>
      <c r="D243" s="102" t="s">
        <v>17</v>
      </c>
      <c r="E243" s="300" t="s">
        <v>486</v>
      </c>
      <c r="F243" s="105" t="s">
        <v>487</v>
      </c>
      <c r="G243" s="106"/>
      <c r="H243" s="301">
        <v>3036</v>
      </c>
      <c r="I243" s="104">
        <v>2019</v>
      </c>
      <c r="J243" s="104">
        <v>2021</v>
      </c>
      <c r="K243" s="106">
        <f t="shared" si="31"/>
        <v>75.9</v>
      </c>
      <c r="L243" s="106">
        <v>25.3</v>
      </c>
      <c r="M243" s="106">
        <v>25.3</v>
      </c>
      <c r="N243" s="106">
        <v>25.3</v>
      </c>
      <c r="O243" s="106"/>
      <c r="P243" s="121">
        <v>54.648</v>
      </c>
      <c r="Q243" s="121"/>
      <c r="R243" s="121">
        <v>21.252</v>
      </c>
      <c r="S243" s="187"/>
      <c r="T243" s="187"/>
      <c r="U243" s="187" t="s">
        <v>479</v>
      </c>
      <c r="V243" s="148"/>
      <c r="W243" s="189"/>
    </row>
    <row r="244" s="21" customFormat="1" ht="21" customHeight="1" spans="1:23">
      <c r="A244" s="104"/>
      <c r="B244" s="105" t="s">
        <v>432</v>
      </c>
      <c r="C244" s="113"/>
      <c r="D244" s="102" t="s">
        <v>17</v>
      </c>
      <c r="E244" s="300" t="s">
        <v>488</v>
      </c>
      <c r="F244" s="105" t="s">
        <v>489</v>
      </c>
      <c r="G244" s="106"/>
      <c r="H244" s="301">
        <v>2370</v>
      </c>
      <c r="I244" s="104">
        <v>2019</v>
      </c>
      <c r="J244" s="104">
        <v>2021</v>
      </c>
      <c r="K244" s="106">
        <f t="shared" si="31"/>
        <v>59.25</v>
      </c>
      <c r="L244" s="106">
        <v>19.75</v>
      </c>
      <c r="M244" s="106">
        <v>19.75</v>
      </c>
      <c r="N244" s="106">
        <v>19.75</v>
      </c>
      <c r="O244" s="106"/>
      <c r="P244" s="121">
        <v>42.66</v>
      </c>
      <c r="Q244" s="121"/>
      <c r="R244" s="121">
        <v>16.59</v>
      </c>
      <c r="S244" s="187"/>
      <c r="T244" s="187"/>
      <c r="U244" s="187" t="s">
        <v>479</v>
      </c>
      <c r="V244" s="148"/>
      <c r="W244" s="189"/>
    </row>
    <row r="245" s="21" customFormat="1" ht="21" customHeight="1" spans="1:23">
      <c r="A245" s="104"/>
      <c r="B245" s="105" t="s">
        <v>454</v>
      </c>
      <c r="C245" s="113"/>
      <c r="D245" s="102" t="s">
        <v>17</v>
      </c>
      <c r="E245" s="300" t="s">
        <v>490</v>
      </c>
      <c r="F245" s="105" t="s">
        <v>491</v>
      </c>
      <c r="G245" s="106"/>
      <c r="H245" s="301">
        <v>7830</v>
      </c>
      <c r="I245" s="104">
        <v>2019</v>
      </c>
      <c r="J245" s="104">
        <v>2021</v>
      </c>
      <c r="K245" s="106">
        <f t="shared" si="31"/>
        <v>195.75</v>
      </c>
      <c r="L245" s="106">
        <v>65.25</v>
      </c>
      <c r="M245" s="106">
        <v>65.25</v>
      </c>
      <c r="N245" s="106">
        <v>65.25</v>
      </c>
      <c r="O245" s="106"/>
      <c r="P245" s="121">
        <v>140.94</v>
      </c>
      <c r="Q245" s="121"/>
      <c r="R245" s="121">
        <v>54.81</v>
      </c>
      <c r="S245" s="187"/>
      <c r="T245" s="187"/>
      <c r="U245" s="187" t="s">
        <v>479</v>
      </c>
      <c r="V245" s="148"/>
      <c r="W245" s="189"/>
    </row>
    <row r="246" s="21" customFormat="1" ht="21" customHeight="1" spans="1:22">
      <c r="A246" s="79"/>
      <c r="B246" s="93" t="s">
        <v>492</v>
      </c>
      <c r="C246" s="253" t="s">
        <v>30</v>
      </c>
      <c r="D246" s="91" t="s">
        <v>353</v>
      </c>
      <c r="E246" s="92">
        <v>102</v>
      </c>
      <c r="F246" s="93" t="s">
        <v>493</v>
      </c>
      <c r="G246" s="92"/>
      <c r="H246" s="92">
        <v>102</v>
      </c>
      <c r="I246" s="305">
        <v>2019</v>
      </c>
      <c r="J246" s="305">
        <v>2021</v>
      </c>
      <c r="K246" s="92">
        <v>0</v>
      </c>
      <c r="L246" s="92">
        <v>0</v>
      </c>
      <c r="M246" s="92">
        <v>0</v>
      </c>
      <c r="N246" s="92">
        <v>0</v>
      </c>
      <c r="O246" s="92"/>
      <c r="P246" s="184"/>
      <c r="Q246" s="184"/>
      <c r="R246" s="184"/>
      <c r="S246" s="184"/>
      <c r="T246" s="184"/>
      <c r="U246" s="184"/>
      <c r="V246" s="91"/>
    </row>
    <row r="247" s="21" customFormat="1" ht="21" customHeight="1" spans="1:23">
      <c r="A247" s="104"/>
      <c r="B247" s="105" t="s">
        <v>427</v>
      </c>
      <c r="C247" s="113"/>
      <c r="D247" s="102" t="s">
        <v>353</v>
      </c>
      <c r="E247" s="106">
        <v>15</v>
      </c>
      <c r="F247" s="105" t="s">
        <v>494</v>
      </c>
      <c r="G247" s="106"/>
      <c r="H247" s="106">
        <v>15</v>
      </c>
      <c r="I247" s="104">
        <v>2019</v>
      </c>
      <c r="J247" s="104">
        <v>2021</v>
      </c>
      <c r="K247" s="106"/>
      <c r="L247" s="106"/>
      <c r="M247" s="106"/>
      <c r="N247" s="106"/>
      <c r="O247" s="106"/>
      <c r="P247" s="163"/>
      <c r="Q247" s="163"/>
      <c r="R247" s="163"/>
      <c r="S247" s="187"/>
      <c r="T247" s="187"/>
      <c r="U247" s="187" t="s">
        <v>479</v>
      </c>
      <c r="V247" s="148"/>
      <c r="W247" s="189"/>
    </row>
    <row r="248" s="21" customFormat="1" ht="21" customHeight="1" spans="1:23">
      <c r="A248" s="104"/>
      <c r="B248" s="105" t="s">
        <v>436</v>
      </c>
      <c r="C248" s="113"/>
      <c r="D248" s="102" t="s">
        <v>353</v>
      </c>
      <c r="E248" s="106">
        <v>18</v>
      </c>
      <c r="F248" s="105" t="s">
        <v>495</v>
      </c>
      <c r="G248" s="106"/>
      <c r="H248" s="106">
        <v>18</v>
      </c>
      <c r="I248" s="104">
        <v>2019</v>
      </c>
      <c r="J248" s="104">
        <v>2021</v>
      </c>
      <c r="K248" s="106"/>
      <c r="L248" s="106"/>
      <c r="M248" s="106"/>
      <c r="N248" s="106"/>
      <c r="O248" s="106"/>
      <c r="P248" s="163"/>
      <c r="Q248" s="163"/>
      <c r="R248" s="163"/>
      <c r="S248" s="187"/>
      <c r="T248" s="187"/>
      <c r="U248" s="187" t="s">
        <v>479</v>
      </c>
      <c r="V248" s="148"/>
      <c r="W248" s="189"/>
    </row>
    <row r="249" s="21" customFormat="1" ht="21" customHeight="1" spans="1:23">
      <c r="A249" s="104"/>
      <c r="B249" s="105" t="s">
        <v>466</v>
      </c>
      <c r="C249" s="113"/>
      <c r="D249" s="102" t="s">
        <v>353</v>
      </c>
      <c r="E249" s="121">
        <v>6</v>
      </c>
      <c r="F249" s="103" t="s">
        <v>496</v>
      </c>
      <c r="G249" s="121"/>
      <c r="H249" s="121">
        <v>6</v>
      </c>
      <c r="I249" s="147">
        <v>2019</v>
      </c>
      <c r="J249" s="147">
        <v>2021</v>
      </c>
      <c r="K249" s="106"/>
      <c r="L249" s="106"/>
      <c r="M249" s="106"/>
      <c r="N249" s="106"/>
      <c r="O249" s="106"/>
      <c r="P249" s="163"/>
      <c r="Q249" s="163"/>
      <c r="R249" s="163"/>
      <c r="S249" s="187"/>
      <c r="T249" s="187"/>
      <c r="U249" s="187" t="s">
        <v>479</v>
      </c>
      <c r="V249" s="148"/>
      <c r="W249" s="189"/>
    </row>
    <row r="250" s="21" customFormat="1" ht="21" customHeight="1" spans="1:23">
      <c r="A250" s="104"/>
      <c r="B250" s="105" t="s">
        <v>438</v>
      </c>
      <c r="C250" s="113"/>
      <c r="D250" s="102" t="s">
        <v>353</v>
      </c>
      <c r="E250" s="121">
        <v>102</v>
      </c>
      <c r="F250" s="103" t="s">
        <v>497</v>
      </c>
      <c r="G250" s="121">
        <v>477</v>
      </c>
      <c r="H250" s="302">
        <v>1624</v>
      </c>
      <c r="I250" s="147">
        <v>2019</v>
      </c>
      <c r="J250" s="104">
        <v>2021</v>
      </c>
      <c r="K250" s="106"/>
      <c r="L250" s="106"/>
      <c r="M250" s="106"/>
      <c r="N250" s="106"/>
      <c r="O250" s="106"/>
      <c r="P250" s="163"/>
      <c r="Q250" s="163"/>
      <c r="R250" s="163"/>
      <c r="S250" s="187"/>
      <c r="T250" s="187"/>
      <c r="U250" s="187" t="s">
        <v>479</v>
      </c>
      <c r="V250" s="148"/>
      <c r="W250" s="189"/>
    </row>
    <row r="251" s="21" customFormat="1" ht="21" customHeight="1" spans="1:23">
      <c r="A251" s="104"/>
      <c r="B251" s="105" t="s">
        <v>467</v>
      </c>
      <c r="C251" s="113"/>
      <c r="D251" s="102" t="s">
        <v>353</v>
      </c>
      <c r="E251" s="106">
        <v>9</v>
      </c>
      <c r="F251" s="105" t="s">
        <v>498</v>
      </c>
      <c r="G251" s="106"/>
      <c r="H251" s="106">
        <v>9</v>
      </c>
      <c r="I251" s="104">
        <v>2019</v>
      </c>
      <c r="J251" s="104">
        <v>2021</v>
      </c>
      <c r="K251" s="106"/>
      <c r="L251" s="106"/>
      <c r="M251" s="106"/>
      <c r="N251" s="106"/>
      <c r="O251" s="106"/>
      <c r="P251" s="163"/>
      <c r="Q251" s="163"/>
      <c r="R251" s="163"/>
      <c r="S251" s="187"/>
      <c r="T251" s="187"/>
      <c r="U251" s="187" t="s">
        <v>479</v>
      </c>
      <c r="V251" s="148"/>
      <c r="W251" s="189"/>
    </row>
    <row r="252" s="21" customFormat="1" ht="21" customHeight="1" spans="1:23">
      <c r="A252" s="104"/>
      <c r="B252" s="105" t="s">
        <v>430</v>
      </c>
      <c r="C252" s="113"/>
      <c r="D252" s="102" t="s">
        <v>353</v>
      </c>
      <c r="E252" s="106">
        <v>9</v>
      </c>
      <c r="F252" s="105" t="s">
        <v>498</v>
      </c>
      <c r="G252" s="106"/>
      <c r="H252" s="106">
        <v>9</v>
      </c>
      <c r="I252" s="104">
        <v>2019</v>
      </c>
      <c r="J252" s="104">
        <v>2021</v>
      </c>
      <c r="K252" s="106"/>
      <c r="L252" s="106"/>
      <c r="M252" s="106"/>
      <c r="N252" s="106"/>
      <c r="O252" s="106"/>
      <c r="P252" s="163"/>
      <c r="Q252" s="163"/>
      <c r="R252" s="163"/>
      <c r="S252" s="187"/>
      <c r="T252" s="187"/>
      <c r="U252" s="187" t="s">
        <v>479</v>
      </c>
      <c r="V252" s="148"/>
      <c r="W252" s="189"/>
    </row>
    <row r="253" s="21" customFormat="1" ht="21" customHeight="1" spans="1:23">
      <c r="A253" s="104"/>
      <c r="B253" s="105" t="s">
        <v>432</v>
      </c>
      <c r="C253" s="113"/>
      <c r="D253" s="102" t="s">
        <v>353</v>
      </c>
      <c r="E253" s="106">
        <v>9</v>
      </c>
      <c r="F253" s="105" t="s">
        <v>498</v>
      </c>
      <c r="G253" s="106"/>
      <c r="H253" s="106">
        <v>9</v>
      </c>
      <c r="I253" s="104">
        <v>2019</v>
      </c>
      <c r="J253" s="104">
        <v>2021</v>
      </c>
      <c r="K253" s="106"/>
      <c r="L253" s="106"/>
      <c r="M253" s="106"/>
      <c r="N253" s="106"/>
      <c r="O253" s="106"/>
      <c r="P253" s="163"/>
      <c r="Q253" s="163"/>
      <c r="R253" s="163"/>
      <c r="S253" s="187"/>
      <c r="T253" s="187"/>
      <c r="U253" s="187" t="s">
        <v>479</v>
      </c>
      <c r="V253" s="148"/>
      <c r="W253" s="189"/>
    </row>
    <row r="254" s="21" customFormat="1" ht="21" customHeight="1" spans="1:23">
      <c r="A254" s="104"/>
      <c r="B254" s="105" t="s">
        <v>454</v>
      </c>
      <c r="C254" s="113"/>
      <c r="D254" s="102" t="s">
        <v>353</v>
      </c>
      <c r="E254" s="106">
        <v>21</v>
      </c>
      <c r="F254" s="105" t="s">
        <v>499</v>
      </c>
      <c r="G254" s="106"/>
      <c r="H254" s="106">
        <v>21</v>
      </c>
      <c r="I254" s="104">
        <v>2019</v>
      </c>
      <c r="J254" s="104">
        <v>2021</v>
      </c>
      <c r="K254" s="106"/>
      <c r="L254" s="106"/>
      <c r="M254" s="106"/>
      <c r="N254" s="106"/>
      <c r="O254" s="106"/>
      <c r="P254" s="163"/>
      <c r="Q254" s="163"/>
      <c r="R254" s="163"/>
      <c r="S254" s="187"/>
      <c r="T254" s="187"/>
      <c r="U254" s="187" t="s">
        <v>479</v>
      </c>
      <c r="V254" s="148"/>
      <c r="W254" s="189"/>
    </row>
    <row r="255" s="21" customFormat="1" ht="21" customHeight="1" spans="1:22">
      <c r="A255" s="79"/>
      <c r="B255" s="93" t="s">
        <v>500</v>
      </c>
      <c r="C255" s="253" t="s">
        <v>30</v>
      </c>
      <c r="D255" s="91" t="s">
        <v>353</v>
      </c>
      <c r="E255" s="92">
        <v>2250</v>
      </c>
      <c r="F255" s="93" t="s">
        <v>501</v>
      </c>
      <c r="G255" s="92"/>
      <c r="H255" s="92">
        <v>2250</v>
      </c>
      <c r="I255" s="305">
        <v>2019</v>
      </c>
      <c r="J255" s="305">
        <v>2021</v>
      </c>
      <c r="K255" s="92">
        <v>0</v>
      </c>
      <c r="L255" s="92">
        <v>0</v>
      </c>
      <c r="M255" s="92">
        <v>0</v>
      </c>
      <c r="N255" s="92">
        <v>0</v>
      </c>
      <c r="O255" s="92"/>
      <c r="P255" s="184"/>
      <c r="Q255" s="184"/>
      <c r="R255" s="184"/>
      <c r="S255" s="184"/>
      <c r="T255" s="184"/>
      <c r="U255" s="184"/>
      <c r="V255" s="91"/>
    </row>
    <row r="256" s="21" customFormat="1" ht="21" customHeight="1" spans="1:23">
      <c r="A256" s="104"/>
      <c r="B256" s="105" t="s">
        <v>427</v>
      </c>
      <c r="C256" s="113"/>
      <c r="D256" s="102" t="s">
        <v>353</v>
      </c>
      <c r="E256" s="106">
        <v>300</v>
      </c>
      <c r="F256" s="105" t="s">
        <v>502</v>
      </c>
      <c r="G256" s="106"/>
      <c r="H256" s="106">
        <v>300</v>
      </c>
      <c r="I256" s="104">
        <v>2019</v>
      </c>
      <c r="J256" s="104">
        <v>2021</v>
      </c>
      <c r="K256" s="106"/>
      <c r="L256" s="106"/>
      <c r="M256" s="106"/>
      <c r="N256" s="106"/>
      <c r="O256" s="106"/>
      <c r="P256" s="163"/>
      <c r="Q256" s="163"/>
      <c r="R256" s="163"/>
      <c r="S256" s="187"/>
      <c r="T256" s="187"/>
      <c r="U256" s="187" t="s">
        <v>479</v>
      </c>
      <c r="V256" s="148"/>
      <c r="W256" s="189"/>
    </row>
    <row r="257" s="21" customFormat="1" ht="21" customHeight="1" spans="1:23">
      <c r="A257" s="104"/>
      <c r="B257" s="105" t="s">
        <v>436</v>
      </c>
      <c r="C257" s="113"/>
      <c r="D257" s="102" t="s">
        <v>353</v>
      </c>
      <c r="E257" s="106">
        <v>300</v>
      </c>
      <c r="F257" s="105" t="s">
        <v>502</v>
      </c>
      <c r="G257" s="106"/>
      <c r="H257" s="106">
        <v>300</v>
      </c>
      <c r="I257" s="104">
        <v>2019</v>
      </c>
      <c r="J257" s="104">
        <v>2021</v>
      </c>
      <c r="K257" s="106"/>
      <c r="L257" s="106"/>
      <c r="M257" s="106"/>
      <c r="N257" s="106"/>
      <c r="O257" s="106"/>
      <c r="P257" s="163"/>
      <c r="Q257" s="163"/>
      <c r="R257" s="163"/>
      <c r="S257" s="187"/>
      <c r="T257" s="187"/>
      <c r="U257" s="187" t="s">
        <v>479</v>
      </c>
      <c r="V257" s="148"/>
      <c r="W257" s="189"/>
    </row>
    <row r="258" s="21" customFormat="1" ht="21" customHeight="1" spans="1:23">
      <c r="A258" s="104"/>
      <c r="B258" s="105" t="s">
        <v>466</v>
      </c>
      <c r="C258" s="113"/>
      <c r="D258" s="102" t="s">
        <v>353</v>
      </c>
      <c r="E258" s="106">
        <v>75</v>
      </c>
      <c r="F258" s="105" t="s">
        <v>503</v>
      </c>
      <c r="G258" s="106"/>
      <c r="H258" s="106">
        <v>75</v>
      </c>
      <c r="I258" s="104">
        <v>2019</v>
      </c>
      <c r="J258" s="104">
        <v>2021</v>
      </c>
      <c r="K258" s="106"/>
      <c r="L258" s="106"/>
      <c r="M258" s="106"/>
      <c r="N258" s="106"/>
      <c r="O258" s="106"/>
      <c r="P258" s="163"/>
      <c r="Q258" s="163"/>
      <c r="R258" s="163"/>
      <c r="S258" s="187"/>
      <c r="T258" s="187"/>
      <c r="U258" s="187" t="s">
        <v>479</v>
      </c>
      <c r="V258" s="148"/>
      <c r="W258" s="189"/>
    </row>
    <row r="259" s="21" customFormat="1" ht="21" customHeight="1" spans="1:23">
      <c r="A259" s="104"/>
      <c r="B259" s="105" t="s">
        <v>438</v>
      </c>
      <c r="C259" s="113"/>
      <c r="D259" s="102" t="s">
        <v>353</v>
      </c>
      <c r="E259" s="106">
        <v>375</v>
      </c>
      <c r="F259" s="105" t="s">
        <v>504</v>
      </c>
      <c r="G259" s="106">
        <v>309</v>
      </c>
      <c r="H259" s="106">
        <v>375</v>
      </c>
      <c r="I259" s="104">
        <v>2019</v>
      </c>
      <c r="J259" s="104">
        <v>2021</v>
      </c>
      <c r="K259" s="106"/>
      <c r="L259" s="106"/>
      <c r="M259" s="106"/>
      <c r="N259" s="106"/>
      <c r="O259" s="106"/>
      <c r="P259" s="163"/>
      <c r="Q259" s="163"/>
      <c r="R259" s="163"/>
      <c r="S259" s="187"/>
      <c r="T259" s="187"/>
      <c r="U259" s="187" t="s">
        <v>479</v>
      </c>
      <c r="V259" s="148"/>
      <c r="W259" s="189"/>
    </row>
    <row r="260" s="21" customFormat="1" ht="21" customHeight="1" spans="1:23">
      <c r="A260" s="104"/>
      <c r="B260" s="105" t="s">
        <v>467</v>
      </c>
      <c r="C260" s="113"/>
      <c r="D260" s="102" t="s">
        <v>353</v>
      </c>
      <c r="E260" s="106">
        <v>450</v>
      </c>
      <c r="F260" s="105" t="s">
        <v>505</v>
      </c>
      <c r="G260" s="106"/>
      <c r="H260" s="106">
        <v>450</v>
      </c>
      <c r="I260" s="104">
        <v>2019</v>
      </c>
      <c r="J260" s="104">
        <v>2021</v>
      </c>
      <c r="K260" s="106"/>
      <c r="L260" s="106"/>
      <c r="M260" s="106"/>
      <c r="N260" s="106"/>
      <c r="O260" s="106"/>
      <c r="P260" s="163"/>
      <c r="Q260" s="163"/>
      <c r="R260" s="163"/>
      <c r="S260" s="187"/>
      <c r="T260" s="187"/>
      <c r="U260" s="187" t="s">
        <v>479</v>
      </c>
      <c r="V260" s="148"/>
      <c r="W260" s="189"/>
    </row>
    <row r="261" s="21" customFormat="1" ht="21" customHeight="1" spans="1:23">
      <c r="A261" s="104"/>
      <c r="B261" s="105" t="s">
        <v>430</v>
      </c>
      <c r="C261" s="113"/>
      <c r="D261" s="102" t="s">
        <v>353</v>
      </c>
      <c r="E261" s="106">
        <v>150</v>
      </c>
      <c r="F261" s="105" t="s">
        <v>506</v>
      </c>
      <c r="G261" s="106"/>
      <c r="H261" s="106">
        <v>150</v>
      </c>
      <c r="I261" s="104">
        <v>2019</v>
      </c>
      <c r="J261" s="104">
        <v>2021</v>
      </c>
      <c r="K261" s="106"/>
      <c r="L261" s="106"/>
      <c r="M261" s="106"/>
      <c r="N261" s="106"/>
      <c r="O261" s="106"/>
      <c r="P261" s="163"/>
      <c r="Q261" s="163"/>
      <c r="R261" s="163"/>
      <c r="S261" s="187"/>
      <c r="T261" s="187"/>
      <c r="U261" s="187" t="s">
        <v>479</v>
      </c>
      <c r="V261" s="148"/>
      <c r="W261" s="189"/>
    </row>
    <row r="262" s="21" customFormat="1" ht="21" customHeight="1" spans="1:23">
      <c r="A262" s="104"/>
      <c r="B262" s="105" t="s">
        <v>432</v>
      </c>
      <c r="C262" s="113"/>
      <c r="D262" s="102" t="s">
        <v>353</v>
      </c>
      <c r="E262" s="106">
        <v>150</v>
      </c>
      <c r="F262" s="105" t="s">
        <v>506</v>
      </c>
      <c r="G262" s="106"/>
      <c r="H262" s="106">
        <v>150</v>
      </c>
      <c r="I262" s="104">
        <v>2019</v>
      </c>
      <c r="J262" s="104">
        <v>2021</v>
      </c>
      <c r="K262" s="106"/>
      <c r="L262" s="106"/>
      <c r="M262" s="106"/>
      <c r="N262" s="106"/>
      <c r="O262" s="106"/>
      <c r="P262" s="163"/>
      <c r="Q262" s="163"/>
      <c r="R262" s="163"/>
      <c r="S262" s="187"/>
      <c r="T262" s="187"/>
      <c r="U262" s="187" t="s">
        <v>479</v>
      </c>
      <c r="V262" s="148"/>
      <c r="W262" s="189"/>
    </row>
    <row r="263" s="21" customFormat="1" ht="21" customHeight="1" spans="1:23">
      <c r="A263" s="104"/>
      <c r="B263" s="105" t="s">
        <v>454</v>
      </c>
      <c r="C263" s="113"/>
      <c r="D263" s="102" t="s">
        <v>353</v>
      </c>
      <c r="E263" s="106">
        <v>450</v>
      </c>
      <c r="F263" s="105" t="s">
        <v>505</v>
      </c>
      <c r="G263" s="106"/>
      <c r="H263" s="106">
        <v>450</v>
      </c>
      <c r="I263" s="104">
        <v>2019</v>
      </c>
      <c r="J263" s="104">
        <v>2021</v>
      </c>
      <c r="K263" s="106"/>
      <c r="L263" s="106"/>
      <c r="M263" s="106"/>
      <c r="N263" s="106"/>
      <c r="O263" s="106"/>
      <c r="P263" s="163"/>
      <c r="Q263" s="163"/>
      <c r="R263" s="163"/>
      <c r="S263" s="187"/>
      <c r="T263" s="187"/>
      <c r="U263" s="187" t="s">
        <v>479</v>
      </c>
      <c r="V263" s="148"/>
      <c r="W263" s="189"/>
    </row>
    <row r="264" s="21" customFormat="1" ht="39" customHeight="1" spans="1:22">
      <c r="A264" s="79"/>
      <c r="B264" s="93" t="s">
        <v>507</v>
      </c>
      <c r="C264" s="253" t="s">
        <v>30</v>
      </c>
      <c r="D264" s="91" t="s">
        <v>353</v>
      </c>
      <c r="E264" s="92">
        <v>501</v>
      </c>
      <c r="F264" s="93" t="s">
        <v>508</v>
      </c>
      <c r="G264" s="92"/>
      <c r="H264" s="92">
        <v>501</v>
      </c>
      <c r="I264" s="305">
        <v>2019</v>
      </c>
      <c r="J264" s="305">
        <v>2021</v>
      </c>
      <c r="K264" s="92">
        <v>0</v>
      </c>
      <c r="L264" s="92">
        <v>0</v>
      </c>
      <c r="M264" s="92">
        <v>0</v>
      </c>
      <c r="N264" s="92">
        <v>0</v>
      </c>
      <c r="O264" s="92"/>
      <c r="P264" s="184"/>
      <c r="Q264" s="184"/>
      <c r="R264" s="184"/>
      <c r="S264" s="184"/>
      <c r="T264" s="184"/>
      <c r="U264" s="184"/>
      <c r="V264" s="91"/>
    </row>
    <row r="265" s="21" customFormat="1" ht="21" customHeight="1" spans="1:23">
      <c r="A265" s="104"/>
      <c r="B265" s="105" t="s">
        <v>427</v>
      </c>
      <c r="C265" s="113"/>
      <c r="D265" s="102" t="s">
        <v>353</v>
      </c>
      <c r="E265" s="104">
        <v>42</v>
      </c>
      <c r="F265" s="105" t="s">
        <v>509</v>
      </c>
      <c r="G265" s="106"/>
      <c r="H265" s="104">
        <v>42</v>
      </c>
      <c r="I265" s="104">
        <v>2019</v>
      </c>
      <c r="J265" s="104">
        <v>2021</v>
      </c>
      <c r="K265" s="106"/>
      <c r="L265" s="106"/>
      <c r="M265" s="106"/>
      <c r="N265" s="106"/>
      <c r="O265" s="106"/>
      <c r="P265" s="163"/>
      <c r="Q265" s="163"/>
      <c r="R265" s="163"/>
      <c r="S265" s="187"/>
      <c r="T265" s="187"/>
      <c r="U265" s="187" t="s">
        <v>479</v>
      </c>
      <c r="V265" s="148"/>
      <c r="W265" s="189"/>
    </row>
    <row r="266" s="21" customFormat="1" ht="21" customHeight="1" spans="1:23">
      <c r="A266" s="104"/>
      <c r="B266" s="105" t="s">
        <v>436</v>
      </c>
      <c r="C266" s="113"/>
      <c r="D266" s="102" t="s">
        <v>353</v>
      </c>
      <c r="E266" s="104">
        <v>85</v>
      </c>
      <c r="F266" s="105" t="s">
        <v>510</v>
      </c>
      <c r="G266" s="106"/>
      <c r="H266" s="104">
        <v>85</v>
      </c>
      <c r="I266" s="104">
        <v>2019</v>
      </c>
      <c r="J266" s="104">
        <v>2021</v>
      </c>
      <c r="K266" s="106"/>
      <c r="L266" s="106"/>
      <c r="M266" s="106"/>
      <c r="N266" s="106"/>
      <c r="O266" s="106"/>
      <c r="P266" s="163"/>
      <c r="Q266" s="163"/>
      <c r="R266" s="163"/>
      <c r="S266" s="187"/>
      <c r="T266" s="187"/>
      <c r="U266" s="187" t="s">
        <v>479</v>
      </c>
      <c r="V266" s="148"/>
      <c r="W266" s="189"/>
    </row>
    <row r="267" s="21" customFormat="1" ht="21" customHeight="1" spans="1:23">
      <c r="A267" s="104"/>
      <c r="B267" s="105" t="s">
        <v>466</v>
      </c>
      <c r="C267" s="113"/>
      <c r="D267" s="102" t="s">
        <v>353</v>
      </c>
      <c r="E267" s="104">
        <v>35</v>
      </c>
      <c r="F267" s="105" t="s">
        <v>511</v>
      </c>
      <c r="G267" s="106"/>
      <c r="H267" s="104">
        <v>35</v>
      </c>
      <c r="I267" s="104">
        <v>2019</v>
      </c>
      <c r="J267" s="104">
        <v>2021</v>
      </c>
      <c r="K267" s="106"/>
      <c r="L267" s="106"/>
      <c r="M267" s="106"/>
      <c r="N267" s="106"/>
      <c r="O267" s="106"/>
      <c r="P267" s="163"/>
      <c r="Q267" s="163"/>
      <c r="R267" s="163"/>
      <c r="S267" s="187"/>
      <c r="T267" s="187"/>
      <c r="U267" s="187" t="s">
        <v>479</v>
      </c>
      <c r="V267" s="148"/>
      <c r="W267" s="189"/>
    </row>
    <row r="268" s="21" customFormat="1" ht="21" customHeight="1" spans="1:23">
      <c r="A268" s="104"/>
      <c r="B268" s="105" t="s">
        <v>438</v>
      </c>
      <c r="C268" s="113"/>
      <c r="D268" s="102" t="s">
        <v>353</v>
      </c>
      <c r="E268" s="104">
        <v>86</v>
      </c>
      <c r="F268" s="105" t="s">
        <v>512</v>
      </c>
      <c r="G268" s="106"/>
      <c r="H268" s="104">
        <v>86</v>
      </c>
      <c r="I268" s="104">
        <v>2019</v>
      </c>
      <c r="J268" s="104">
        <v>2021</v>
      </c>
      <c r="K268" s="106"/>
      <c r="L268" s="106"/>
      <c r="M268" s="106"/>
      <c r="N268" s="106"/>
      <c r="O268" s="106"/>
      <c r="P268" s="163"/>
      <c r="Q268" s="163"/>
      <c r="R268" s="163"/>
      <c r="S268" s="187"/>
      <c r="T268" s="187"/>
      <c r="U268" s="187" t="s">
        <v>479</v>
      </c>
      <c r="V268" s="148"/>
      <c r="W268" s="189"/>
    </row>
    <row r="269" s="21" customFormat="1" ht="21" customHeight="1" spans="1:23">
      <c r="A269" s="104"/>
      <c r="B269" s="105" t="s">
        <v>467</v>
      </c>
      <c r="C269" s="113"/>
      <c r="D269" s="102" t="s">
        <v>353</v>
      </c>
      <c r="E269" s="104">
        <v>80</v>
      </c>
      <c r="F269" s="105" t="s">
        <v>513</v>
      </c>
      <c r="G269" s="106"/>
      <c r="H269" s="104">
        <v>80</v>
      </c>
      <c r="I269" s="104">
        <v>2019</v>
      </c>
      <c r="J269" s="104">
        <v>2021</v>
      </c>
      <c r="K269" s="106"/>
      <c r="L269" s="106"/>
      <c r="M269" s="106"/>
      <c r="N269" s="106"/>
      <c r="O269" s="106"/>
      <c r="P269" s="163"/>
      <c r="Q269" s="163"/>
      <c r="R269" s="163"/>
      <c r="S269" s="187"/>
      <c r="T269" s="187"/>
      <c r="U269" s="187" t="s">
        <v>479</v>
      </c>
      <c r="V269" s="148"/>
      <c r="W269" s="189"/>
    </row>
    <row r="270" s="21" customFormat="1" ht="21" customHeight="1" spans="1:23">
      <c r="A270" s="104"/>
      <c r="B270" s="105" t="s">
        <v>430</v>
      </c>
      <c r="C270" s="113"/>
      <c r="D270" s="102" t="s">
        <v>353</v>
      </c>
      <c r="E270" s="104">
        <v>58</v>
      </c>
      <c r="F270" s="105" t="s">
        <v>514</v>
      </c>
      <c r="G270" s="106"/>
      <c r="H270" s="104">
        <v>58</v>
      </c>
      <c r="I270" s="104">
        <v>2019</v>
      </c>
      <c r="J270" s="104">
        <v>2021</v>
      </c>
      <c r="K270" s="106"/>
      <c r="L270" s="106"/>
      <c r="M270" s="106"/>
      <c r="N270" s="106"/>
      <c r="O270" s="106"/>
      <c r="P270" s="163"/>
      <c r="Q270" s="163"/>
      <c r="R270" s="163"/>
      <c r="S270" s="187"/>
      <c r="T270" s="187"/>
      <c r="U270" s="187" t="s">
        <v>479</v>
      </c>
      <c r="V270" s="148"/>
      <c r="W270" s="189"/>
    </row>
    <row r="271" s="21" customFormat="1" ht="21" customHeight="1" spans="1:23">
      <c r="A271" s="104"/>
      <c r="B271" s="105" t="s">
        <v>432</v>
      </c>
      <c r="C271" s="113"/>
      <c r="D271" s="102" t="s">
        <v>353</v>
      </c>
      <c r="E271" s="104">
        <v>36</v>
      </c>
      <c r="F271" s="105" t="s">
        <v>515</v>
      </c>
      <c r="G271" s="106"/>
      <c r="H271" s="104">
        <v>36</v>
      </c>
      <c r="I271" s="104">
        <v>2019</v>
      </c>
      <c r="J271" s="104">
        <v>2021</v>
      </c>
      <c r="K271" s="106"/>
      <c r="L271" s="106"/>
      <c r="M271" s="106"/>
      <c r="N271" s="106"/>
      <c r="O271" s="106"/>
      <c r="P271" s="163"/>
      <c r="Q271" s="163"/>
      <c r="R271" s="163"/>
      <c r="S271" s="187"/>
      <c r="T271" s="187"/>
      <c r="U271" s="187" t="s">
        <v>479</v>
      </c>
      <c r="V271" s="148"/>
      <c r="W271" s="189"/>
    </row>
    <row r="272" s="21" customFormat="1" ht="21" customHeight="1" spans="1:23">
      <c r="A272" s="104"/>
      <c r="B272" s="105" t="s">
        <v>454</v>
      </c>
      <c r="C272" s="113"/>
      <c r="D272" s="102" t="s">
        <v>353</v>
      </c>
      <c r="E272" s="104">
        <v>79</v>
      </c>
      <c r="F272" s="105" t="s">
        <v>516</v>
      </c>
      <c r="G272" s="106"/>
      <c r="H272" s="104">
        <v>79</v>
      </c>
      <c r="I272" s="104">
        <v>2019</v>
      </c>
      <c r="J272" s="104">
        <v>2021</v>
      </c>
      <c r="K272" s="106"/>
      <c r="L272" s="106"/>
      <c r="M272" s="106"/>
      <c r="N272" s="106"/>
      <c r="O272" s="106"/>
      <c r="P272" s="163"/>
      <c r="Q272" s="163"/>
      <c r="R272" s="163"/>
      <c r="S272" s="187"/>
      <c r="T272" s="187"/>
      <c r="U272" s="187" t="s">
        <v>479</v>
      </c>
      <c r="V272" s="148"/>
      <c r="W272" s="189"/>
    </row>
    <row r="273" s="21" customFormat="1" ht="21" customHeight="1" spans="1:22">
      <c r="A273" s="79"/>
      <c r="B273" s="132" t="s">
        <v>517</v>
      </c>
      <c r="C273" s="306"/>
      <c r="D273" s="305"/>
      <c r="E273" s="307">
        <v>0</v>
      </c>
      <c r="F273" s="132"/>
      <c r="G273" s="307"/>
      <c r="H273" s="307">
        <v>0</v>
      </c>
      <c r="I273" s="305"/>
      <c r="J273" s="305"/>
      <c r="K273" s="307">
        <v>0</v>
      </c>
      <c r="L273" s="307">
        <v>0</v>
      </c>
      <c r="M273" s="307">
        <v>0</v>
      </c>
      <c r="N273" s="307">
        <v>0</v>
      </c>
      <c r="O273" s="307"/>
      <c r="P273" s="184">
        <v>0</v>
      </c>
      <c r="Q273" s="184"/>
      <c r="R273" s="184"/>
      <c r="S273" s="320"/>
      <c r="T273" s="320"/>
      <c r="U273" s="320"/>
      <c r="V273" s="91"/>
    </row>
    <row r="274" s="22" customFormat="1" ht="21" customHeight="1" spans="1:22">
      <c r="A274" s="102"/>
      <c r="B274" s="145"/>
      <c r="C274" s="146"/>
      <c r="D274" s="147"/>
      <c r="E274" s="148"/>
      <c r="F274" s="145"/>
      <c r="G274" s="148"/>
      <c r="H274" s="148"/>
      <c r="I274" s="147"/>
      <c r="J274" s="147"/>
      <c r="K274" s="148"/>
      <c r="L274" s="148"/>
      <c r="M274" s="148"/>
      <c r="N274" s="148"/>
      <c r="O274" s="148"/>
      <c r="P274" s="163"/>
      <c r="Q274" s="163"/>
      <c r="R274" s="163"/>
      <c r="S274" s="190"/>
      <c r="T274" s="190"/>
      <c r="U274" s="190"/>
      <c r="V274" s="102"/>
    </row>
    <row r="275" s="33" customFormat="1" ht="21" customHeight="1" spans="1:22">
      <c r="A275" s="79"/>
      <c r="B275" s="84" t="s">
        <v>518</v>
      </c>
      <c r="C275" s="251"/>
      <c r="D275" s="251"/>
      <c r="E275" s="242">
        <f>E276+E277+E278+E279+E280+E281+E282</f>
        <v>84</v>
      </c>
      <c r="F275" s="286"/>
      <c r="G275" s="285">
        <f>G276+G278</f>
        <v>42</v>
      </c>
      <c r="H275" s="285">
        <f>H276+H278</f>
        <v>124</v>
      </c>
      <c r="I275" s="285">
        <v>2019</v>
      </c>
      <c r="J275" s="285">
        <v>2019</v>
      </c>
      <c r="K275" s="285">
        <f>K276+K278</f>
        <v>87</v>
      </c>
      <c r="L275" s="285">
        <f>L276+L278</f>
        <v>87</v>
      </c>
      <c r="M275" s="285">
        <f>M276+M278</f>
        <v>0</v>
      </c>
      <c r="N275" s="285">
        <f>N276+N278</f>
        <v>0</v>
      </c>
      <c r="O275" s="285"/>
      <c r="P275" s="285">
        <f>P276+P278</f>
        <v>87</v>
      </c>
      <c r="Q275" s="270"/>
      <c r="R275" s="270"/>
      <c r="S275" s="182" t="s">
        <v>30</v>
      </c>
      <c r="T275" s="182" t="s">
        <v>30</v>
      </c>
      <c r="U275" s="182" t="s">
        <v>30</v>
      </c>
      <c r="V275" s="182"/>
    </row>
    <row r="276" s="34" customFormat="1" ht="21" customHeight="1" spans="1:22">
      <c r="A276" s="79"/>
      <c r="B276" s="93" t="s">
        <v>519</v>
      </c>
      <c r="C276" s="306" t="s">
        <v>35</v>
      </c>
      <c r="D276" s="305" t="s">
        <v>16</v>
      </c>
      <c r="E276" s="307">
        <v>1</v>
      </c>
      <c r="F276" s="132" t="s">
        <v>520</v>
      </c>
      <c r="G276" s="307">
        <v>1</v>
      </c>
      <c r="H276" s="307">
        <v>3</v>
      </c>
      <c r="I276" s="305">
        <v>2019</v>
      </c>
      <c r="J276" s="305">
        <v>2019</v>
      </c>
      <c r="K276" s="92">
        <f t="shared" ref="K276:K282" si="32">L276+M276+N276</f>
        <v>5</v>
      </c>
      <c r="L276" s="92">
        <v>5</v>
      </c>
      <c r="M276" s="92"/>
      <c r="N276" s="92"/>
      <c r="O276" s="92"/>
      <c r="P276" s="184">
        <v>5</v>
      </c>
      <c r="Q276" s="184"/>
      <c r="R276" s="184"/>
      <c r="S276" s="91"/>
      <c r="T276" s="91"/>
      <c r="U276" s="91"/>
      <c r="V276" s="307" t="s">
        <v>87</v>
      </c>
    </row>
    <row r="277" s="21" customFormat="1" ht="21" customHeight="1" spans="1:23">
      <c r="A277" s="104"/>
      <c r="B277" s="105" t="s">
        <v>438</v>
      </c>
      <c r="C277" s="113" t="s">
        <v>35</v>
      </c>
      <c r="D277" s="104" t="s">
        <v>16</v>
      </c>
      <c r="E277" s="106">
        <v>1</v>
      </c>
      <c r="F277" s="105" t="s">
        <v>520</v>
      </c>
      <c r="G277" s="106">
        <v>1</v>
      </c>
      <c r="H277" s="106">
        <v>3</v>
      </c>
      <c r="I277" s="104">
        <v>2019</v>
      </c>
      <c r="J277" s="104">
        <v>2019</v>
      </c>
      <c r="K277" s="121">
        <f t="shared" si="32"/>
        <v>5</v>
      </c>
      <c r="L277" s="106">
        <v>5</v>
      </c>
      <c r="M277" s="106"/>
      <c r="N277" s="106"/>
      <c r="O277" s="106"/>
      <c r="P277" s="163">
        <v>5</v>
      </c>
      <c r="Q277" s="163"/>
      <c r="R277" s="163"/>
      <c r="S277" s="187"/>
      <c r="T277" s="187"/>
      <c r="U277" s="321" t="s">
        <v>521</v>
      </c>
      <c r="V277" s="148" t="s">
        <v>87</v>
      </c>
      <c r="W277" s="189"/>
    </row>
    <row r="278" s="21" customFormat="1" ht="21" customHeight="1" spans="1:36">
      <c r="A278" s="308"/>
      <c r="B278" s="309" t="s">
        <v>522</v>
      </c>
      <c r="C278" s="310" t="s">
        <v>523</v>
      </c>
      <c r="D278" s="310" t="s">
        <v>16</v>
      </c>
      <c r="E278" s="311">
        <v>41</v>
      </c>
      <c r="F278" s="309" t="s">
        <v>524</v>
      </c>
      <c r="G278" s="312">
        <v>41</v>
      </c>
      <c r="H278" s="312">
        <v>121</v>
      </c>
      <c r="I278" s="312">
        <v>2019</v>
      </c>
      <c r="J278" s="312">
        <v>2019</v>
      </c>
      <c r="K278" s="92">
        <f t="shared" si="32"/>
        <v>82</v>
      </c>
      <c r="L278" s="317">
        <v>82</v>
      </c>
      <c r="M278" s="318"/>
      <c r="N278" s="318"/>
      <c r="O278" s="318"/>
      <c r="P278" s="184">
        <v>82</v>
      </c>
      <c r="Q278" s="184"/>
      <c r="R278" s="184"/>
      <c r="S278" s="322"/>
      <c r="T278" s="322"/>
      <c r="U278" s="322"/>
      <c r="V278" s="310" t="s">
        <v>87</v>
      </c>
      <c r="W278" s="323"/>
      <c r="X278" s="323"/>
      <c r="Y278" s="323"/>
      <c r="Z278" s="323"/>
      <c r="AA278" s="323"/>
      <c r="AB278" s="323"/>
      <c r="AC278" s="323"/>
      <c r="AD278" s="323"/>
      <c r="AE278" s="323"/>
      <c r="AF278" s="323"/>
      <c r="AG278" s="323"/>
      <c r="AH278" s="323"/>
      <c r="AI278" s="323"/>
      <c r="AJ278" s="323"/>
    </row>
    <row r="279" s="21" customFormat="1" ht="21" customHeight="1" spans="1:23">
      <c r="A279" s="104"/>
      <c r="B279" s="105" t="s">
        <v>438</v>
      </c>
      <c r="C279" s="313" t="s">
        <v>523</v>
      </c>
      <c r="D279" s="313" t="s">
        <v>16</v>
      </c>
      <c r="E279" s="106">
        <v>16</v>
      </c>
      <c r="F279" s="314" t="s">
        <v>525</v>
      </c>
      <c r="G279" s="106">
        <v>16</v>
      </c>
      <c r="H279" s="106">
        <v>48</v>
      </c>
      <c r="I279" s="104">
        <v>2019</v>
      </c>
      <c r="J279" s="104">
        <v>2019</v>
      </c>
      <c r="K279" s="121">
        <f t="shared" si="32"/>
        <v>32</v>
      </c>
      <c r="L279" s="106">
        <v>32</v>
      </c>
      <c r="M279" s="106"/>
      <c r="N279" s="106"/>
      <c r="O279" s="106"/>
      <c r="P279" s="163">
        <v>32</v>
      </c>
      <c r="Q279" s="163"/>
      <c r="R279" s="163"/>
      <c r="S279" s="187"/>
      <c r="T279" s="187"/>
      <c r="U279" s="187" t="s">
        <v>521</v>
      </c>
      <c r="V279" s="148" t="s">
        <v>87</v>
      </c>
      <c r="W279" s="189"/>
    </row>
    <row r="280" s="21" customFormat="1" ht="21" customHeight="1" spans="1:23">
      <c r="A280" s="104"/>
      <c r="B280" s="105" t="s">
        <v>467</v>
      </c>
      <c r="C280" s="313" t="s">
        <v>523</v>
      </c>
      <c r="D280" s="313" t="s">
        <v>16</v>
      </c>
      <c r="E280" s="106">
        <v>6</v>
      </c>
      <c r="F280" s="314" t="s">
        <v>526</v>
      </c>
      <c r="G280" s="106">
        <v>6</v>
      </c>
      <c r="H280" s="106">
        <v>18</v>
      </c>
      <c r="I280" s="104">
        <v>2019</v>
      </c>
      <c r="J280" s="104">
        <v>2019</v>
      </c>
      <c r="K280" s="121">
        <f t="shared" si="32"/>
        <v>12</v>
      </c>
      <c r="L280" s="106">
        <v>12</v>
      </c>
      <c r="M280" s="106"/>
      <c r="N280" s="106"/>
      <c r="O280" s="106"/>
      <c r="P280" s="163">
        <v>12</v>
      </c>
      <c r="Q280" s="163"/>
      <c r="R280" s="163"/>
      <c r="S280" s="187"/>
      <c r="T280" s="187"/>
      <c r="U280" s="187" t="s">
        <v>521</v>
      </c>
      <c r="V280" s="148" t="s">
        <v>87</v>
      </c>
      <c r="W280" s="189"/>
    </row>
    <row r="281" s="21" customFormat="1" ht="21" customHeight="1" spans="1:23">
      <c r="A281" s="104"/>
      <c r="B281" s="105" t="s">
        <v>430</v>
      </c>
      <c r="C281" s="313" t="s">
        <v>523</v>
      </c>
      <c r="D281" s="313" t="s">
        <v>16</v>
      </c>
      <c r="E281" s="106">
        <v>1</v>
      </c>
      <c r="F281" s="314" t="s">
        <v>527</v>
      </c>
      <c r="G281" s="106">
        <v>1</v>
      </c>
      <c r="H281" s="106">
        <v>3</v>
      </c>
      <c r="I281" s="104">
        <v>2019</v>
      </c>
      <c r="J281" s="104">
        <v>2019</v>
      </c>
      <c r="K281" s="121">
        <f t="shared" si="32"/>
        <v>2</v>
      </c>
      <c r="L281" s="106">
        <v>2</v>
      </c>
      <c r="M281" s="106"/>
      <c r="N281" s="106"/>
      <c r="O281" s="106"/>
      <c r="P281" s="163">
        <v>2</v>
      </c>
      <c r="Q281" s="163"/>
      <c r="R281" s="163"/>
      <c r="S281" s="187"/>
      <c r="T281" s="187"/>
      <c r="U281" s="187" t="s">
        <v>521</v>
      </c>
      <c r="V281" s="148" t="s">
        <v>87</v>
      </c>
      <c r="W281" s="189"/>
    </row>
    <row r="282" s="21" customFormat="1" ht="21" customHeight="1" spans="1:23">
      <c r="A282" s="104"/>
      <c r="B282" s="105" t="s">
        <v>454</v>
      </c>
      <c r="C282" s="313" t="s">
        <v>523</v>
      </c>
      <c r="D282" s="313" t="s">
        <v>16</v>
      </c>
      <c r="E282" s="106">
        <v>18</v>
      </c>
      <c r="F282" s="314" t="s">
        <v>528</v>
      </c>
      <c r="G282" s="106">
        <v>18</v>
      </c>
      <c r="H282" s="106">
        <v>52</v>
      </c>
      <c r="I282" s="104">
        <v>2019</v>
      </c>
      <c r="J282" s="104">
        <v>2019</v>
      </c>
      <c r="K282" s="121">
        <f t="shared" si="32"/>
        <v>36</v>
      </c>
      <c r="L282" s="106">
        <v>36</v>
      </c>
      <c r="M282" s="106"/>
      <c r="N282" s="106"/>
      <c r="O282" s="106"/>
      <c r="P282" s="163">
        <v>36</v>
      </c>
      <c r="Q282" s="163"/>
      <c r="R282" s="163"/>
      <c r="S282" s="187"/>
      <c r="T282" s="187"/>
      <c r="U282" s="187" t="s">
        <v>521</v>
      </c>
      <c r="V282" s="148" t="s">
        <v>87</v>
      </c>
      <c r="W282" s="189"/>
    </row>
    <row r="283" s="21" customFormat="1" ht="21" customHeight="1" spans="1:23">
      <c r="A283" s="104"/>
      <c r="B283" s="105"/>
      <c r="C283" s="313"/>
      <c r="D283" s="313"/>
      <c r="E283" s="106"/>
      <c r="F283" s="314"/>
      <c r="G283" s="106"/>
      <c r="H283" s="106"/>
      <c r="I283" s="104"/>
      <c r="J283" s="104"/>
      <c r="K283" s="121"/>
      <c r="L283" s="106"/>
      <c r="M283" s="106"/>
      <c r="N283" s="106"/>
      <c r="O283" s="106"/>
      <c r="P283" s="163"/>
      <c r="Q283" s="163"/>
      <c r="R283" s="163"/>
      <c r="S283" s="187"/>
      <c r="T283" s="187"/>
      <c r="U283" s="187"/>
      <c r="V283" s="148"/>
      <c r="W283" s="189"/>
    </row>
    <row r="284" s="33" customFormat="1" ht="21" customHeight="1" spans="1:22">
      <c r="A284" s="79"/>
      <c r="B284" s="84" t="s">
        <v>529</v>
      </c>
      <c r="C284" s="251"/>
      <c r="D284" s="251"/>
      <c r="E284" s="242"/>
      <c r="F284" s="286"/>
      <c r="G284" s="285"/>
      <c r="H284" s="285"/>
      <c r="I284" s="285"/>
      <c r="J284" s="285"/>
      <c r="K284" s="285">
        <f>K285+K286+K287</f>
        <v>1228.9</v>
      </c>
      <c r="L284" s="285">
        <f>L285+L286+L287</f>
        <v>643.9</v>
      </c>
      <c r="M284" s="285">
        <f>M285+M286+M287</f>
        <v>292.5</v>
      </c>
      <c r="N284" s="285">
        <f>N285+N286+N287</f>
        <v>292.5</v>
      </c>
      <c r="O284" s="285">
        <v>1228.9</v>
      </c>
      <c r="P284" s="270"/>
      <c r="Q284" s="270"/>
      <c r="R284" s="270"/>
      <c r="S284" s="182" t="s">
        <v>30</v>
      </c>
      <c r="T284" s="182" t="s">
        <v>30</v>
      </c>
      <c r="U284" s="182" t="s">
        <v>30</v>
      </c>
      <c r="V284" s="182"/>
    </row>
    <row r="285" s="33" customFormat="1" ht="21" customHeight="1" spans="1:22">
      <c r="A285" s="79"/>
      <c r="B285" s="93" t="s">
        <v>530</v>
      </c>
      <c r="C285" s="315"/>
      <c r="D285" s="315" t="s">
        <v>17</v>
      </c>
      <c r="E285" s="316">
        <v>1300</v>
      </c>
      <c r="F285" s="93" t="s">
        <v>531</v>
      </c>
      <c r="G285" s="92">
        <v>1300</v>
      </c>
      <c r="H285" s="92">
        <v>1300</v>
      </c>
      <c r="I285" s="92">
        <v>2019</v>
      </c>
      <c r="J285" s="92">
        <v>2021</v>
      </c>
      <c r="K285" s="92">
        <f>L285+M285+N285</f>
        <v>728.9</v>
      </c>
      <c r="L285" s="92">
        <v>143.9</v>
      </c>
      <c r="M285" s="92">
        <v>292.5</v>
      </c>
      <c r="N285" s="92">
        <v>292.5</v>
      </c>
      <c r="O285" s="92">
        <v>728.9</v>
      </c>
      <c r="P285" s="184"/>
      <c r="Q285" s="184"/>
      <c r="R285" s="184"/>
      <c r="S285" s="253"/>
      <c r="T285" s="253"/>
      <c r="U285" s="91" t="s">
        <v>68</v>
      </c>
      <c r="V285" s="307" t="s">
        <v>87</v>
      </c>
    </row>
    <row r="286" s="33" customFormat="1" ht="21" customHeight="1" spans="1:22">
      <c r="A286" s="79"/>
      <c r="B286" s="93" t="s">
        <v>532</v>
      </c>
      <c r="C286" s="315"/>
      <c r="D286" s="315" t="s">
        <v>17</v>
      </c>
      <c r="E286" s="316">
        <v>1300</v>
      </c>
      <c r="F286" s="93" t="s">
        <v>533</v>
      </c>
      <c r="G286" s="92">
        <v>1300</v>
      </c>
      <c r="H286" s="92">
        <v>1300</v>
      </c>
      <c r="I286" s="92">
        <v>2019</v>
      </c>
      <c r="J286" s="92">
        <v>2021</v>
      </c>
      <c r="K286" s="92">
        <v>500</v>
      </c>
      <c r="L286" s="92">
        <v>500</v>
      </c>
      <c r="M286" s="92"/>
      <c r="N286" s="92"/>
      <c r="O286" s="92">
        <v>500</v>
      </c>
      <c r="P286" s="184"/>
      <c r="Q286" s="184"/>
      <c r="R286" s="184"/>
      <c r="S286" s="253"/>
      <c r="T286" s="253"/>
      <c r="U286" s="91" t="s">
        <v>68</v>
      </c>
      <c r="V286" s="307" t="s">
        <v>87</v>
      </c>
    </row>
    <row r="287" s="32" customFormat="1" ht="21" customHeight="1" spans="1:22">
      <c r="A287" s="102"/>
      <c r="B287" s="93" t="s">
        <v>534</v>
      </c>
      <c r="C287" s="315"/>
      <c r="D287" s="315" t="s">
        <v>17</v>
      </c>
      <c r="E287" s="316"/>
      <c r="F287" s="93"/>
      <c r="G287" s="92"/>
      <c r="H287" s="92"/>
      <c r="I287" s="92"/>
      <c r="J287" s="92"/>
      <c r="K287" s="92"/>
      <c r="L287" s="92"/>
      <c r="M287" s="92"/>
      <c r="N287" s="92"/>
      <c r="O287" s="92"/>
      <c r="P287" s="184"/>
      <c r="Q287" s="184"/>
      <c r="R287" s="184"/>
      <c r="S287" s="253"/>
      <c r="T287" s="253"/>
      <c r="U287" s="91" t="s">
        <v>68</v>
      </c>
      <c r="V287" s="307" t="s">
        <v>87</v>
      </c>
    </row>
    <row r="288" s="32" customFormat="1" ht="21" customHeight="1" spans="1:22">
      <c r="A288" s="102"/>
      <c r="B288" s="103"/>
      <c r="C288" s="288"/>
      <c r="D288" s="288"/>
      <c r="E288" s="284"/>
      <c r="F288" s="103"/>
      <c r="G288" s="121"/>
      <c r="H288" s="121"/>
      <c r="I288" s="121"/>
      <c r="J288" s="121"/>
      <c r="K288" s="121"/>
      <c r="L288" s="121"/>
      <c r="M288" s="121"/>
      <c r="N288" s="121"/>
      <c r="O288" s="121"/>
      <c r="P288" s="163"/>
      <c r="Q288" s="163"/>
      <c r="R288" s="163"/>
      <c r="S288" s="269"/>
      <c r="T288" s="269"/>
      <c r="U288" s="102"/>
      <c r="V288" s="148"/>
    </row>
    <row r="289" s="33" customFormat="1" ht="21" customHeight="1" spans="1:22">
      <c r="A289" s="79"/>
      <c r="B289" s="84" t="s">
        <v>535</v>
      </c>
      <c r="C289" s="251"/>
      <c r="D289" s="251"/>
      <c r="E289" s="242"/>
      <c r="F289" s="286"/>
      <c r="G289" s="285"/>
      <c r="H289" s="285"/>
      <c r="I289" s="285"/>
      <c r="J289" s="285"/>
      <c r="K289" s="285">
        <f t="shared" ref="K289:P289" si="33">K290+K299+K308+K317</f>
        <v>457.9789</v>
      </c>
      <c r="L289" s="285">
        <f t="shared" si="33"/>
        <v>143.2215</v>
      </c>
      <c r="M289" s="285">
        <f t="shared" si="33"/>
        <v>152.3263</v>
      </c>
      <c r="N289" s="285">
        <f t="shared" si="33"/>
        <v>162.4311</v>
      </c>
      <c r="O289" s="285">
        <f t="shared" si="33"/>
        <v>0</v>
      </c>
      <c r="P289" s="285">
        <f t="shared" si="33"/>
        <v>457.9789</v>
      </c>
      <c r="Q289" s="285"/>
      <c r="R289" s="270"/>
      <c r="S289" s="182"/>
      <c r="T289" s="182"/>
      <c r="U289" s="182"/>
      <c r="V289" s="182"/>
    </row>
    <row r="290" s="33" customFormat="1" ht="21" customHeight="1" spans="1:22">
      <c r="A290" s="79"/>
      <c r="B290" s="93" t="s">
        <v>536</v>
      </c>
      <c r="C290" s="315"/>
      <c r="D290" s="316" t="s">
        <v>17</v>
      </c>
      <c r="E290" s="92">
        <v>2463</v>
      </c>
      <c r="F290" s="93" t="s">
        <v>537</v>
      </c>
      <c r="G290" s="92">
        <f>SUM(G291:G298)</f>
        <v>2116</v>
      </c>
      <c r="H290" s="92">
        <f>SUM(H291:H298)</f>
        <v>6251</v>
      </c>
      <c r="I290" s="92">
        <v>2019</v>
      </c>
      <c r="J290" s="92">
        <v>2021</v>
      </c>
      <c r="K290" s="92">
        <v>228.732</v>
      </c>
      <c r="L290" s="92">
        <v>67.472</v>
      </c>
      <c r="M290" s="92">
        <v>76.244</v>
      </c>
      <c r="N290" s="92">
        <v>85.016</v>
      </c>
      <c r="O290" s="92"/>
      <c r="P290" s="92">
        <v>228.732</v>
      </c>
      <c r="Q290" s="92"/>
      <c r="R290" s="184"/>
      <c r="S290" s="253"/>
      <c r="T290" s="253"/>
      <c r="U290" s="253"/>
      <c r="V290" s="253"/>
    </row>
    <row r="291" s="21" customFormat="1" ht="21" customHeight="1" spans="1:23">
      <c r="A291" s="104"/>
      <c r="B291" s="105" t="s">
        <v>427</v>
      </c>
      <c r="C291" s="113"/>
      <c r="D291" s="106" t="s">
        <v>17</v>
      </c>
      <c r="E291" s="130">
        <v>183</v>
      </c>
      <c r="F291" s="105" t="s">
        <v>538</v>
      </c>
      <c r="G291" s="130">
        <v>183</v>
      </c>
      <c r="H291" s="130">
        <v>570</v>
      </c>
      <c r="I291" s="104">
        <v>2019</v>
      </c>
      <c r="J291" s="104">
        <v>2021</v>
      </c>
      <c r="K291" s="106">
        <v>18.018</v>
      </c>
      <c r="L291" s="106">
        <v>5.265</v>
      </c>
      <c r="M291" s="130">
        <v>6.006</v>
      </c>
      <c r="N291" s="130">
        <v>6.747</v>
      </c>
      <c r="O291" s="130"/>
      <c r="P291" s="106">
        <v>18.018</v>
      </c>
      <c r="Q291" s="106"/>
      <c r="R291" s="163"/>
      <c r="S291" s="187"/>
      <c r="T291" s="187"/>
      <c r="U291" s="187" t="s">
        <v>539</v>
      </c>
      <c r="V291" s="148"/>
      <c r="W291" s="189"/>
    </row>
    <row r="292" s="21" customFormat="1" ht="21" customHeight="1" spans="1:23">
      <c r="A292" s="104"/>
      <c r="B292" s="105" t="s">
        <v>436</v>
      </c>
      <c r="C292" s="113"/>
      <c r="D292" s="106" t="s">
        <v>17</v>
      </c>
      <c r="E292" s="130">
        <v>456</v>
      </c>
      <c r="F292" s="105" t="s">
        <v>540</v>
      </c>
      <c r="G292" s="130">
        <v>456</v>
      </c>
      <c r="H292" s="130">
        <v>1110</v>
      </c>
      <c r="I292" s="104">
        <v>2019</v>
      </c>
      <c r="J292" s="104">
        <v>2021</v>
      </c>
      <c r="K292" s="106">
        <v>36.264</v>
      </c>
      <c r="L292" s="106">
        <v>10.871</v>
      </c>
      <c r="M292" s="130">
        <v>12.088</v>
      </c>
      <c r="N292" s="130">
        <v>13.305</v>
      </c>
      <c r="O292" s="130"/>
      <c r="P292" s="106">
        <v>36.264</v>
      </c>
      <c r="Q292" s="106"/>
      <c r="R292" s="163"/>
      <c r="S292" s="187"/>
      <c r="T292" s="187"/>
      <c r="U292" s="187" t="s">
        <v>539</v>
      </c>
      <c r="V292" s="148"/>
      <c r="W292" s="189"/>
    </row>
    <row r="293" s="21" customFormat="1" ht="21" customHeight="1" spans="1:23">
      <c r="A293" s="104"/>
      <c r="B293" s="105" t="s">
        <v>466</v>
      </c>
      <c r="C293" s="113"/>
      <c r="D293" s="106" t="s">
        <v>17</v>
      </c>
      <c r="E293" s="121">
        <v>165</v>
      </c>
      <c r="F293" s="103" t="s">
        <v>541</v>
      </c>
      <c r="G293" s="121"/>
      <c r="H293" s="121">
        <v>165</v>
      </c>
      <c r="I293" s="147">
        <v>2019</v>
      </c>
      <c r="J293" s="147">
        <v>2021</v>
      </c>
      <c r="K293" s="121">
        <v>15.333</v>
      </c>
      <c r="L293" s="121">
        <v>4.506</v>
      </c>
      <c r="M293" s="121">
        <v>5.111</v>
      </c>
      <c r="N293" s="121">
        <v>5.716</v>
      </c>
      <c r="O293" s="121"/>
      <c r="P293" s="304">
        <v>15.333</v>
      </c>
      <c r="Q293" s="163"/>
      <c r="R293" s="163"/>
      <c r="S293" s="269"/>
      <c r="T293" s="269"/>
      <c r="U293" s="269"/>
      <c r="V293" s="269"/>
      <c r="W293" s="189"/>
    </row>
    <row r="294" s="21" customFormat="1" ht="21" customHeight="1" spans="1:23">
      <c r="A294" s="104"/>
      <c r="B294" s="105" t="s">
        <v>438</v>
      </c>
      <c r="C294" s="113"/>
      <c r="D294" s="106" t="s">
        <v>17</v>
      </c>
      <c r="E294" s="130">
        <v>344</v>
      </c>
      <c r="F294" s="145" t="s">
        <v>542</v>
      </c>
      <c r="G294" s="130">
        <v>187</v>
      </c>
      <c r="H294" s="130">
        <v>344</v>
      </c>
      <c r="I294" s="147">
        <v>2019</v>
      </c>
      <c r="J294" s="147">
        <v>2021</v>
      </c>
      <c r="K294" s="199">
        <v>32.724</v>
      </c>
      <c r="L294" s="199">
        <v>9.638</v>
      </c>
      <c r="M294" s="319">
        <v>10.908</v>
      </c>
      <c r="N294" s="319">
        <v>12.178</v>
      </c>
      <c r="O294" s="319"/>
      <c r="P294" s="199">
        <v>32.724</v>
      </c>
      <c r="Q294" s="121"/>
      <c r="R294" s="163"/>
      <c r="S294" s="269"/>
      <c r="T294" s="269"/>
      <c r="U294" s="269"/>
      <c r="V294" s="269"/>
      <c r="W294" s="189"/>
    </row>
    <row r="295" s="21" customFormat="1" ht="21" customHeight="1" spans="1:23">
      <c r="A295" s="104"/>
      <c r="B295" s="105" t="s">
        <v>467</v>
      </c>
      <c r="C295" s="113"/>
      <c r="D295" s="106" t="s">
        <v>17</v>
      </c>
      <c r="E295" s="130">
        <v>414</v>
      </c>
      <c r="F295" s="105" t="s">
        <v>543</v>
      </c>
      <c r="G295" s="130">
        <v>414</v>
      </c>
      <c r="H295" s="130">
        <v>1218</v>
      </c>
      <c r="I295" s="104">
        <v>2019</v>
      </c>
      <c r="J295" s="104">
        <v>2021</v>
      </c>
      <c r="K295" s="106">
        <v>38.463</v>
      </c>
      <c r="L295" s="106">
        <v>11.517</v>
      </c>
      <c r="M295" s="130">
        <v>12.821</v>
      </c>
      <c r="N295" s="130">
        <v>14.125</v>
      </c>
      <c r="O295" s="130"/>
      <c r="P295" s="106">
        <v>38.463</v>
      </c>
      <c r="Q295" s="106"/>
      <c r="R295" s="163"/>
      <c r="S295" s="187"/>
      <c r="T295" s="187"/>
      <c r="U295" s="187" t="s">
        <v>539</v>
      </c>
      <c r="V295" s="148"/>
      <c r="W295" s="189"/>
    </row>
    <row r="296" s="21" customFormat="1" ht="21" customHeight="1" spans="1:23">
      <c r="A296" s="104"/>
      <c r="B296" s="105" t="s">
        <v>430</v>
      </c>
      <c r="C296" s="113"/>
      <c r="D296" s="106" t="s">
        <v>17</v>
      </c>
      <c r="E296" s="130">
        <v>219</v>
      </c>
      <c r="F296" s="105" t="s">
        <v>544</v>
      </c>
      <c r="G296" s="130">
        <v>219</v>
      </c>
      <c r="H296" s="130">
        <v>807</v>
      </c>
      <c r="I296" s="104">
        <v>2019</v>
      </c>
      <c r="J296" s="104">
        <v>2021</v>
      </c>
      <c r="K296" s="106">
        <v>24.885</v>
      </c>
      <c r="L296" s="106">
        <v>7.268</v>
      </c>
      <c r="M296" s="130">
        <v>8.295</v>
      </c>
      <c r="N296" s="130">
        <v>9.322</v>
      </c>
      <c r="O296" s="130"/>
      <c r="P296" s="106">
        <v>24.885</v>
      </c>
      <c r="Q296" s="106"/>
      <c r="R296" s="163"/>
      <c r="S296" s="187"/>
      <c r="T296" s="187"/>
      <c r="U296" s="187" t="s">
        <v>539</v>
      </c>
      <c r="V296" s="148"/>
      <c r="W296" s="189"/>
    </row>
    <row r="297" s="21" customFormat="1" ht="21" customHeight="1" spans="1:23">
      <c r="A297" s="104"/>
      <c r="B297" s="105" t="s">
        <v>432</v>
      </c>
      <c r="C297" s="113"/>
      <c r="D297" s="106" t="s">
        <v>17</v>
      </c>
      <c r="E297" s="130">
        <v>708</v>
      </c>
      <c r="F297" s="105" t="s">
        <v>545</v>
      </c>
      <c r="G297" s="130">
        <v>315</v>
      </c>
      <c r="H297" s="130">
        <v>708</v>
      </c>
      <c r="I297" s="104">
        <v>2019</v>
      </c>
      <c r="J297" s="104">
        <v>2021</v>
      </c>
      <c r="K297" s="106">
        <v>21.504</v>
      </c>
      <c r="L297" s="106">
        <v>6.265</v>
      </c>
      <c r="M297" s="130">
        <v>7.168</v>
      </c>
      <c r="N297" s="130">
        <v>8.071</v>
      </c>
      <c r="O297" s="130"/>
      <c r="P297" s="106">
        <v>21.504</v>
      </c>
      <c r="Q297" s="106"/>
      <c r="R297" s="163"/>
      <c r="S297" s="187"/>
      <c r="T297" s="187"/>
      <c r="U297" s="187" t="s">
        <v>539</v>
      </c>
      <c r="V297" s="148"/>
      <c r="W297" s="189"/>
    </row>
    <row r="298" s="21" customFormat="1" ht="21" customHeight="1" spans="1:23">
      <c r="A298" s="104"/>
      <c r="B298" s="105" t="s">
        <v>454</v>
      </c>
      <c r="C298" s="113"/>
      <c r="D298" s="106" t="s">
        <v>17</v>
      </c>
      <c r="E298" s="130">
        <v>342</v>
      </c>
      <c r="F298" s="105" t="s">
        <v>546</v>
      </c>
      <c r="G298" s="130">
        <v>342</v>
      </c>
      <c r="H298" s="130">
        <v>1329</v>
      </c>
      <c r="I298" s="104">
        <v>2019</v>
      </c>
      <c r="J298" s="104">
        <v>2021</v>
      </c>
      <c r="K298" s="106">
        <v>41.541</v>
      </c>
      <c r="L298" s="106">
        <v>12.142</v>
      </c>
      <c r="M298" s="130">
        <v>13.847</v>
      </c>
      <c r="N298" s="130">
        <v>15.552</v>
      </c>
      <c r="O298" s="130"/>
      <c r="P298" s="106">
        <v>41.541</v>
      </c>
      <c r="Q298" s="106"/>
      <c r="R298" s="163"/>
      <c r="S298" s="187"/>
      <c r="T298" s="187"/>
      <c r="U298" s="187" t="s">
        <v>539</v>
      </c>
      <c r="V298" s="148"/>
      <c r="W298" s="189"/>
    </row>
    <row r="299" s="33" customFormat="1" ht="21" customHeight="1" spans="1:22">
      <c r="A299" s="79"/>
      <c r="B299" s="93" t="s">
        <v>547</v>
      </c>
      <c r="C299" s="315"/>
      <c r="D299" s="315"/>
      <c r="E299" s="316">
        <v>258</v>
      </c>
      <c r="F299" s="93"/>
      <c r="G299" s="91">
        <f>SUM(G300:G307)</f>
        <v>189</v>
      </c>
      <c r="H299" s="91">
        <f>SUM(H300:H307)</f>
        <v>237</v>
      </c>
      <c r="I299" s="91">
        <v>2019</v>
      </c>
      <c r="J299" s="91">
        <v>2021</v>
      </c>
      <c r="K299" s="91">
        <v>27.2469</v>
      </c>
      <c r="L299" s="91">
        <v>8.7495</v>
      </c>
      <c r="M299" s="91">
        <v>9.0823</v>
      </c>
      <c r="N299" s="91">
        <v>9.4151</v>
      </c>
      <c r="O299" s="91"/>
      <c r="P299" s="91">
        <v>27.2469</v>
      </c>
      <c r="Q299" s="91"/>
      <c r="R299" s="184"/>
      <c r="S299" s="253"/>
      <c r="T299" s="253"/>
      <c r="U299" s="253"/>
      <c r="V299" s="253"/>
    </row>
    <row r="300" s="21" customFormat="1" ht="21" customHeight="1" spans="1:23">
      <c r="A300" s="104"/>
      <c r="B300" s="105" t="s">
        <v>427</v>
      </c>
      <c r="C300" s="113"/>
      <c r="D300" s="106" t="s">
        <v>17</v>
      </c>
      <c r="E300" s="106">
        <v>3</v>
      </c>
      <c r="F300" s="105" t="s">
        <v>548</v>
      </c>
      <c r="G300" s="130">
        <v>3</v>
      </c>
      <c r="H300" s="130">
        <v>3</v>
      </c>
      <c r="I300" s="104">
        <v>2019</v>
      </c>
      <c r="J300" s="104">
        <v>2021</v>
      </c>
      <c r="K300" s="106">
        <v>0.2556</v>
      </c>
      <c r="L300" s="106">
        <v>0.082</v>
      </c>
      <c r="M300" s="130">
        <v>0.0852</v>
      </c>
      <c r="N300" s="130">
        <v>0.0884</v>
      </c>
      <c r="O300" s="130"/>
      <c r="P300" s="106">
        <v>0.2556</v>
      </c>
      <c r="Q300" s="106"/>
      <c r="R300" s="163"/>
      <c r="S300" s="187"/>
      <c r="T300" s="187"/>
      <c r="U300" s="187" t="s">
        <v>539</v>
      </c>
      <c r="V300" s="148"/>
      <c r="W300" s="189"/>
    </row>
    <row r="301" s="21" customFormat="1" ht="21" customHeight="1" spans="1:23">
      <c r="A301" s="104"/>
      <c r="B301" s="105" t="s">
        <v>436</v>
      </c>
      <c r="C301" s="113"/>
      <c r="D301" s="106" t="s">
        <v>17</v>
      </c>
      <c r="E301" s="106">
        <v>33</v>
      </c>
      <c r="F301" s="105" t="s">
        <v>549</v>
      </c>
      <c r="G301" s="130">
        <v>33</v>
      </c>
      <c r="H301" s="130">
        <v>33</v>
      </c>
      <c r="I301" s="104">
        <v>2019</v>
      </c>
      <c r="J301" s="104">
        <v>2021</v>
      </c>
      <c r="K301" s="106">
        <v>3.384</v>
      </c>
      <c r="L301" s="106">
        <v>1.0928</v>
      </c>
      <c r="M301" s="130">
        <v>1.128</v>
      </c>
      <c r="N301" s="130">
        <v>1.1632</v>
      </c>
      <c r="O301" s="130"/>
      <c r="P301" s="106">
        <v>3.384</v>
      </c>
      <c r="Q301" s="106"/>
      <c r="R301" s="163"/>
      <c r="S301" s="187"/>
      <c r="T301" s="187"/>
      <c r="U301" s="187" t="s">
        <v>539</v>
      </c>
      <c r="V301" s="148"/>
      <c r="W301" s="189"/>
    </row>
    <row r="302" s="21" customFormat="1" ht="21" customHeight="1" spans="1:23">
      <c r="A302" s="104"/>
      <c r="B302" s="105" t="s">
        <v>466</v>
      </c>
      <c r="C302" s="113"/>
      <c r="D302" s="106" t="s">
        <v>17</v>
      </c>
      <c r="E302" s="121">
        <v>18</v>
      </c>
      <c r="F302" s="103" t="s">
        <v>550</v>
      </c>
      <c r="G302" s="121">
        <v>16</v>
      </c>
      <c r="H302" s="121">
        <v>18</v>
      </c>
      <c r="I302" s="147">
        <v>2019</v>
      </c>
      <c r="J302" s="147">
        <v>2021</v>
      </c>
      <c r="K302" s="121">
        <v>3.9585</v>
      </c>
      <c r="L302" s="121">
        <v>1.2715</v>
      </c>
      <c r="M302" s="121">
        <v>1.3195</v>
      </c>
      <c r="N302" s="121">
        <v>1.3675</v>
      </c>
      <c r="O302" s="121"/>
      <c r="P302" s="246">
        <v>3.9585</v>
      </c>
      <c r="Q302" s="163"/>
      <c r="R302" s="163"/>
      <c r="S302" s="269"/>
      <c r="T302" s="269"/>
      <c r="U302" s="269"/>
      <c r="V302" s="269"/>
      <c r="W302" s="189"/>
    </row>
    <row r="303" s="21" customFormat="1" ht="21" customHeight="1" spans="1:23">
      <c r="A303" s="104"/>
      <c r="B303" s="105" t="s">
        <v>438</v>
      </c>
      <c r="C303" s="113"/>
      <c r="D303" s="106" t="s">
        <v>17</v>
      </c>
      <c r="E303" s="148">
        <v>24</v>
      </c>
      <c r="F303" s="145" t="s">
        <v>551</v>
      </c>
      <c r="G303" s="130">
        <v>20</v>
      </c>
      <c r="H303" s="130">
        <v>24</v>
      </c>
      <c r="I303" s="147">
        <v>2019</v>
      </c>
      <c r="J303" s="147">
        <v>2021</v>
      </c>
      <c r="K303" s="199">
        <v>5.8065</v>
      </c>
      <c r="L303" s="199">
        <v>1.8587</v>
      </c>
      <c r="M303" s="319">
        <v>1.9355</v>
      </c>
      <c r="N303" s="319">
        <v>2.0123</v>
      </c>
      <c r="O303" s="319"/>
      <c r="P303" s="199">
        <v>5.8065</v>
      </c>
      <c r="Q303" s="148"/>
      <c r="R303" s="163"/>
      <c r="S303" s="199"/>
      <c r="T303" s="199"/>
      <c r="U303" s="199" t="s">
        <v>539</v>
      </c>
      <c r="V303" s="148"/>
      <c r="W303" s="189"/>
    </row>
    <row r="304" s="21" customFormat="1" ht="21" customHeight="1" spans="1:23">
      <c r="A304" s="104"/>
      <c r="B304" s="105" t="s">
        <v>467</v>
      </c>
      <c r="C304" s="113"/>
      <c r="D304" s="106" t="s">
        <v>17</v>
      </c>
      <c r="E304" s="106">
        <v>15</v>
      </c>
      <c r="F304" s="105" t="s">
        <v>552</v>
      </c>
      <c r="G304" s="130">
        <v>15</v>
      </c>
      <c r="H304" s="130">
        <v>27</v>
      </c>
      <c r="I304" s="104">
        <v>2019</v>
      </c>
      <c r="J304" s="104">
        <v>2021</v>
      </c>
      <c r="K304" s="106">
        <v>2.6562</v>
      </c>
      <c r="L304" s="106">
        <v>0.8566</v>
      </c>
      <c r="M304" s="130">
        <v>0.8854</v>
      </c>
      <c r="N304" s="130">
        <v>0.9142</v>
      </c>
      <c r="O304" s="130"/>
      <c r="P304" s="106">
        <v>2.6562</v>
      </c>
      <c r="Q304" s="106"/>
      <c r="R304" s="163"/>
      <c r="S304" s="187"/>
      <c r="T304" s="187"/>
      <c r="U304" s="187" t="s">
        <v>539</v>
      </c>
      <c r="V304" s="148"/>
      <c r="W304" s="189"/>
    </row>
    <row r="305" s="21" customFormat="1" ht="21" customHeight="1" spans="1:23">
      <c r="A305" s="104"/>
      <c r="B305" s="105" t="s">
        <v>430</v>
      </c>
      <c r="C305" s="113"/>
      <c r="D305" s="106" t="s">
        <v>17</v>
      </c>
      <c r="E305" s="106">
        <v>21</v>
      </c>
      <c r="F305" s="105" t="s">
        <v>553</v>
      </c>
      <c r="G305" s="130">
        <v>21</v>
      </c>
      <c r="H305" s="130">
        <v>30</v>
      </c>
      <c r="I305" s="104">
        <v>2019</v>
      </c>
      <c r="J305" s="104">
        <v>2021</v>
      </c>
      <c r="K305" s="106">
        <v>2.6052</v>
      </c>
      <c r="L305" s="106">
        <v>0.8364</v>
      </c>
      <c r="M305" s="130">
        <v>0.8684</v>
      </c>
      <c r="N305" s="130">
        <v>0.9004</v>
      </c>
      <c r="O305" s="130"/>
      <c r="P305" s="106">
        <v>2.6052</v>
      </c>
      <c r="Q305" s="106"/>
      <c r="R305" s="163"/>
      <c r="S305" s="187"/>
      <c r="T305" s="187"/>
      <c r="U305" s="187" t="s">
        <v>539</v>
      </c>
      <c r="V305" s="148"/>
      <c r="W305" s="189"/>
    </row>
    <row r="306" s="21" customFormat="1" ht="21" customHeight="1" spans="1:23">
      <c r="A306" s="104"/>
      <c r="B306" s="105" t="s">
        <v>432</v>
      </c>
      <c r="C306" s="113"/>
      <c r="D306" s="106" t="s">
        <v>17</v>
      </c>
      <c r="E306" s="106">
        <v>42</v>
      </c>
      <c r="F306" s="105" t="s">
        <v>554</v>
      </c>
      <c r="G306" s="130">
        <v>42</v>
      </c>
      <c r="H306" s="130">
        <v>42</v>
      </c>
      <c r="I306" s="104">
        <v>2019</v>
      </c>
      <c r="J306" s="104">
        <v>2021</v>
      </c>
      <c r="K306" s="106">
        <v>3.3975</v>
      </c>
      <c r="L306" s="106">
        <v>1.0877</v>
      </c>
      <c r="M306" s="130">
        <v>1.1325</v>
      </c>
      <c r="N306" s="130">
        <v>1.1773</v>
      </c>
      <c r="O306" s="130"/>
      <c r="P306" s="106">
        <v>3.3975</v>
      </c>
      <c r="Q306" s="106"/>
      <c r="R306" s="163"/>
      <c r="S306" s="187"/>
      <c r="T306" s="187"/>
      <c r="U306" s="187" t="s">
        <v>539</v>
      </c>
      <c r="V306" s="148"/>
      <c r="W306" s="189"/>
    </row>
    <row r="307" s="21" customFormat="1" ht="21" customHeight="1" spans="1:23">
      <c r="A307" s="104"/>
      <c r="B307" s="105" t="s">
        <v>454</v>
      </c>
      <c r="C307" s="113"/>
      <c r="D307" s="106" t="s">
        <v>17</v>
      </c>
      <c r="E307" s="106">
        <v>39</v>
      </c>
      <c r="F307" s="105" t="s">
        <v>555</v>
      </c>
      <c r="G307" s="130">
        <v>39</v>
      </c>
      <c r="H307" s="130">
        <v>60</v>
      </c>
      <c r="I307" s="104">
        <v>2019</v>
      </c>
      <c r="J307" s="104">
        <v>2021</v>
      </c>
      <c r="K307" s="106">
        <v>5.1834</v>
      </c>
      <c r="L307" s="106">
        <v>1.6638</v>
      </c>
      <c r="M307" s="130">
        <v>1.7278</v>
      </c>
      <c r="N307" s="130">
        <v>1.7918</v>
      </c>
      <c r="O307" s="130"/>
      <c r="P307" s="106">
        <v>5.1834</v>
      </c>
      <c r="Q307" s="106"/>
      <c r="R307" s="163"/>
      <c r="S307" s="187"/>
      <c r="T307" s="187"/>
      <c r="U307" s="187" t="s">
        <v>539</v>
      </c>
      <c r="V307" s="148"/>
      <c r="W307" s="189"/>
    </row>
    <row r="308" s="32" customFormat="1" ht="21" customHeight="1" spans="1:22">
      <c r="A308" s="102"/>
      <c r="B308" s="93" t="s">
        <v>556</v>
      </c>
      <c r="C308" s="315"/>
      <c r="D308" s="307" t="s">
        <v>17</v>
      </c>
      <c r="E308" s="92">
        <f>SUM(E309:E316)</f>
        <v>11767</v>
      </c>
      <c r="F308" s="93" t="s">
        <v>557</v>
      </c>
      <c r="G308" s="92">
        <f>SUM(G309:G316)</f>
        <v>9692</v>
      </c>
      <c r="H308" s="92">
        <f>SUM(H309:H316)</f>
        <v>11767</v>
      </c>
      <c r="I308" s="305">
        <v>2019</v>
      </c>
      <c r="J308" s="305">
        <v>2021</v>
      </c>
      <c r="K308" s="92">
        <v>0</v>
      </c>
      <c r="L308" s="92">
        <v>0</v>
      </c>
      <c r="M308" s="92">
        <v>0</v>
      </c>
      <c r="N308" s="92">
        <v>0</v>
      </c>
      <c r="O308" s="92"/>
      <c r="P308" s="184">
        <v>0</v>
      </c>
      <c r="Q308" s="184"/>
      <c r="R308" s="184"/>
      <c r="S308" s="253"/>
      <c r="T308" s="253"/>
      <c r="U308" s="253"/>
      <c r="V308" s="253"/>
    </row>
    <row r="309" s="21" customFormat="1" ht="21" customHeight="1" spans="1:23">
      <c r="A309" s="104"/>
      <c r="B309" s="105" t="s">
        <v>427</v>
      </c>
      <c r="C309" s="113"/>
      <c r="D309" s="106" t="s">
        <v>17</v>
      </c>
      <c r="E309" s="104">
        <v>1435</v>
      </c>
      <c r="F309" s="105" t="s">
        <v>558</v>
      </c>
      <c r="G309" s="104">
        <v>1435</v>
      </c>
      <c r="H309" s="104">
        <v>1435</v>
      </c>
      <c r="I309" s="104">
        <v>2019</v>
      </c>
      <c r="J309" s="104">
        <v>2021</v>
      </c>
      <c r="K309" s="106"/>
      <c r="L309" s="106"/>
      <c r="M309" s="106"/>
      <c r="N309" s="106"/>
      <c r="O309" s="106"/>
      <c r="P309" s="163"/>
      <c r="Q309" s="163"/>
      <c r="R309" s="163" t="s">
        <v>559</v>
      </c>
      <c r="S309" s="187"/>
      <c r="T309" s="187"/>
      <c r="U309" s="187" t="s">
        <v>351</v>
      </c>
      <c r="V309" s="148"/>
      <c r="W309" s="189"/>
    </row>
    <row r="310" s="21" customFormat="1" ht="21" customHeight="1" spans="1:23">
      <c r="A310" s="104"/>
      <c r="B310" s="105" t="s">
        <v>436</v>
      </c>
      <c r="C310" s="113"/>
      <c r="D310" s="106" t="s">
        <v>17</v>
      </c>
      <c r="E310" s="104">
        <v>1300</v>
      </c>
      <c r="F310" s="105" t="s">
        <v>560</v>
      </c>
      <c r="G310" s="104">
        <v>1300</v>
      </c>
      <c r="H310" s="104">
        <v>1300</v>
      </c>
      <c r="I310" s="104">
        <v>2019</v>
      </c>
      <c r="J310" s="104">
        <v>2021</v>
      </c>
      <c r="K310" s="106"/>
      <c r="L310" s="106"/>
      <c r="M310" s="106"/>
      <c r="N310" s="106"/>
      <c r="O310" s="106"/>
      <c r="P310" s="163"/>
      <c r="Q310" s="163"/>
      <c r="R310" s="163" t="s">
        <v>559</v>
      </c>
      <c r="S310" s="187"/>
      <c r="T310" s="187"/>
      <c r="U310" s="187" t="s">
        <v>351</v>
      </c>
      <c r="V310" s="148"/>
      <c r="W310" s="189"/>
    </row>
    <row r="311" s="21" customFormat="1" ht="21" customHeight="1" spans="1:23">
      <c r="A311" s="104"/>
      <c r="B311" s="105" t="s">
        <v>466</v>
      </c>
      <c r="C311" s="113"/>
      <c r="D311" s="106" t="s">
        <v>17</v>
      </c>
      <c r="E311" s="121">
        <v>707</v>
      </c>
      <c r="F311" s="103" t="s">
        <v>557</v>
      </c>
      <c r="G311" s="121">
        <v>195</v>
      </c>
      <c r="H311" s="121">
        <v>707</v>
      </c>
      <c r="I311" s="147">
        <v>2019</v>
      </c>
      <c r="J311" s="147">
        <v>2021</v>
      </c>
      <c r="K311" s="121"/>
      <c r="L311" s="121"/>
      <c r="M311" s="121"/>
      <c r="N311" s="121"/>
      <c r="O311" s="121"/>
      <c r="P311" s="163"/>
      <c r="Q311" s="163"/>
      <c r="R311" s="163"/>
      <c r="S311" s="269"/>
      <c r="T311" s="269"/>
      <c r="U311" s="269"/>
      <c r="V311" s="269"/>
      <c r="W311" s="189"/>
    </row>
    <row r="312" s="21" customFormat="1" ht="21" customHeight="1" spans="1:23">
      <c r="A312" s="104"/>
      <c r="B312" s="105" t="s">
        <v>438</v>
      </c>
      <c r="C312" s="113"/>
      <c r="D312" s="106" t="s">
        <v>17</v>
      </c>
      <c r="E312" s="147">
        <v>1357</v>
      </c>
      <c r="F312" s="145" t="s">
        <v>561</v>
      </c>
      <c r="G312" s="147">
        <v>477</v>
      </c>
      <c r="H312" s="147">
        <v>1357</v>
      </c>
      <c r="I312" s="147">
        <v>2019</v>
      </c>
      <c r="J312" s="147">
        <v>2021</v>
      </c>
      <c r="K312" s="106"/>
      <c r="L312" s="106"/>
      <c r="M312" s="106"/>
      <c r="N312" s="106"/>
      <c r="O312" s="106"/>
      <c r="P312" s="163"/>
      <c r="Q312" s="163"/>
      <c r="R312" s="163" t="s">
        <v>559</v>
      </c>
      <c r="S312" s="187"/>
      <c r="T312" s="187"/>
      <c r="U312" s="187" t="s">
        <v>351</v>
      </c>
      <c r="V312" s="148"/>
      <c r="W312" s="189"/>
    </row>
    <row r="313" s="21" customFormat="1" ht="21" customHeight="1" spans="1:23">
      <c r="A313" s="104"/>
      <c r="B313" s="105" t="s">
        <v>467</v>
      </c>
      <c r="C313" s="113"/>
      <c r="D313" s="106" t="s">
        <v>17</v>
      </c>
      <c r="E313" s="104">
        <v>2616</v>
      </c>
      <c r="F313" s="105" t="s">
        <v>562</v>
      </c>
      <c r="G313" s="104">
        <v>2616</v>
      </c>
      <c r="H313" s="104">
        <v>2616</v>
      </c>
      <c r="I313" s="104">
        <v>2019</v>
      </c>
      <c r="J313" s="104">
        <v>2021</v>
      </c>
      <c r="K313" s="106"/>
      <c r="L313" s="106"/>
      <c r="M313" s="106"/>
      <c r="N313" s="106"/>
      <c r="O313" s="106"/>
      <c r="P313" s="163"/>
      <c r="Q313" s="163"/>
      <c r="R313" s="163" t="s">
        <v>559</v>
      </c>
      <c r="S313" s="187"/>
      <c r="T313" s="187"/>
      <c r="U313" s="187" t="s">
        <v>351</v>
      </c>
      <c r="V313" s="148"/>
      <c r="W313" s="189"/>
    </row>
    <row r="314" s="21" customFormat="1" ht="21" customHeight="1" spans="1:23">
      <c r="A314" s="104"/>
      <c r="B314" s="105" t="s">
        <v>430</v>
      </c>
      <c r="C314" s="113"/>
      <c r="D314" s="106" t="s">
        <v>17</v>
      </c>
      <c r="E314" s="100">
        <v>952</v>
      </c>
      <c r="F314" s="101" t="s">
        <v>563</v>
      </c>
      <c r="G314" s="100">
        <v>269</v>
      </c>
      <c r="H314" s="100">
        <v>952</v>
      </c>
      <c r="I314" s="100">
        <v>2019</v>
      </c>
      <c r="J314" s="100">
        <v>2021</v>
      </c>
      <c r="K314" s="108"/>
      <c r="L314" s="108"/>
      <c r="M314" s="106"/>
      <c r="N314" s="106"/>
      <c r="O314" s="106"/>
      <c r="P314" s="163"/>
      <c r="Q314" s="163"/>
      <c r="R314" s="163" t="s">
        <v>559</v>
      </c>
      <c r="S314" s="187"/>
      <c r="T314" s="187"/>
      <c r="U314" s="187" t="s">
        <v>351</v>
      </c>
      <c r="V314" s="148"/>
      <c r="W314" s="189"/>
    </row>
    <row r="315" s="21" customFormat="1" ht="21" customHeight="1" spans="1:23">
      <c r="A315" s="104"/>
      <c r="B315" s="105" t="s">
        <v>432</v>
      </c>
      <c r="C315" s="113"/>
      <c r="D315" s="106" t="s">
        <v>17</v>
      </c>
      <c r="E315" s="104">
        <v>790</v>
      </c>
      <c r="F315" s="105" t="s">
        <v>564</v>
      </c>
      <c r="G315" s="104">
        <v>790</v>
      </c>
      <c r="H315" s="104">
        <v>790</v>
      </c>
      <c r="I315" s="104">
        <v>2019</v>
      </c>
      <c r="J315" s="104">
        <v>2021</v>
      </c>
      <c r="K315" s="106"/>
      <c r="L315" s="106"/>
      <c r="M315" s="106"/>
      <c r="N315" s="106"/>
      <c r="O315" s="106"/>
      <c r="P315" s="163"/>
      <c r="Q315" s="163"/>
      <c r="R315" s="163" t="s">
        <v>559</v>
      </c>
      <c r="S315" s="187"/>
      <c r="T315" s="187"/>
      <c r="U315" s="187" t="s">
        <v>351</v>
      </c>
      <c r="V315" s="148"/>
      <c r="W315" s="189"/>
    </row>
    <row r="316" s="21" customFormat="1" ht="21" customHeight="1" spans="1:23">
      <c r="A316" s="104"/>
      <c r="B316" s="105" t="s">
        <v>454</v>
      </c>
      <c r="C316" s="113"/>
      <c r="D316" s="106" t="s">
        <v>17</v>
      </c>
      <c r="E316" s="104">
        <v>2610</v>
      </c>
      <c r="F316" s="105" t="s">
        <v>565</v>
      </c>
      <c r="G316" s="104">
        <v>2610</v>
      </c>
      <c r="H316" s="104">
        <v>2610</v>
      </c>
      <c r="I316" s="104">
        <v>2019</v>
      </c>
      <c r="J316" s="104">
        <v>2021</v>
      </c>
      <c r="K316" s="106"/>
      <c r="L316" s="106"/>
      <c r="M316" s="106"/>
      <c r="N316" s="106"/>
      <c r="O316" s="106"/>
      <c r="P316" s="163"/>
      <c r="Q316" s="163"/>
      <c r="R316" s="163" t="s">
        <v>559</v>
      </c>
      <c r="S316" s="187"/>
      <c r="T316" s="187"/>
      <c r="U316" s="187" t="s">
        <v>351</v>
      </c>
      <c r="V316" s="148"/>
      <c r="W316" s="189"/>
    </row>
    <row r="317" s="32" customFormat="1" ht="21" customHeight="1" spans="1:22">
      <c r="A317" s="102"/>
      <c r="B317" s="93" t="s">
        <v>566</v>
      </c>
      <c r="C317" s="315"/>
      <c r="D317" s="307" t="s">
        <v>17</v>
      </c>
      <c r="E317" s="92">
        <f>E318+E319+E320+E321+E322+E323+E324+E325</f>
        <v>946</v>
      </c>
      <c r="F317" s="93" t="s">
        <v>567</v>
      </c>
      <c r="G317" s="92">
        <f>G318+G319+G320+G321+G322+G323+G324+G325</f>
        <v>1161</v>
      </c>
      <c r="H317" s="92">
        <f>H318+H319+H320+H321+H322+H323+H324+H325</f>
        <v>1483</v>
      </c>
      <c r="I317" s="92">
        <v>2019</v>
      </c>
      <c r="J317" s="92">
        <v>2021</v>
      </c>
      <c r="K317" s="92">
        <f>K318+K319+K320+K321+K322+K323+K324+K325</f>
        <v>202</v>
      </c>
      <c r="L317" s="92">
        <f>SUM(L318:L325)</f>
        <v>67</v>
      </c>
      <c r="M317" s="92">
        <f>SUM(M318:M325)</f>
        <v>67</v>
      </c>
      <c r="N317" s="92">
        <f>SUM(N318:N325)</f>
        <v>68</v>
      </c>
      <c r="O317" s="92"/>
      <c r="P317" s="92">
        <f>SUM(P318:P325)</f>
        <v>202</v>
      </c>
      <c r="Q317" s="184"/>
      <c r="R317" s="184"/>
      <c r="S317" s="253"/>
      <c r="T317" s="253"/>
      <c r="U317" s="253"/>
      <c r="V317" s="253"/>
    </row>
    <row r="318" s="21" customFormat="1" ht="21" customHeight="1" spans="1:23">
      <c r="A318" s="104"/>
      <c r="B318" s="105" t="s">
        <v>427</v>
      </c>
      <c r="C318" s="113"/>
      <c r="D318" s="106" t="s">
        <v>17</v>
      </c>
      <c r="E318" s="106">
        <v>93</v>
      </c>
      <c r="F318" s="105" t="s">
        <v>568</v>
      </c>
      <c r="G318" s="106">
        <v>84</v>
      </c>
      <c r="H318" s="106">
        <v>93</v>
      </c>
      <c r="I318" s="104">
        <v>2019</v>
      </c>
      <c r="J318" s="104">
        <v>2021</v>
      </c>
      <c r="K318" s="106">
        <v>21</v>
      </c>
      <c r="L318" s="106">
        <v>7</v>
      </c>
      <c r="M318" s="106">
        <v>7</v>
      </c>
      <c r="N318" s="106">
        <v>7</v>
      </c>
      <c r="O318" s="106"/>
      <c r="P318" s="106">
        <v>21</v>
      </c>
      <c r="Q318" s="163"/>
      <c r="R318" s="163"/>
      <c r="S318" s="187"/>
      <c r="T318" s="187"/>
      <c r="U318" s="187" t="s">
        <v>569</v>
      </c>
      <c r="V318" s="148"/>
      <c r="W318" s="189"/>
    </row>
    <row r="319" s="21" customFormat="1" ht="21" customHeight="1" spans="1:23">
      <c r="A319" s="104"/>
      <c r="B319" s="105" t="s">
        <v>436</v>
      </c>
      <c r="C319" s="113"/>
      <c r="D319" s="106" t="s">
        <v>17</v>
      </c>
      <c r="E319" s="106">
        <v>170</v>
      </c>
      <c r="F319" s="105" t="s">
        <v>570</v>
      </c>
      <c r="G319" s="106">
        <v>155</v>
      </c>
      <c r="H319" s="106">
        <v>170</v>
      </c>
      <c r="I319" s="104">
        <v>2019</v>
      </c>
      <c r="J319" s="104">
        <v>2021</v>
      </c>
      <c r="K319" s="106">
        <v>42</v>
      </c>
      <c r="L319" s="106">
        <v>14</v>
      </c>
      <c r="M319" s="106">
        <v>14</v>
      </c>
      <c r="N319" s="106">
        <v>14</v>
      </c>
      <c r="O319" s="106"/>
      <c r="P319" s="106">
        <v>42</v>
      </c>
      <c r="Q319" s="163"/>
      <c r="R319" s="163"/>
      <c r="S319" s="187"/>
      <c r="T319" s="187"/>
      <c r="U319" s="187" t="s">
        <v>569</v>
      </c>
      <c r="V319" s="148"/>
      <c r="W319" s="189"/>
    </row>
    <row r="320" s="21" customFormat="1" ht="21" customHeight="1" spans="1:23">
      <c r="A320" s="104"/>
      <c r="B320" s="105" t="s">
        <v>466</v>
      </c>
      <c r="C320" s="113"/>
      <c r="D320" s="106" t="s">
        <v>17</v>
      </c>
      <c r="E320" s="121">
        <v>73</v>
      </c>
      <c r="F320" s="103" t="s">
        <v>571</v>
      </c>
      <c r="G320" s="121">
        <f>SUM(G321:G328)</f>
        <v>461</v>
      </c>
      <c r="H320" s="121">
        <f>SUM(H321:H328)</f>
        <v>610</v>
      </c>
      <c r="I320" s="147">
        <v>2019</v>
      </c>
      <c r="J320" s="147">
        <v>2021</v>
      </c>
      <c r="K320" s="121">
        <v>15</v>
      </c>
      <c r="L320" s="121">
        <v>5</v>
      </c>
      <c r="M320" s="121">
        <v>5</v>
      </c>
      <c r="N320" s="121">
        <v>5</v>
      </c>
      <c r="O320" s="121"/>
      <c r="P320" s="121">
        <v>15</v>
      </c>
      <c r="Q320" s="163"/>
      <c r="R320" s="163"/>
      <c r="S320" s="269"/>
      <c r="T320" s="269"/>
      <c r="U320" s="187" t="s">
        <v>569</v>
      </c>
      <c r="V320" s="148"/>
      <c r="W320" s="189"/>
    </row>
    <row r="321" s="21" customFormat="1" ht="21" customHeight="1" spans="1:23">
      <c r="A321" s="104"/>
      <c r="B321" s="105" t="s">
        <v>438</v>
      </c>
      <c r="C321" s="113"/>
      <c r="D321" s="106" t="s">
        <v>17</v>
      </c>
      <c r="E321" s="148">
        <v>166</v>
      </c>
      <c r="F321" s="145" t="s">
        <v>572</v>
      </c>
      <c r="G321" s="148">
        <v>145</v>
      </c>
      <c r="H321" s="148">
        <v>166</v>
      </c>
      <c r="I321" s="147">
        <v>2019</v>
      </c>
      <c r="J321" s="147">
        <v>2021</v>
      </c>
      <c r="K321" s="199">
        <v>40</v>
      </c>
      <c r="L321" s="199">
        <v>13</v>
      </c>
      <c r="M321" s="199">
        <v>13</v>
      </c>
      <c r="N321" s="199">
        <v>14</v>
      </c>
      <c r="O321" s="121"/>
      <c r="P321" s="199">
        <v>40</v>
      </c>
      <c r="Q321" s="163"/>
      <c r="R321" s="163"/>
      <c r="S321" s="269"/>
      <c r="T321" s="269"/>
      <c r="U321" s="269"/>
      <c r="V321" s="269"/>
      <c r="W321" s="189"/>
    </row>
    <row r="322" s="21" customFormat="1" ht="21" customHeight="1" spans="1:23">
      <c r="A322" s="104"/>
      <c r="B322" s="105" t="s">
        <v>467</v>
      </c>
      <c r="C322" s="113"/>
      <c r="D322" s="106" t="s">
        <v>17</v>
      </c>
      <c r="E322" s="106">
        <v>184</v>
      </c>
      <c r="F322" s="105" t="s">
        <v>573</v>
      </c>
      <c r="G322" s="106">
        <v>89</v>
      </c>
      <c r="H322" s="106">
        <v>184</v>
      </c>
      <c r="I322" s="104">
        <v>2019</v>
      </c>
      <c r="J322" s="104">
        <v>2021</v>
      </c>
      <c r="K322" s="106">
        <v>21</v>
      </c>
      <c r="L322" s="106">
        <v>7</v>
      </c>
      <c r="M322" s="106">
        <v>7</v>
      </c>
      <c r="N322" s="106">
        <v>7</v>
      </c>
      <c r="O322" s="106"/>
      <c r="P322" s="106">
        <v>21</v>
      </c>
      <c r="Q322" s="163"/>
      <c r="R322" s="163"/>
      <c r="S322" s="187"/>
      <c r="T322" s="187"/>
      <c r="U322" s="187" t="s">
        <v>569</v>
      </c>
      <c r="V322" s="148"/>
      <c r="W322" s="189"/>
    </row>
    <row r="323" s="21" customFormat="1" ht="21" customHeight="1" spans="1:23">
      <c r="A323" s="104"/>
      <c r="B323" s="105" t="s">
        <v>430</v>
      </c>
      <c r="C323" s="113"/>
      <c r="D323" s="106" t="s">
        <v>17</v>
      </c>
      <c r="E323" s="106">
        <v>88</v>
      </c>
      <c r="F323" s="105" t="s">
        <v>574</v>
      </c>
      <c r="G323" s="106">
        <v>73</v>
      </c>
      <c r="H323" s="106">
        <v>88</v>
      </c>
      <c r="I323" s="104">
        <v>2019</v>
      </c>
      <c r="J323" s="104">
        <v>2021</v>
      </c>
      <c r="K323" s="106">
        <v>21</v>
      </c>
      <c r="L323" s="106">
        <v>7</v>
      </c>
      <c r="M323" s="106">
        <v>7</v>
      </c>
      <c r="N323" s="106">
        <v>7</v>
      </c>
      <c r="O323" s="106"/>
      <c r="P323" s="106">
        <v>21</v>
      </c>
      <c r="Q323" s="163"/>
      <c r="R323" s="163"/>
      <c r="S323" s="187"/>
      <c r="T323" s="187"/>
      <c r="U323" s="187" t="s">
        <v>569</v>
      </c>
      <c r="V323" s="148"/>
      <c r="W323" s="189"/>
    </row>
    <row r="324" s="21" customFormat="1" ht="21" customHeight="1" spans="1:23">
      <c r="A324" s="104"/>
      <c r="B324" s="105" t="s">
        <v>432</v>
      </c>
      <c r="C324" s="113"/>
      <c r="D324" s="106" t="s">
        <v>17</v>
      </c>
      <c r="E324" s="106">
        <v>50</v>
      </c>
      <c r="F324" s="105" t="s">
        <v>575</v>
      </c>
      <c r="G324" s="106">
        <v>46</v>
      </c>
      <c r="H324" s="106">
        <v>50</v>
      </c>
      <c r="I324" s="104">
        <v>2019</v>
      </c>
      <c r="J324" s="104">
        <v>2021</v>
      </c>
      <c r="K324" s="106">
        <v>12</v>
      </c>
      <c r="L324" s="106">
        <v>4</v>
      </c>
      <c r="M324" s="106">
        <v>4</v>
      </c>
      <c r="N324" s="106">
        <v>4</v>
      </c>
      <c r="O324" s="106"/>
      <c r="P324" s="106">
        <v>12</v>
      </c>
      <c r="Q324" s="163"/>
      <c r="R324" s="163"/>
      <c r="S324" s="187"/>
      <c r="T324" s="187"/>
      <c r="U324" s="187" t="s">
        <v>569</v>
      </c>
      <c r="V324" s="148"/>
      <c r="W324" s="189"/>
    </row>
    <row r="325" s="21" customFormat="1" ht="21" customHeight="1" spans="1:23">
      <c r="A325" s="104"/>
      <c r="B325" s="105" t="s">
        <v>454</v>
      </c>
      <c r="C325" s="113"/>
      <c r="D325" s="106" t="s">
        <v>17</v>
      </c>
      <c r="E325" s="106">
        <v>122</v>
      </c>
      <c r="F325" s="105" t="s">
        <v>576</v>
      </c>
      <c r="G325" s="106">
        <v>108</v>
      </c>
      <c r="H325" s="106">
        <v>122</v>
      </c>
      <c r="I325" s="104">
        <v>2019</v>
      </c>
      <c r="J325" s="104">
        <v>2021</v>
      </c>
      <c r="K325" s="106">
        <v>30</v>
      </c>
      <c r="L325" s="106">
        <v>10</v>
      </c>
      <c r="M325" s="106">
        <v>10</v>
      </c>
      <c r="N325" s="106">
        <v>10</v>
      </c>
      <c r="O325" s="106"/>
      <c r="P325" s="106">
        <v>30</v>
      </c>
      <c r="Q325" s="163"/>
      <c r="R325" s="163"/>
      <c r="S325" s="187"/>
      <c r="T325" s="187"/>
      <c r="U325" s="187" t="s">
        <v>569</v>
      </c>
      <c r="V325" s="148"/>
      <c r="W325" s="189"/>
    </row>
    <row r="326" s="21" customFormat="1" ht="21" customHeight="1" spans="1:23">
      <c r="A326" s="104"/>
      <c r="B326" s="105"/>
      <c r="C326" s="113"/>
      <c r="D326" s="106"/>
      <c r="E326" s="106"/>
      <c r="F326" s="105"/>
      <c r="G326" s="106"/>
      <c r="H326" s="106"/>
      <c r="I326" s="104"/>
      <c r="J326" s="104"/>
      <c r="K326" s="106"/>
      <c r="L326" s="106"/>
      <c r="M326" s="106"/>
      <c r="N326" s="106"/>
      <c r="O326" s="106"/>
      <c r="P326" s="163"/>
      <c r="Q326" s="163"/>
      <c r="R326" s="163"/>
      <c r="S326" s="187"/>
      <c r="T326" s="187"/>
      <c r="U326" s="187"/>
      <c r="V326" s="148"/>
      <c r="W326" s="189"/>
    </row>
    <row r="327" s="35" customFormat="1" ht="21" customHeight="1" spans="1:22">
      <c r="A327" s="79"/>
      <c r="B327" s="84" t="s">
        <v>577</v>
      </c>
      <c r="C327" s="85" t="s">
        <v>30</v>
      </c>
      <c r="D327" s="85" t="s">
        <v>30</v>
      </c>
      <c r="E327" s="86"/>
      <c r="F327" s="87"/>
      <c r="G327" s="242"/>
      <c r="H327" s="242"/>
      <c r="I327" s="251"/>
      <c r="J327" s="251"/>
      <c r="K327" s="183">
        <f>SUM(K328+K357+K387)</f>
        <v>10425.6515</v>
      </c>
      <c r="L327" s="183">
        <f t="shared" ref="L327:R327" si="34">SUM(L328+L357+L387)</f>
        <v>4287.5515</v>
      </c>
      <c r="M327" s="183">
        <f t="shared" si="34"/>
        <v>4636.15</v>
      </c>
      <c r="N327" s="183">
        <f t="shared" si="34"/>
        <v>1501.95</v>
      </c>
      <c r="O327" s="183">
        <f t="shared" si="34"/>
        <v>5377.58</v>
      </c>
      <c r="P327" s="183">
        <f t="shared" si="34"/>
        <v>4844.3015</v>
      </c>
      <c r="Q327" s="183">
        <f t="shared" si="34"/>
        <v>0</v>
      </c>
      <c r="R327" s="183">
        <f t="shared" si="34"/>
        <v>203.77</v>
      </c>
      <c r="S327" s="292"/>
      <c r="T327" s="292"/>
      <c r="U327" s="85" t="s">
        <v>30</v>
      </c>
      <c r="V327" s="182"/>
    </row>
    <row r="328" s="36" customFormat="1" ht="21" customHeight="1" spans="1:22">
      <c r="A328" s="104"/>
      <c r="B328" s="132" t="s">
        <v>578</v>
      </c>
      <c r="C328" s="306"/>
      <c r="D328" s="305"/>
      <c r="E328" s="307"/>
      <c r="F328" s="132"/>
      <c r="G328" s="307"/>
      <c r="H328" s="307"/>
      <c r="I328" s="306"/>
      <c r="J328" s="306"/>
      <c r="K328" s="305">
        <f>SUM(K329:K356)</f>
        <v>1330</v>
      </c>
      <c r="L328" s="305">
        <f t="shared" ref="L328:R328" si="35">SUM(L329:L356)</f>
        <v>99</v>
      </c>
      <c r="M328" s="305">
        <f t="shared" si="35"/>
        <v>837</v>
      </c>
      <c r="N328" s="305">
        <f t="shared" si="35"/>
        <v>394</v>
      </c>
      <c r="O328" s="305">
        <f t="shared" si="35"/>
        <v>1282</v>
      </c>
      <c r="P328" s="305">
        <f t="shared" si="35"/>
        <v>48</v>
      </c>
      <c r="Q328" s="305">
        <f t="shared" si="35"/>
        <v>0</v>
      </c>
      <c r="R328" s="305">
        <f t="shared" si="35"/>
        <v>0</v>
      </c>
      <c r="S328" s="320"/>
      <c r="T328" s="320"/>
      <c r="U328" s="320"/>
      <c r="V328" s="305"/>
    </row>
    <row r="329" s="24" customFormat="1" ht="30" customHeight="1" spans="1:22">
      <c r="A329" s="104"/>
      <c r="B329" s="105" t="s">
        <v>427</v>
      </c>
      <c r="C329" s="324" t="s">
        <v>35</v>
      </c>
      <c r="D329" s="147" t="s">
        <v>55</v>
      </c>
      <c r="E329" s="106">
        <v>537</v>
      </c>
      <c r="F329" s="105" t="s">
        <v>579</v>
      </c>
      <c r="G329" s="106">
        <v>8</v>
      </c>
      <c r="H329" s="106">
        <v>26</v>
      </c>
      <c r="I329" s="113">
        <v>2019</v>
      </c>
      <c r="J329" s="113">
        <v>2019</v>
      </c>
      <c r="K329" s="104">
        <v>22</v>
      </c>
      <c r="L329" s="106">
        <v>22</v>
      </c>
      <c r="M329" s="106"/>
      <c r="N329" s="106"/>
      <c r="O329" s="106">
        <v>22</v>
      </c>
      <c r="P329" s="168"/>
      <c r="Q329" s="168"/>
      <c r="R329" s="168"/>
      <c r="S329" s="248" t="s">
        <v>580</v>
      </c>
      <c r="T329" s="248"/>
      <c r="U329" s="248"/>
      <c r="V329" s="104" t="s">
        <v>43</v>
      </c>
    </row>
    <row r="330" s="23" customFormat="1" ht="30" customHeight="1" spans="1:23">
      <c r="A330" s="100"/>
      <c r="B330" s="101" t="s">
        <v>427</v>
      </c>
      <c r="C330" s="324" t="s">
        <v>35</v>
      </c>
      <c r="D330" s="147" t="s">
        <v>55</v>
      </c>
      <c r="E330" s="148">
        <v>2503.9</v>
      </c>
      <c r="F330" s="325" t="s">
        <v>581</v>
      </c>
      <c r="G330" s="326">
        <v>14</v>
      </c>
      <c r="H330" s="326">
        <v>54</v>
      </c>
      <c r="I330" s="326">
        <v>2020</v>
      </c>
      <c r="J330" s="326">
        <v>2020</v>
      </c>
      <c r="K330" s="326">
        <v>70</v>
      </c>
      <c r="L330" s="341"/>
      <c r="M330" s="341">
        <v>70</v>
      </c>
      <c r="N330" s="108"/>
      <c r="O330" s="163">
        <v>70</v>
      </c>
      <c r="P330" s="163"/>
      <c r="Q330" s="163"/>
      <c r="R330" s="163"/>
      <c r="S330" s="165" t="s">
        <v>171</v>
      </c>
      <c r="T330" s="165" t="s">
        <v>172</v>
      </c>
      <c r="U330" s="165"/>
      <c r="V330" s="148" t="s">
        <v>137</v>
      </c>
      <c r="W330" s="186"/>
    </row>
    <row r="331" s="23" customFormat="1" ht="30" customHeight="1" spans="1:23">
      <c r="A331" s="100"/>
      <c r="B331" s="101" t="s">
        <v>427</v>
      </c>
      <c r="C331" s="324" t="s">
        <v>35</v>
      </c>
      <c r="D331" s="147" t="s">
        <v>55</v>
      </c>
      <c r="E331" s="148">
        <v>300</v>
      </c>
      <c r="F331" s="325" t="s">
        <v>582</v>
      </c>
      <c r="G331" s="326">
        <v>3</v>
      </c>
      <c r="H331" s="326">
        <v>13</v>
      </c>
      <c r="I331" s="326">
        <v>2020</v>
      </c>
      <c r="J331" s="326">
        <v>2020</v>
      </c>
      <c r="K331" s="326">
        <v>13</v>
      </c>
      <c r="L331" s="341"/>
      <c r="M331" s="108">
        <v>13</v>
      </c>
      <c r="N331" s="108"/>
      <c r="O331" s="163"/>
      <c r="P331" s="163">
        <v>13</v>
      </c>
      <c r="Q331" s="163"/>
      <c r="R331" s="163"/>
      <c r="S331" s="165" t="s">
        <v>171</v>
      </c>
      <c r="T331" s="165" t="s">
        <v>172</v>
      </c>
      <c r="U331" s="165"/>
      <c r="V331" s="148" t="s">
        <v>43</v>
      </c>
      <c r="W331" s="186"/>
    </row>
    <row r="332" s="23" customFormat="1" ht="30" customHeight="1" spans="1:23">
      <c r="A332" s="100"/>
      <c r="B332" s="101" t="s">
        <v>427</v>
      </c>
      <c r="C332" s="324" t="s">
        <v>35</v>
      </c>
      <c r="D332" s="147" t="s">
        <v>55</v>
      </c>
      <c r="E332" s="121">
        <v>1600</v>
      </c>
      <c r="F332" s="327" t="s">
        <v>583</v>
      </c>
      <c r="G332" s="130">
        <v>9</v>
      </c>
      <c r="H332" s="130">
        <v>30</v>
      </c>
      <c r="I332" s="130">
        <v>2020</v>
      </c>
      <c r="J332" s="130">
        <v>2020</v>
      </c>
      <c r="K332" s="130">
        <v>21</v>
      </c>
      <c r="L332" s="342"/>
      <c r="M332" s="108">
        <v>21</v>
      </c>
      <c r="N332" s="108"/>
      <c r="O332" s="342">
        <v>21</v>
      </c>
      <c r="P332" s="163"/>
      <c r="Q332" s="163"/>
      <c r="R332" s="163"/>
      <c r="S332" s="165" t="s">
        <v>584</v>
      </c>
      <c r="T332" s="165"/>
      <c r="U332" s="165"/>
      <c r="V332" s="148" t="s">
        <v>137</v>
      </c>
      <c r="W332" s="186"/>
    </row>
    <row r="333" s="21" customFormat="1" ht="30" customHeight="1" spans="1:23">
      <c r="A333" s="104"/>
      <c r="B333" s="105" t="s">
        <v>427</v>
      </c>
      <c r="C333" s="324" t="s">
        <v>35</v>
      </c>
      <c r="D333" s="147" t="s">
        <v>55</v>
      </c>
      <c r="E333" s="106">
        <v>587</v>
      </c>
      <c r="F333" s="105" t="s">
        <v>585</v>
      </c>
      <c r="G333" s="106">
        <v>4</v>
      </c>
      <c r="H333" s="106">
        <v>16</v>
      </c>
      <c r="I333" s="104">
        <v>2020</v>
      </c>
      <c r="J333" s="104">
        <v>2020</v>
      </c>
      <c r="K333" s="106">
        <v>35</v>
      </c>
      <c r="L333" s="106"/>
      <c r="M333" s="106">
        <v>35</v>
      </c>
      <c r="N333" s="106"/>
      <c r="O333" s="168"/>
      <c r="P333" s="168">
        <v>35</v>
      </c>
      <c r="Q333" s="168"/>
      <c r="R333" s="168"/>
      <c r="S333" s="187" t="s">
        <v>586</v>
      </c>
      <c r="T333" s="187" t="s">
        <v>587</v>
      </c>
      <c r="U333" s="187" t="s">
        <v>429</v>
      </c>
      <c r="V333" s="106" t="s">
        <v>137</v>
      </c>
      <c r="W333" s="189"/>
    </row>
    <row r="334" s="23" customFormat="1" ht="30" customHeight="1" spans="1:23">
      <c r="A334" s="100"/>
      <c r="B334" s="101" t="s">
        <v>427</v>
      </c>
      <c r="C334" s="324" t="s">
        <v>35</v>
      </c>
      <c r="D334" s="147" t="s">
        <v>55</v>
      </c>
      <c r="E334" s="121">
        <v>1485</v>
      </c>
      <c r="F334" s="327" t="s">
        <v>588</v>
      </c>
      <c r="G334" s="130">
        <v>6</v>
      </c>
      <c r="H334" s="130">
        <v>27</v>
      </c>
      <c r="I334" s="130">
        <v>2020</v>
      </c>
      <c r="J334" s="130">
        <v>2020</v>
      </c>
      <c r="K334" s="130">
        <v>18</v>
      </c>
      <c r="L334" s="342"/>
      <c r="M334" s="108">
        <v>18</v>
      </c>
      <c r="N334" s="108"/>
      <c r="O334" s="342">
        <v>18</v>
      </c>
      <c r="P334" s="163"/>
      <c r="Q334" s="163"/>
      <c r="R334" s="163"/>
      <c r="S334" s="165" t="s">
        <v>589</v>
      </c>
      <c r="T334" s="165"/>
      <c r="U334" s="165"/>
      <c r="V334" s="148" t="s">
        <v>137</v>
      </c>
      <c r="W334" s="186"/>
    </row>
    <row r="335" s="21" customFormat="1" ht="30" customHeight="1" spans="1:23">
      <c r="A335" s="104"/>
      <c r="B335" s="328" t="s">
        <v>590</v>
      </c>
      <c r="C335" s="324" t="s">
        <v>35</v>
      </c>
      <c r="D335" s="147" t="s">
        <v>55</v>
      </c>
      <c r="E335" s="324">
        <v>4100</v>
      </c>
      <c r="F335" s="328" t="s">
        <v>591</v>
      </c>
      <c r="G335" s="324">
        <v>7</v>
      </c>
      <c r="H335" s="324">
        <v>21</v>
      </c>
      <c r="I335" s="324">
        <v>2020</v>
      </c>
      <c r="J335" s="324">
        <v>2020</v>
      </c>
      <c r="K335" s="324">
        <v>50</v>
      </c>
      <c r="L335" s="324"/>
      <c r="M335" s="324">
        <v>50</v>
      </c>
      <c r="N335" s="324"/>
      <c r="O335" s="324">
        <v>50</v>
      </c>
      <c r="P335" s="163"/>
      <c r="Q335" s="163"/>
      <c r="R335" s="163"/>
      <c r="S335" s="187"/>
      <c r="T335" s="187"/>
      <c r="U335" s="187" t="s">
        <v>68</v>
      </c>
      <c r="V335" s="148" t="s">
        <v>87</v>
      </c>
      <c r="W335" s="189"/>
    </row>
    <row r="336" s="21" customFormat="1" ht="30" customHeight="1" spans="1:23">
      <c r="A336" s="104"/>
      <c r="B336" s="328" t="s">
        <v>592</v>
      </c>
      <c r="C336" s="324" t="s">
        <v>35</v>
      </c>
      <c r="D336" s="147" t="s">
        <v>55</v>
      </c>
      <c r="E336" s="324">
        <v>2000</v>
      </c>
      <c r="F336" s="328" t="s">
        <v>593</v>
      </c>
      <c r="G336" s="324">
        <v>4</v>
      </c>
      <c r="H336" s="324">
        <v>15</v>
      </c>
      <c r="I336" s="324">
        <v>2021</v>
      </c>
      <c r="J336" s="324">
        <v>2021</v>
      </c>
      <c r="K336" s="324">
        <v>45</v>
      </c>
      <c r="L336" s="324"/>
      <c r="M336" s="324"/>
      <c r="N336" s="324">
        <v>45</v>
      </c>
      <c r="O336" s="324">
        <v>45</v>
      </c>
      <c r="P336" s="163"/>
      <c r="Q336" s="163"/>
      <c r="R336" s="163"/>
      <c r="S336" s="187"/>
      <c r="T336" s="187"/>
      <c r="U336" s="187" t="s">
        <v>68</v>
      </c>
      <c r="V336" s="148" t="s">
        <v>87</v>
      </c>
      <c r="W336" s="189"/>
    </row>
    <row r="337" s="21" customFormat="1" ht="30" customHeight="1" spans="1:23">
      <c r="A337" s="104"/>
      <c r="B337" s="328" t="s">
        <v>594</v>
      </c>
      <c r="C337" s="324" t="s">
        <v>35</v>
      </c>
      <c r="D337" s="147" t="s">
        <v>55</v>
      </c>
      <c r="E337" s="324">
        <v>1200</v>
      </c>
      <c r="F337" s="328" t="s">
        <v>595</v>
      </c>
      <c r="G337" s="324">
        <v>11</v>
      </c>
      <c r="H337" s="324">
        <v>29</v>
      </c>
      <c r="I337" s="324">
        <v>2019</v>
      </c>
      <c r="J337" s="324">
        <v>2019</v>
      </c>
      <c r="K337" s="324">
        <v>15</v>
      </c>
      <c r="L337" s="324">
        <v>15</v>
      </c>
      <c r="M337" s="324"/>
      <c r="N337" s="324"/>
      <c r="O337" s="324">
        <v>15</v>
      </c>
      <c r="P337" s="163"/>
      <c r="Q337" s="163"/>
      <c r="R337" s="163"/>
      <c r="S337" s="187"/>
      <c r="T337" s="187"/>
      <c r="U337" s="187" t="s">
        <v>68</v>
      </c>
      <c r="V337" s="148" t="s">
        <v>87</v>
      </c>
      <c r="W337" s="189"/>
    </row>
    <row r="338" s="21" customFormat="1" ht="30" customHeight="1" spans="1:23">
      <c r="A338" s="104"/>
      <c r="B338" s="328" t="s">
        <v>596</v>
      </c>
      <c r="C338" s="324" t="s">
        <v>35</v>
      </c>
      <c r="D338" s="147" t="s">
        <v>55</v>
      </c>
      <c r="E338" s="324">
        <v>1200</v>
      </c>
      <c r="F338" s="328" t="s">
        <v>597</v>
      </c>
      <c r="G338" s="324">
        <v>2</v>
      </c>
      <c r="H338" s="324">
        <v>7</v>
      </c>
      <c r="I338" s="324">
        <v>2021</v>
      </c>
      <c r="J338" s="324">
        <v>2021</v>
      </c>
      <c r="K338" s="324">
        <v>15</v>
      </c>
      <c r="L338" s="324"/>
      <c r="M338" s="324"/>
      <c r="N338" s="324">
        <v>15</v>
      </c>
      <c r="O338" s="324">
        <v>15</v>
      </c>
      <c r="P338" s="163"/>
      <c r="Q338" s="163"/>
      <c r="R338" s="163"/>
      <c r="S338" s="187"/>
      <c r="T338" s="187"/>
      <c r="U338" s="187" t="s">
        <v>68</v>
      </c>
      <c r="V338" s="148" t="s">
        <v>76</v>
      </c>
      <c r="W338" s="189"/>
    </row>
    <row r="339" s="25" customFormat="1" ht="30" customHeight="1" spans="1:23">
      <c r="A339" s="226"/>
      <c r="B339" s="145" t="s">
        <v>598</v>
      </c>
      <c r="C339" s="147" t="s">
        <v>35</v>
      </c>
      <c r="D339" s="147" t="s">
        <v>55</v>
      </c>
      <c r="E339" s="148">
        <v>3200</v>
      </c>
      <c r="F339" s="145" t="s">
        <v>599</v>
      </c>
      <c r="G339" s="148">
        <v>6</v>
      </c>
      <c r="H339" s="148">
        <v>21</v>
      </c>
      <c r="I339" s="147">
        <v>2020</v>
      </c>
      <c r="J339" s="147">
        <v>2020</v>
      </c>
      <c r="K339" s="199">
        <v>100</v>
      </c>
      <c r="L339" s="148"/>
      <c r="M339" s="199">
        <v>100</v>
      </c>
      <c r="N339" s="343"/>
      <c r="O339" s="166">
        <v>100</v>
      </c>
      <c r="P339" s="163"/>
      <c r="Q339" s="163"/>
      <c r="R339" s="163"/>
      <c r="S339" s="199" t="s">
        <v>127</v>
      </c>
      <c r="T339" s="199" t="s">
        <v>128</v>
      </c>
      <c r="U339" s="199" t="s">
        <v>600</v>
      </c>
      <c r="V339" s="148" t="s">
        <v>129</v>
      </c>
      <c r="W339" s="191"/>
    </row>
    <row r="340" s="25" customFormat="1" ht="30" customHeight="1" spans="1:23">
      <c r="A340" s="226"/>
      <c r="B340" s="145" t="s">
        <v>601</v>
      </c>
      <c r="C340" s="147" t="s">
        <v>35</v>
      </c>
      <c r="D340" s="147" t="s">
        <v>602</v>
      </c>
      <c r="E340" s="148">
        <v>2000</v>
      </c>
      <c r="F340" s="145" t="s">
        <v>603</v>
      </c>
      <c r="G340" s="148">
        <v>19</v>
      </c>
      <c r="H340" s="148">
        <v>62</v>
      </c>
      <c r="I340" s="147">
        <v>2020</v>
      </c>
      <c r="J340" s="147">
        <v>2020</v>
      </c>
      <c r="K340" s="199">
        <v>80</v>
      </c>
      <c r="L340" s="148"/>
      <c r="M340" s="199">
        <v>80</v>
      </c>
      <c r="N340" s="343"/>
      <c r="O340" s="166">
        <v>80</v>
      </c>
      <c r="P340" s="163"/>
      <c r="Q340" s="163"/>
      <c r="R340" s="163"/>
      <c r="S340" s="199" t="s">
        <v>604</v>
      </c>
      <c r="T340" s="199" t="s">
        <v>605</v>
      </c>
      <c r="U340" s="199" t="s">
        <v>68</v>
      </c>
      <c r="V340" s="148" t="s">
        <v>53</v>
      </c>
      <c r="W340" s="191"/>
    </row>
    <row r="341" s="25" customFormat="1" ht="30" customHeight="1" spans="1:23">
      <c r="A341" s="226"/>
      <c r="B341" s="145" t="s">
        <v>606</v>
      </c>
      <c r="C341" s="147" t="s">
        <v>35</v>
      </c>
      <c r="D341" s="147" t="s">
        <v>602</v>
      </c>
      <c r="E341" s="148">
        <v>1500</v>
      </c>
      <c r="F341" s="145" t="s">
        <v>607</v>
      </c>
      <c r="G341" s="148">
        <v>16</v>
      </c>
      <c r="H341" s="148">
        <v>53</v>
      </c>
      <c r="I341" s="147">
        <v>2020</v>
      </c>
      <c r="J341" s="147">
        <v>2020</v>
      </c>
      <c r="K341" s="199">
        <v>60</v>
      </c>
      <c r="L341" s="148"/>
      <c r="M341" s="199">
        <v>60</v>
      </c>
      <c r="N341" s="343"/>
      <c r="O341" s="166">
        <v>60</v>
      </c>
      <c r="P341" s="163"/>
      <c r="Q341" s="163"/>
      <c r="R341" s="163"/>
      <c r="S341" s="199" t="s">
        <v>604</v>
      </c>
      <c r="T341" s="199" t="s">
        <v>605</v>
      </c>
      <c r="U341" s="199" t="s">
        <v>68</v>
      </c>
      <c r="V341" s="148" t="s">
        <v>53</v>
      </c>
      <c r="W341" s="191"/>
    </row>
    <row r="342" s="25" customFormat="1" ht="30" customHeight="1" spans="1:23">
      <c r="A342" s="226"/>
      <c r="B342" s="145" t="s">
        <v>608</v>
      </c>
      <c r="C342" s="147" t="s">
        <v>35</v>
      </c>
      <c r="D342" s="147" t="s">
        <v>602</v>
      </c>
      <c r="E342" s="148">
        <v>1000</v>
      </c>
      <c r="F342" s="145" t="s">
        <v>609</v>
      </c>
      <c r="G342" s="148">
        <v>16</v>
      </c>
      <c r="H342" s="148">
        <v>40</v>
      </c>
      <c r="I342" s="147">
        <v>2020</v>
      </c>
      <c r="J342" s="147">
        <v>2020</v>
      </c>
      <c r="K342" s="199">
        <v>40</v>
      </c>
      <c r="L342" s="148"/>
      <c r="M342" s="199">
        <v>40</v>
      </c>
      <c r="N342" s="199"/>
      <c r="O342" s="166">
        <v>40</v>
      </c>
      <c r="P342" s="163"/>
      <c r="Q342" s="163"/>
      <c r="R342" s="163"/>
      <c r="S342" s="199" t="s">
        <v>604</v>
      </c>
      <c r="T342" s="199" t="s">
        <v>605</v>
      </c>
      <c r="U342" s="190" t="s">
        <v>68</v>
      </c>
      <c r="V342" s="147" t="s">
        <v>53</v>
      </c>
      <c r="W342" s="345"/>
    </row>
    <row r="343" s="25" customFormat="1" ht="30" customHeight="1" spans="1:23">
      <c r="A343" s="226"/>
      <c r="B343" s="145" t="s">
        <v>610</v>
      </c>
      <c r="C343" s="100" t="s">
        <v>35</v>
      </c>
      <c r="D343" s="147" t="s">
        <v>602</v>
      </c>
      <c r="E343" s="148">
        <v>500</v>
      </c>
      <c r="F343" s="145" t="s">
        <v>611</v>
      </c>
      <c r="G343" s="148">
        <v>4</v>
      </c>
      <c r="H343" s="148">
        <v>15</v>
      </c>
      <c r="I343" s="100">
        <v>2020</v>
      </c>
      <c r="J343" s="100">
        <v>2020</v>
      </c>
      <c r="K343" s="199">
        <v>20</v>
      </c>
      <c r="L343" s="148"/>
      <c r="M343" s="199">
        <v>20</v>
      </c>
      <c r="N343" s="148"/>
      <c r="O343" s="166">
        <v>20</v>
      </c>
      <c r="P343" s="163"/>
      <c r="Q343" s="163"/>
      <c r="R343" s="163"/>
      <c r="S343" s="190" t="s">
        <v>240</v>
      </c>
      <c r="T343" s="190" t="s">
        <v>241</v>
      </c>
      <c r="U343" s="190" t="s">
        <v>68</v>
      </c>
      <c r="V343" s="147" t="s">
        <v>53</v>
      </c>
      <c r="W343" s="191"/>
    </row>
    <row r="344" s="25" customFormat="1" ht="30" customHeight="1" spans="1:23">
      <c r="A344" s="147"/>
      <c r="B344" s="145" t="s">
        <v>612</v>
      </c>
      <c r="C344" s="100" t="s">
        <v>35</v>
      </c>
      <c r="D344" s="147" t="s">
        <v>602</v>
      </c>
      <c r="E344" s="148">
        <v>2000</v>
      </c>
      <c r="F344" s="145" t="s">
        <v>613</v>
      </c>
      <c r="G344" s="100">
        <v>3</v>
      </c>
      <c r="H344" s="100">
        <v>6</v>
      </c>
      <c r="I344" s="100">
        <v>2020</v>
      </c>
      <c r="J344" s="100">
        <v>2020</v>
      </c>
      <c r="K344" s="165">
        <v>120</v>
      </c>
      <c r="L344" s="148"/>
      <c r="M344" s="148">
        <v>120</v>
      </c>
      <c r="N344" s="199"/>
      <c r="O344" s="166">
        <v>120</v>
      </c>
      <c r="P344" s="163"/>
      <c r="Q344" s="163"/>
      <c r="R344" s="163"/>
      <c r="S344" s="190" t="s">
        <v>614</v>
      </c>
      <c r="T344" s="190" t="s">
        <v>615</v>
      </c>
      <c r="U344" s="190" t="s">
        <v>68</v>
      </c>
      <c r="V344" s="147" t="s">
        <v>53</v>
      </c>
      <c r="W344" s="346"/>
    </row>
    <row r="345" s="25" customFormat="1" ht="30" customHeight="1" spans="1:23">
      <c r="A345" s="147"/>
      <c r="B345" s="101" t="s">
        <v>616</v>
      </c>
      <c r="C345" s="100" t="s">
        <v>35</v>
      </c>
      <c r="D345" s="100" t="s">
        <v>602</v>
      </c>
      <c r="E345" s="108">
        <v>1600</v>
      </c>
      <c r="F345" s="101" t="s">
        <v>617</v>
      </c>
      <c r="G345" s="100">
        <v>4</v>
      </c>
      <c r="H345" s="100">
        <v>15</v>
      </c>
      <c r="I345" s="100">
        <v>2021</v>
      </c>
      <c r="J345" s="100">
        <v>2021</v>
      </c>
      <c r="K345" s="165">
        <v>100</v>
      </c>
      <c r="L345" s="108"/>
      <c r="M345" s="108"/>
      <c r="N345" s="165">
        <v>100</v>
      </c>
      <c r="O345" s="166">
        <v>100</v>
      </c>
      <c r="P345" s="163"/>
      <c r="Q345" s="163"/>
      <c r="R345" s="163"/>
      <c r="S345" s="165" t="s">
        <v>614</v>
      </c>
      <c r="T345" s="165" t="s">
        <v>615</v>
      </c>
      <c r="U345" s="165" t="s">
        <v>68</v>
      </c>
      <c r="V345" s="147" t="s">
        <v>53</v>
      </c>
      <c r="W345" s="346"/>
    </row>
    <row r="346" s="25" customFormat="1" ht="30" customHeight="1" spans="1:23">
      <c r="A346" s="147"/>
      <c r="B346" s="145" t="s">
        <v>618</v>
      </c>
      <c r="C346" s="100" t="s">
        <v>35</v>
      </c>
      <c r="D346" s="147" t="s">
        <v>602</v>
      </c>
      <c r="E346" s="148">
        <v>350</v>
      </c>
      <c r="F346" s="145" t="s">
        <v>619</v>
      </c>
      <c r="G346" s="100">
        <v>1</v>
      </c>
      <c r="H346" s="100">
        <v>2</v>
      </c>
      <c r="I346" s="100">
        <v>2021</v>
      </c>
      <c r="J346" s="100">
        <v>2021</v>
      </c>
      <c r="K346" s="165">
        <v>20</v>
      </c>
      <c r="L346" s="148"/>
      <c r="M346" s="148"/>
      <c r="N346" s="199">
        <v>20</v>
      </c>
      <c r="O346" s="166">
        <v>20</v>
      </c>
      <c r="P346" s="163"/>
      <c r="Q346" s="163"/>
      <c r="R346" s="163"/>
      <c r="S346" s="165" t="s">
        <v>614</v>
      </c>
      <c r="T346" s="165" t="s">
        <v>615</v>
      </c>
      <c r="U346" s="165" t="s">
        <v>68</v>
      </c>
      <c r="V346" s="147" t="s">
        <v>53</v>
      </c>
      <c r="W346" s="346"/>
    </row>
    <row r="347" s="25" customFormat="1" ht="30" customHeight="1" spans="1:23">
      <c r="A347" s="147"/>
      <c r="B347" s="145" t="s">
        <v>620</v>
      </c>
      <c r="C347" s="100" t="s">
        <v>35</v>
      </c>
      <c r="D347" s="147" t="s">
        <v>602</v>
      </c>
      <c r="E347" s="148">
        <v>205</v>
      </c>
      <c r="F347" s="145" t="s">
        <v>621</v>
      </c>
      <c r="G347" s="100">
        <v>39</v>
      </c>
      <c r="H347" s="100">
        <v>126</v>
      </c>
      <c r="I347" s="100">
        <v>2021</v>
      </c>
      <c r="J347" s="100">
        <v>2021</v>
      </c>
      <c r="K347" s="165">
        <v>20</v>
      </c>
      <c r="L347" s="148"/>
      <c r="M347" s="148"/>
      <c r="N347" s="199">
        <v>20</v>
      </c>
      <c r="O347" s="166">
        <v>20</v>
      </c>
      <c r="P347" s="163"/>
      <c r="Q347" s="163"/>
      <c r="R347" s="163"/>
      <c r="S347" s="165" t="s">
        <v>622</v>
      </c>
      <c r="T347" s="165" t="s">
        <v>623</v>
      </c>
      <c r="U347" s="165" t="s">
        <v>68</v>
      </c>
      <c r="V347" s="148" t="s">
        <v>53</v>
      </c>
      <c r="W347" s="346"/>
    </row>
    <row r="348" s="25" customFormat="1" ht="30" customHeight="1" spans="1:23">
      <c r="A348" s="147"/>
      <c r="B348" s="145" t="s">
        <v>624</v>
      </c>
      <c r="C348" s="100" t="s">
        <v>35</v>
      </c>
      <c r="D348" s="147" t="s">
        <v>602</v>
      </c>
      <c r="E348" s="148">
        <v>500</v>
      </c>
      <c r="F348" s="145" t="s">
        <v>625</v>
      </c>
      <c r="G348" s="148">
        <v>11</v>
      </c>
      <c r="H348" s="148">
        <v>40</v>
      </c>
      <c r="I348" s="100">
        <v>2020</v>
      </c>
      <c r="J348" s="100">
        <v>2020</v>
      </c>
      <c r="K348" s="199">
        <v>25</v>
      </c>
      <c r="L348" s="148"/>
      <c r="M348" s="148"/>
      <c r="N348" s="199">
        <v>25</v>
      </c>
      <c r="O348" s="166">
        <v>25</v>
      </c>
      <c r="P348" s="163"/>
      <c r="Q348" s="163"/>
      <c r="R348" s="163"/>
      <c r="S348" s="165" t="s">
        <v>240</v>
      </c>
      <c r="T348" s="165" t="s">
        <v>241</v>
      </c>
      <c r="U348" s="190" t="s">
        <v>68</v>
      </c>
      <c r="V348" s="147" t="s">
        <v>53</v>
      </c>
      <c r="W348" s="346"/>
    </row>
    <row r="349" s="21" customFormat="1" ht="43" customHeight="1" spans="1:23">
      <c r="A349" s="104"/>
      <c r="B349" s="105" t="s">
        <v>626</v>
      </c>
      <c r="C349" s="113" t="s">
        <v>627</v>
      </c>
      <c r="D349" s="104" t="s">
        <v>602</v>
      </c>
      <c r="E349" s="106">
        <v>50</v>
      </c>
      <c r="F349" s="105" t="s">
        <v>628</v>
      </c>
      <c r="G349" s="106">
        <v>2</v>
      </c>
      <c r="H349" s="106">
        <v>4</v>
      </c>
      <c r="I349" s="104">
        <v>2021</v>
      </c>
      <c r="J349" s="104">
        <v>2021</v>
      </c>
      <c r="K349" s="106">
        <v>5</v>
      </c>
      <c r="L349" s="106"/>
      <c r="M349" s="106"/>
      <c r="N349" s="106">
        <v>5</v>
      </c>
      <c r="O349" s="163">
        <v>5</v>
      </c>
      <c r="P349" s="163"/>
      <c r="Q349" s="163"/>
      <c r="R349" s="163"/>
      <c r="S349" s="187" t="s">
        <v>66</v>
      </c>
      <c r="T349" s="187" t="s">
        <v>67</v>
      </c>
      <c r="U349" s="187" t="s">
        <v>68</v>
      </c>
      <c r="V349" s="148" t="s">
        <v>53</v>
      </c>
      <c r="W349" s="189"/>
    </row>
    <row r="350" s="23" customFormat="1" ht="30" customHeight="1" spans="1:23">
      <c r="A350" s="100"/>
      <c r="B350" s="101" t="s">
        <v>629</v>
      </c>
      <c r="C350" s="100" t="s">
        <v>35</v>
      </c>
      <c r="D350" s="100" t="s">
        <v>630</v>
      </c>
      <c r="E350" s="108">
        <v>1.1</v>
      </c>
      <c r="F350" s="101" t="s">
        <v>631</v>
      </c>
      <c r="G350" s="108">
        <v>7</v>
      </c>
      <c r="H350" s="108">
        <v>27</v>
      </c>
      <c r="I350" s="100">
        <v>2021</v>
      </c>
      <c r="J350" s="100">
        <v>2021</v>
      </c>
      <c r="K350" s="108">
        <v>64</v>
      </c>
      <c r="L350" s="108"/>
      <c r="M350" s="108"/>
      <c r="N350" s="108">
        <v>64</v>
      </c>
      <c r="O350" s="163">
        <v>64</v>
      </c>
      <c r="P350" s="163"/>
      <c r="Q350" s="163"/>
      <c r="R350" s="163"/>
      <c r="S350" s="165" t="s">
        <v>632</v>
      </c>
      <c r="T350" s="165"/>
      <c r="U350" s="165"/>
      <c r="V350" s="148" t="s">
        <v>137</v>
      </c>
      <c r="W350" s="186"/>
    </row>
    <row r="351" s="23" customFormat="1" ht="30" customHeight="1" spans="1:23">
      <c r="A351" s="100"/>
      <c r="B351" s="101" t="s">
        <v>633</v>
      </c>
      <c r="C351" s="100" t="s">
        <v>35</v>
      </c>
      <c r="D351" s="100" t="s">
        <v>630</v>
      </c>
      <c r="E351" s="108">
        <v>4</v>
      </c>
      <c r="F351" s="101" t="s">
        <v>634</v>
      </c>
      <c r="G351" s="108">
        <v>58</v>
      </c>
      <c r="H351" s="108">
        <v>180</v>
      </c>
      <c r="I351" s="100">
        <v>2020</v>
      </c>
      <c r="J351" s="100">
        <v>2020</v>
      </c>
      <c r="K351" s="108">
        <v>80</v>
      </c>
      <c r="L351" s="108"/>
      <c r="M351" s="108">
        <v>40</v>
      </c>
      <c r="N351" s="108">
        <v>40</v>
      </c>
      <c r="O351" s="163">
        <v>80</v>
      </c>
      <c r="P351" s="163"/>
      <c r="Q351" s="163"/>
      <c r="R351" s="163"/>
      <c r="S351" s="165" t="s">
        <v>148</v>
      </c>
      <c r="T351" s="165" t="s">
        <v>149</v>
      </c>
      <c r="U351" s="165" t="s">
        <v>68</v>
      </c>
      <c r="V351" s="148" t="s">
        <v>87</v>
      </c>
      <c r="W351" s="186"/>
    </row>
    <row r="352" s="23" customFormat="1" ht="30" customHeight="1" spans="1:23">
      <c r="A352" s="100"/>
      <c r="B352" s="101" t="s">
        <v>633</v>
      </c>
      <c r="C352" s="100" t="s">
        <v>35</v>
      </c>
      <c r="D352" s="100" t="s">
        <v>55</v>
      </c>
      <c r="E352" s="108">
        <v>770</v>
      </c>
      <c r="F352" s="101" t="s">
        <v>635</v>
      </c>
      <c r="G352" s="108">
        <v>58</v>
      </c>
      <c r="H352" s="108">
        <v>180</v>
      </c>
      <c r="I352" s="100">
        <v>2020</v>
      </c>
      <c r="J352" s="100">
        <v>2020</v>
      </c>
      <c r="K352" s="108">
        <v>50</v>
      </c>
      <c r="L352" s="108"/>
      <c r="M352" s="108">
        <v>50</v>
      </c>
      <c r="N352" s="108"/>
      <c r="O352" s="163">
        <v>50</v>
      </c>
      <c r="P352" s="163"/>
      <c r="Q352" s="163"/>
      <c r="R352" s="163"/>
      <c r="S352" s="165" t="s">
        <v>148</v>
      </c>
      <c r="T352" s="165" t="s">
        <v>149</v>
      </c>
      <c r="U352" s="165" t="s">
        <v>68</v>
      </c>
      <c r="V352" s="148" t="s">
        <v>87</v>
      </c>
      <c r="W352" s="186"/>
    </row>
    <row r="353" s="23" customFormat="1" ht="30" customHeight="1" spans="1:23">
      <c r="A353" s="100"/>
      <c r="B353" s="101" t="s">
        <v>636</v>
      </c>
      <c r="C353" s="100" t="s">
        <v>35</v>
      </c>
      <c r="D353" s="100" t="s">
        <v>55</v>
      </c>
      <c r="E353" s="108">
        <v>12540</v>
      </c>
      <c r="F353" s="101" t="s">
        <v>637</v>
      </c>
      <c r="G353" s="108">
        <v>73</v>
      </c>
      <c r="H353" s="108">
        <v>274</v>
      </c>
      <c r="I353" s="100">
        <v>2019</v>
      </c>
      <c r="J353" s="100">
        <v>2019</v>
      </c>
      <c r="K353" s="108">
        <v>62</v>
      </c>
      <c r="L353" s="108">
        <v>62</v>
      </c>
      <c r="M353" s="108"/>
      <c r="N353" s="108"/>
      <c r="O353" s="163">
        <v>62</v>
      </c>
      <c r="P353" s="163"/>
      <c r="Q353" s="163"/>
      <c r="R353" s="163"/>
      <c r="S353" s="165" t="s">
        <v>96</v>
      </c>
      <c r="T353" s="165" t="s">
        <v>97</v>
      </c>
      <c r="U353" s="165" t="s">
        <v>68</v>
      </c>
      <c r="V353" s="148" t="s">
        <v>87</v>
      </c>
      <c r="W353" s="186"/>
    </row>
    <row r="354" s="23" customFormat="1" ht="30" customHeight="1" spans="1:23">
      <c r="A354" s="100"/>
      <c r="B354" s="101" t="s">
        <v>638</v>
      </c>
      <c r="C354" s="100" t="s">
        <v>35</v>
      </c>
      <c r="D354" s="100" t="s">
        <v>630</v>
      </c>
      <c r="E354" s="108">
        <v>1</v>
      </c>
      <c r="F354" s="101" t="s">
        <v>639</v>
      </c>
      <c r="G354" s="108"/>
      <c r="H354" s="108"/>
      <c r="I354" s="100">
        <v>2020</v>
      </c>
      <c r="J354" s="100">
        <v>2020</v>
      </c>
      <c r="K354" s="108">
        <v>40</v>
      </c>
      <c r="L354" s="108"/>
      <c r="M354" s="108">
        <v>40</v>
      </c>
      <c r="N354" s="108"/>
      <c r="O354" s="163">
        <v>40</v>
      </c>
      <c r="P354" s="163"/>
      <c r="Q354" s="163"/>
      <c r="R354" s="163"/>
      <c r="S354" s="165" t="s">
        <v>158</v>
      </c>
      <c r="T354" s="165" t="s">
        <v>159</v>
      </c>
      <c r="U354" s="165" t="s">
        <v>160</v>
      </c>
      <c r="V354" s="148" t="s">
        <v>142</v>
      </c>
      <c r="W354" s="186"/>
    </row>
    <row r="355" s="23" customFormat="1" ht="30" customHeight="1" spans="1:23">
      <c r="A355" s="100"/>
      <c r="B355" s="101" t="s">
        <v>640</v>
      </c>
      <c r="C355" s="100" t="s">
        <v>252</v>
      </c>
      <c r="D355" s="100" t="s">
        <v>630</v>
      </c>
      <c r="E355" s="108">
        <v>1.8</v>
      </c>
      <c r="F355" s="101" t="s">
        <v>641</v>
      </c>
      <c r="G355" s="108">
        <v>23</v>
      </c>
      <c r="H355" s="108">
        <v>99</v>
      </c>
      <c r="I355" s="100">
        <v>2021</v>
      </c>
      <c r="J355" s="100">
        <v>2021</v>
      </c>
      <c r="K355" s="108">
        <v>60</v>
      </c>
      <c r="L355" s="108"/>
      <c r="M355" s="108"/>
      <c r="N355" s="108">
        <v>60</v>
      </c>
      <c r="O355" s="163">
        <v>60</v>
      </c>
      <c r="P355" s="163"/>
      <c r="Q355" s="163"/>
      <c r="R355" s="163"/>
      <c r="S355" s="165"/>
      <c r="T355" s="165"/>
      <c r="U355" s="165" t="s">
        <v>160</v>
      </c>
      <c r="V355" s="148" t="s">
        <v>142</v>
      </c>
      <c r="W355" s="186"/>
    </row>
    <row r="356" s="23" customFormat="1" ht="30" customHeight="1" spans="1:23">
      <c r="A356" s="100"/>
      <c r="B356" s="101" t="s">
        <v>642</v>
      </c>
      <c r="C356" s="100" t="s">
        <v>30</v>
      </c>
      <c r="D356" s="100" t="s">
        <v>630</v>
      </c>
      <c r="E356" s="108">
        <v>1.2</v>
      </c>
      <c r="F356" s="101" t="s">
        <v>643</v>
      </c>
      <c r="G356" s="108">
        <v>130</v>
      </c>
      <c r="H356" s="108">
        <v>554</v>
      </c>
      <c r="I356" s="100">
        <v>2020</v>
      </c>
      <c r="J356" s="100">
        <v>2020</v>
      </c>
      <c r="K356" s="108">
        <v>80</v>
      </c>
      <c r="L356" s="108"/>
      <c r="M356" s="108">
        <v>80</v>
      </c>
      <c r="N356" s="108"/>
      <c r="O356" s="163">
        <v>80</v>
      </c>
      <c r="P356" s="163"/>
      <c r="Q356" s="163"/>
      <c r="R356" s="163"/>
      <c r="S356" s="165" t="s">
        <v>304</v>
      </c>
      <c r="T356" s="165" t="s">
        <v>305</v>
      </c>
      <c r="U356" s="165" t="s">
        <v>160</v>
      </c>
      <c r="V356" s="148" t="s">
        <v>142</v>
      </c>
      <c r="W356" s="186"/>
    </row>
    <row r="357" s="36" customFormat="1" ht="21" customHeight="1" spans="1:22">
      <c r="A357" s="104"/>
      <c r="B357" s="132" t="s">
        <v>644</v>
      </c>
      <c r="C357" s="306"/>
      <c r="D357" s="305"/>
      <c r="E357" s="307"/>
      <c r="F357" s="132"/>
      <c r="G357" s="307"/>
      <c r="H357" s="307"/>
      <c r="I357" s="307">
        <v>2019</v>
      </c>
      <c r="J357" s="307">
        <v>2021</v>
      </c>
      <c r="K357" s="307">
        <f t="shared" ref="K357:P357" si="36">SUM(K358:K386)</f>
        <v>3138.7215</v>
      </c>
      <c r="L357" s="307">
        <f t="shared" si="36"/>
        <v>1723.9815</v>
      </c>
      <c r="M357" s="307">
        <f t="shared" si="36"/>
        <v>1041.95</v>
      </c>
      <c r="N357" s="307">
        <f t="shared" si="36"/>
        <v>372.79</v>
      </c>
      <c r="O357" s="307">
        <f t="shared" si="36"/>
        <v>142.42</v>
      </c>
      <c r="P357" s="307">
        <f t="shared" si="36"/>
        <v>2996.3015</v>
      </c>
      <c r="Q357" s="184"/>
      <c r="R357" s="184"/>
      <c r="S357" s="320"/>
      <c r="T357" s="320"/>
      <c r="U357" s="320"/>
      <c r="V357" s="305"/>
    </row>
    <row r="358" s="21" customFormat="1" ht="30" customHeight="1" spans="1:23">
      <c r="A358" s="104"/>
      <c r="B358" s="105" t="s">
        <v>427</v>
      </c>
      <c r="C358" s="113" t="s">
        <v>35</v>
      </c>
      <c r="D358" s="104" t="s">
        <v>602</v>
      </c>
      <c r="E358" s="106">
        <v>90</v>
      </c>
      <c r="F358" s="105" t="s">
        <v>645</v>
      </c>
      <c r="G358" s="329">
        <v>4</v>
      </c>
      <c r="H358" s="329">
        <v>17</v>
      </c>
      <c r="I358" s="104">
        <v>2020</v>
      </c>
      <c r="J358" s="104">
        <v>2020</v>
      </c>
      <c r="K358" s="106">
        <v>14.74</v>
      </c>
      <c r="L358" s="106"/>
      <c r="M358" s="106">
        <v>14.74</v>
      </c>
      <c r="N358" s="106"/>
      <c r="O358" s="163"/>
      <c r="P358" s="163">
        <v>14.74</v>
      </c>
      <c r="Q358" s="163"/>
      <c r="R358" s="163"/>
      <c r="S358" s="187" t="s">
        <v>219</v>
      </c>
      <c r="T358" s="187" t="s">
        <v>220</v>
      </c>
      <c r="U358" s="187" t="s">
        <v>235</v>
      </c>
      <c r="V358" s="148" t="s">
        <v>43</v>
      </c>
      <c r="W358" s="189"/>
    </row>
    <row r="359" s="21" customFormat="1" ht="30" customHeight="1" spans="1:23">
      <c r="A359" s="104"/>
      <c r="B359" s="105" t="s">
        <v>427</v>
      </c>
      <c r="C359" s="113" t="s">
        <v>35</v>
      </c>
      <c r="D359" s="104" t="s">
        <v>602</v>
      </c>
      <c r="E359" s="106">
        <v>13860</v>
      </c>
      <c r="F359" s="105" t="s">
        <v>646</v>
      </c>
      <c r="G359" s="106">
        <v>1</v>
      </c>
      <c r="H359" s="106">
        <v>2</v>
      </c>
      <c r="I359" s="104">
        <v>2020</v>
      </c>
      <c r="J359" s="104">
        <v>2020</v>
      </c>
      <c r="K359" s="106">
        <v>188.68</v>
      </c>
      <c r="L359" s="106"/>
      <c r="M359" s="106">
        <v>188.68</v>
      </c>
      <c r="N359" s="106"/>
      <c r="O359" s="163"/>
      <c r="P359" s="163">
        <v>188.68</v>
      </c>
      <c r="Q359" s="163"/>
      <c r="R359" s="163"/>
      <c r="S359" s="187" t="s">
        <v>219</v>
      </c>
      <c r="T359" s="187" t="s">
        <v>220</v>
      </c>
      <c r="U359" s="187" t="s">
        <v>235</v>
      </c>
      <c r="V359" s="148" t="s">
        <v>43</v>
      </c>
      <c r="W359" s="189"/>
    </row>
    <row r="360" s="21" customFormat="1" ht="30" customHeight="1" spans="1:23">
      <c r="A360" s="104"/>
      <c r="B360" s="105" t="s">
        <v>647</v>
      </c>
      <c r="C360" s="113" t="s">
        <v>35</v>
      </c>
      <c r="D360" s="104" t="s">
        <v>64</v>
      </c>
      <c r="E360" s="106">
        <v>1</v>
      </c>
      <c r="F360" s="105" t="s">
        <v>648</v>
      </c>
      <c r="G360" s="329">
        <v>33</v>
      </c>
      <c r="H360" s="329">
        <v>101</v>
      </c>
      <c r="I360" s="104">
        <v>2019</v>
      </c>
      <c r="J360" s="104">
        <v>2019</v>
      </c>
      <c r="K360" s="344">
        <v>677.17</v>
      </c>
      <c r="L360" s="106">
        <v>677.17</v>
      </c>
      <c r="M360" s="106"/>
      <c r="N360" s="106"/>
      <c r="O360" s="163"/>
      <c r="P360" s="344">
        <v>677.17</v>
      </c>
      <c r="Q360" s="163"/>
      <c r="R360" s="163"/>
      <c r="S360" s="187"/>
      <c r="T360" s="187"/>
      <c r="U360" s="187" t="s">
        <v>235</v>
      </c>
      <c r="V360" s="148" t="s">
        <v>87</v>
      </c>
      <c r="W360" s="189"/>
    </row>
    <row r="361" s="21" customFormat="1" ht="30" customHeight="1" spans="1:23">
      <c r="A361" s="104"/>
      <c r="B361" s="105" t="s">
        <v>649</v>
      </c>
      <c r="C361" s="113" t="s">
        <v>35</v>
      </c>
      <c r="D361" s="104" t="s">
        <v>64</v>
      </c>
      <c r="E361" s="106">
        <v>1</v>
      </c>
      <c r="F361" s="105" t="s">
        <v>650</v>
      </c>
      <c r="G361" s="329">
        <v>24</v>
      </c>
      <c r="H361" s="329">
        <v>80</v>
      </c>
      <c r="I361" s="104">
        <v>2019</v>
      </c>
      <c r="J361" s="104">
        <v>2019</v>
      </c>
      <c r="K361" s="344">
        <v>426.15</v>
      </c>
      <c r="L361" s="106">
        <v>426.15</v>
      </c>
      <c r="M361" s="106"/>
      <c r="N361" s="106"/>
      <c r="O361" s="163"/>
      <c r="P361" s="344">
        <v>426.15</v>
      </c>
      <c r="Q361" s="163"/>
      <c r="R361" s="163"/>
      <c r="S361" s="187"/>
      <c r="T361" s="187"/>
      <c r="U361" s="187" t="s">
        <v>235</v>
      </c>
      <c r="V361" s="148" t="s">
        <v>87</v>
      </c>
      <c r="W361" s="189"/>
    </row>
    <row r="362" s="21" customFormat="1" ht="30" customHeight="1" spans="1:23">
      <c r="A362" s="104"/>
      <c r="B362" s="105" t="s">
        <v>651</v>
      </c>
      <c r="C362" s="113" t="s">
        <v>35</v>
      </c>
      <c r="D362" s="104" t="s">
        <v>64</v>
      </c>
      <c r="E362" s="106">
        <v>1</v>
      </c>
      <c r="F362" s="105" t="s">
        <v>652</v>
      </c>
      <c r="G362" s="329">
        <v>17</v>
      </c>
      <c r="H362" s="329">
        <v>64</v>
      </c>
      <c r="I362" s="104">
        <v>2020</v>
      </c>
      <c r="J362" s="104">
        <v>2020</v>
      </c>
      <c r="K362" s="106">
        <v>111.46</v>
      </c>
      <c r="L362" s="106"/>
      <c r="M362" s="106">
        <v>111.46</v>
      </c>
      <c r="N362" s="106"/>
      <c r="O362" s="163"/>
      <c r="P362" s="163">
        <v>111.46</v>
      </c>
      <c r="Q362" s="163"/>
      <c r="R362" s="163"/>
      <c r="S362" s="187"/>
      <c r="T362" s="187"/>
      <c r="U362" s="187" t="s">
        <v>235</v>
      </c>
      <c r="V362" s="148" t="s">
        <v>87</v>
      </c>
      <c r="W362" s="189"/>
    </row>
    <row r="363" s="21" customFormat="1" ht="30" customHeight="1" spans="1:23">
      <c r="A363" s="104"/>
      <c r="B363" s="105" t="s">
        <v>653</v>
      </c>
      <c r="C363" s="113" t="s">
        <v>35</v>
      </c>
      <c r="D363" s="104" t="s">
        <v>64</v>
      </c>
      <c r="E363" s="106">
        <v>1</v>
      </c>
      <c r="F363" s="105" t="s">
        <v>654</v>
      </c>
      <c r="G363" s="106">
        <v>4</v>
      </c>
      <c r="H363" s="106">
        <v>17</v>
      </c>
      <c r="I363" s="104">
        <v>2021</v>
      </c>
      <c r="J363" s="104">
        <v>2021</v>
      </c>
      <c r="K363" s="106">
        <v>79.69</v>
      </c>
      <c r="L363" s="106"/>
      <c r="M363" s="106"/>
      <c r="N363" s="106">
        <v>79.69</v>
      </c>
      <c r="O363" s="163"/>
      <c r="P363" s="163">
        <v>79.69</v>
      </c>
      <c r="Q363" s="163"/>
      <c r="R363" s="163"/>
      <c r="S363" s="187"/>
      <c r="T363" s="187"/>
      <c r="U363" s="187" t="s">
        <v>235</v>
      </c>
      <c r="V363" s="148" t="s">
        <v>53</v>
      </c>
      <c r="W363" s="189"/>
    </row>
    <row r="364" s="21" customFormat="1" ht="30" customHeight="1" spans="1:23">
      <c r="A364" s="104"/>
      <c r="B364" s="105" t="s">
        <v>655</v>
      </c>
      <c r="C364" s="113" t="s">
        <v>252</v>
      </c>
      <c r="D364" s="104" t="s">
        <v>17</v>
      </c>
      <c r="E364" s="106">
        <v>2155</v>
      </c>
      <c r="F364" s="105" t="s">
        <v>656</v>
      </c>
      <c r="G364" s="106">
        <v>18</v>
      </c>
      <c r="H364" s="106">
        <v>45</v>
      </c>
      <c r="I364" s="104">
        <v>2020</v>
      </c>
      <c r="J364" s="104">
        <v>2020</v>
      </c>
      <c r="K364" s="106">
        <v>22.42</v>
      </c>
      <c r="L364" s="106"/>
      <c r="M364" s="106">
        <v>22.42</v>
      </c>
      <c r="N364" s="106"/>
      <c r="O364" s="163">
        <v>22.42</v>
      </c>
      <c r="P364" s="163"/>
      <c r="Q364" s="163"/>
      <c r="R364" s="163"/>
      <c r="S364" s="187"/>
      <c r="T364" s="187"/>
      <c r="U364" s="187"/>
      <c r="V364" s="148"/>
      <c r="W364" s="189"/>
    </row>
    <row r="365" s="21" customFormat="1" ht="30" customHeight="1" spans="1:23">
      <c r="A365" s="104"/>
      <c r="B365" s="105" t="s">
        <v>657</v>
      </c>
      <c r="C365" s="113" t="s">
        <v>35</v>
      </c>
      <c r="D365" s="104"/>
      <c r="E365" s="106"/>
      <c r="F365" s="105" t="s">
        <v>658</v>
      </c>
      <c r="G365" s="106">
        <v>4</v>
      </c>
      <c r="H365" s="106">
        <v>14</v>
      </c>
      <c r="I365" s="104">
        <v>2020</v>
      </c>
      <c r="J365" s="104">
        <v>2020</v>
      </c>
      <c r="K365" s="106">
        <v>18.29</v>
      </c>
      <c r="L365" s="106"/>
      <c r="M365" s="106">
        <v>18.29</v>
      </c>
      <c r="N365" s="106"/>
      <c r="O365" s="163"/>
      <c r="P365" s="163">
        <v>18.29</v>
      </c>
      <c r="Q365" s="163"/>
      <c r="R365" s="163"/>
      <c r="S365" s="187"/>
      <c r="T365" s="187"/>
      <c r="U365" s="187" t="s">
        <v>235</v>
      </c>
      <c r="V365" s="187" t="s">
        <v>87</v>
      </c>
      <c r="W365" s="189"/>
    </row>
    <row r="366" s="21" customFormat="1" ht="30" customHeight="1" spans="1:23">
      <c r="A366" s="104"/>
      <c r="B366" s="105" t="s">
        <v>659</v>
      </c>
      <c r="C366" s="113" t="s">
        <v>35</v>
      </c>
      <c r="D366" s="104"/>
      <c r="E366" s="106"/>
      <c r="F366" s="105" t="s">
        <v>660</v>
      </c>
      <c r="G366" s="106">
        <v>2</v>
      </c>
      <c r="H366" s="106">
        <v>9</v>
      </c>
      <c r="I366" s="104">
        <v>2021</v>
      </c>
      <c r="J366" s="104">
        <v>2021</v>
      </c>
      <c r="K366" s="106">
        <v>26.7</v>
      </c>
      <c r="L366" s="106"/>
      <c r="M366" s="106"/>
      <c r="N366" s="106">
        <v>26.7</v>
      </c>
      <c r="O366" s="163"/>
      <c r="P366" s="163">
        <v>26.7</v>
      </c>
      <c r="Q366" s="163"/>
      <c r="R366" s="163"/>
      <c r="S366" s="187"/>
      <c r="T366" s="187"/>
      <c r="U366" s="187" t="s">
        <v>235</v>
      </c>
      <c r="V366" s="187" t="s">
        <v>87</v>
      </c>
      <c r="W366" s="189"/>
    </row>
    <row r="367" s="21" customFormat="1" ht="30" customHeight="1" spans="1:23">
      <c r="A367" s="104"/>
      <c r="B367" s="330" t="s">
        <v>661</v>
      </c>
      <c r="C367" s="331" t="s">
        <v>35</v>
      </c>
      <c r="D367" s="331"/>
      <c r="E367" s="331"/>
      <c r="F367" s="330" t="s">
        <v>662</v>
      </c>
      <c r="G367" s="331">
        <v>1</v>
      </c>
      <c r="H367" s="331">
        <v>2</v>
      </c>
      <c r="I367" s="331">
        <v>2019</v>
      </c>
      <c r="J367" s="331">
        <v>2019</v>
      </c>
      <c r="K367" s="331">
        <v>25</v>
      </c>
      <c r="L367" s="331">
        <v>25</v>
      </c>
      <c r="M367" s="331"/>
      <c r="N367" s="331"/>
      <c r="O367" s="331">
        <v>25</v>
      </c>
      <c r="P367" s="331"/>
      <c r="Q367" s="163"/>
      <c r="R367" s="163"/>
      <c r="S367" s="187"/>
      <c r="T367" s="187"/>
      <c r="U367" s="187" t="s">
        <v>235</v>
      </c>
      <c r="V367" s="148" t="s">
        <v>87</v>
      </c>
      <c r="W367" s="189"/>
    </row>
    <row r="368" s="21" customFormat="1" ht="30" customHeight="1" spans="1:23">
      <c r="A368" s="104"/>
      <c r="B368" s="330" t="s">
        <v>663</v>
      </c>
      <c r="C368" s="331" t="s">
        <v>35</v>
      </c>
      <c r="D368" s="331"/>
      <c r="E368" s="331"/>
      <c r="F368" s="330" t="s">
        <v>664</v>
      </c>
      <c r="G368" s="331">
        <v>18</v>
      </c>
      <c r="H368" s="331">
        <v>75</v>
      </c>
      <c r="I368" s="331">
        <v>2020</v>
      </c>
      <c r="J368" s="331">
        <v>2020</v>
      </c>
      <c r="K368" s="331">
        <v>60</v>
      </c>
      <c r="L368" s="331"/>
      <c r="M368" s="331">
        <v>60</v>
      </c>
      <c r="N368" s="331"/>
      <c r="O368" s="331">
        <v>60</v>
      </c>
      <c r="P368" s="331"/>
      <c r="Q368" s="163"/>
      <c r="R368" s="163"/>
      <c r="S368" s="187"/>
      <c r="T368" s="187"/>
      <c r="U368" s="187" t="s">
        <v>235</v>
      </c>
      <c r="V368" s="148" t="s">
        <v>87</v>
      </c>
      <c r="W368" s="189"/>
    </row>
    <row r="369" s="21" customFormat="1" ht="30" customHeight="1" spans="1:23">
      <c r="A369" s="104"/>
      <c r="B369" s="330" t="s">
        <v>665</v>
      </c>
      <c r="C369" s="331" t="s">
        <v>35</v>
      </c>
      <c r="D369" s="331"/>
      <c r="E369" s="331"/>
      <c r="F369" s="330" t="s">
        <v>666</v>
      </c>
      <c r="G369" s="331">
        <v>1</v>
      </c>
      <c r="H369" s="331">
        <v>1</v>
      </c>
      <c r="I369" s="331">
        <v>2020</v>
      </c>
      <c r="J369" s="331">
        <v>2020</v>
      </c>
      <c r="K369" s="331">
        <v>15</v>
      </c>
      <c r="L369" s="331"/>
      <c r="M369" s="331">
        <v>15</v>
      </c>
      <c r="N369" s="331"/>
      <c r="O369" s="331">
        <v>15</v>
      </c>
      <c r="P369" s="331"/>
      <c r="Q369" s="163"/>
      <c r="R369" s="163"/>
      <c r="S369" s="187"/>
      <c r="T369" s="187"/>
      <c r="U369" s="187" t="s">
        <v>235</v>
      </c>
      <c r="V369" s="148" t="s">
        <v>87</v>
      </c>
      <c r="W369" s="189"/>
    </row>
    <row r="370" s="21" customFormat="1" ht="30" customHeight="1" spans="1:23">
      <c r="A370" s="104"/>
      <c r="B370" s="105" t="s">
        <v>667</v>
      </c>
      <c r="C370" s="113" t="s">
        <v>35</v>
      </c>
      <c r="D370" s="104" t="s">
        <v>602</v>
      </c>
      <c r="E370" s="106">
        <v>3000</v>
      </c>
      <c r="F370" s="105" t="s">
        <v>668</v>
      </c>
      <c r="G370" s="332">
        <v>9</v>
      </c>
      <c r="H370" s="332">
        <v>29</v>
      </c>
      <c r="I370" s="104">
        <v>2019</v>
      </c>
      <c r="J370" s="104">
        <v>2019</v>
      </c>
      <c r="K370" s="106">
        <v>20</v>
      </c>
      <c r="L370" s="106"/>
      <c r="M370" s="106">
        <v>20</v>
      </c>
      <c r="N370" s="106"/>
      <c r="O370" s="163">
        <v>20</v>
      </c>
      <c r="P370" s="163"/>
      <c r="Q370" s="163"/>
      <c r="R370" s="163"/>
      <c r="S370" s="187" t="s">
        <v>60</v>
      </c>
      <c r="T370" s="187" t="s">
        <v>61</v>
      </c>
      <c r="U370" s="187" t="s">
        <v>235</v>
      </c>
      <c r="V370" s="148" t="s">
        <v>129</v>
      </c>
      <c r="W370" s="189"/>
    </row>
    <row r="371" s="21" customFormat="1" ht="30" customHeight="1" spans="1:23">
      <c r="A371" s="104"/>
      <c r="B371" s="105" t="s">
        <v>669</v>
      </c>
      <c r="C371" s="113" t="s">
        <v>35</v>
      </c>
      <c r="D371" s="104" t="s">
        <v>64</v>
      </c>
      <c r="E371" s="106">
        <v>1</v>
      </c>
      <c r="F371" s="105" t="s">
        <v>670</v>
      </c>
      <c r="G371" s="106">
        <v>140</v>
      </c>
      <c r="H371" s="106">
        <v>502</v>
      </c>
      <c r="I371" s="104">
        <v>2020</v>
      </c>
      <c r="J371" s="104">
        <v>2020</v>
      </c>
      <c r="K371" s="106">
        <v>184.2</v>
      </c>
      <c r="L371" s="106"/>
      <c r="M371" s="106">
        <v>184.2</v>
      </c>
      <c r="N371" s="106"/>
      <c r="O371" s="163"/>
      <c r="P371" s="163">
        <v>184.2</v>
      </c>
      <c r="Q371" s="163"/>
      <c r="R371" s="163"/>
      <c r="S371" s="187" t="s">
        <v>233</v>
      </c>
      <c r="T371" s="187" t="s">
        <v>234</v>
      </c>
      <c r="U371" s="187" t="s">
        <v>235</v>
      </c>
      <c r="V371" s="148" t="s">
        <v>62</v>
      </c>
      <c r="W371" s="189"/>
    </row>
    <row r="372" s="21" customFormat="1" ht="30" customHeight="1" spans="1:23">
      <c r="A372" s="104"/>
      <c r="B372" s="105" t="s">
        <v>671</v>
      </c>
      <c r="C372" s="113" t="s">
        <v>35</v>
      </c>
      <c r="D372" s="104" t="s">
        <v>64</v>
      </c>
      <c r="E372" s="106">
        <v>1</v>
      </c>
      <c r="F372" s="105" t="s">
        <v>672</v>
      </c>
      <c r="G372" s="106">
        <v>35</v>
      </c>
      <c r="H372" s="106">
        <v>122</v>
      </c>
      <c r="I372" s="104">
        <v>2021</v>
      </c>
      <c r="J372" s="104">
        <v>2021</v>
      </c>
      <c r="K372" s="106">
        <v>182.23</v>
      </c>
      <c r="L372" s="106"/>
      <c r="M372" s="106"/>
      <c r="N372" s="106">
        <v>182.23</v>
      </c>
      <c r="O372" s="163"/>
      <c r="P372" s="163">
        <v>182.23</v>
      </c>
      <c r="Q372" s="163"/>
      <c r="R372" s="163"/>
      <c r="S372" s="187" t="s">
        <v>183</v>
      </c>
      <c r="T372" s="187" t="s">
        <v>184</v>
      </c>
      <c r="U372" s="187" t="s">
        <v>235</v>
      </c>
      <c r="V372" s="148" t="s">
        <v>62</v>
      </c>
      <c r="W372" s="189"/>
    </row>
    <row r="373" s="21" customFormat="1" ht="30" customHeight="1" spans="1:23">
      <c r="A373" s="104"/>
      <c r="B373" s="105" t="s">
        <v>438</v>
      </c>
      <c r="C373" s="113" t="s">
        <v>35</v>
      </c>
      <c r="D373" s="104"/>
      <c r="E373" s="106"/>
      <c r="F373" s="105" t="s">
        <v>673</v>
      </c>
      <c r="G373" s="106">
        <v>9</v>
      </c>
      <c r="H373" s="106">
        <v>37</v>
      </c>
      <c r="I373" s="104">
        <v>2019</v>
      </c>
      <c r="J373" s="104">
        <v>2019</v>
      </c>
      <c r="K373" s="106">
        <v>120.83</v>
      </c>
      <c r="L373" s="106">
        <v>120.83</v>
      </c>
      <c r="M373" s="106"/>
      <c r="N373" s="106"/>
      <c r="O373" s="163"/>
      <c r="P373" s="163">
        <v>120.83</v>
      </c>
      <c r="Q373" s="163"/>
      <c r="R373" s="163"/>
      <c r="S373" s="187"/>
      <c r="T373" s="187"/>
      <c r="U373" s="187" t="s">
        <v>235</v>
      </c>
      <c r="V373" s="148"/>
      <c r="W373" s="189"/>
    </row>
    <row r="374" s="21" customFormat="1" ht="30" customHeight="1" spans="1:23">
      <c r="A374" s="104"/>
      <c r="B374" s="105" t="s">
        <v>674</v>
      </c>
      <c r="C374" s="113" t="s">
        <v>35</v>
      </c>
      <c r="D374" s="104"/>
      <c r="E374" s="106"/>
      <c r="F374" s="105" t="s">
        <v>675</v>
      </c>
      <c r="G374" s="106">
        <v>25</v>
      </c>
      <c r="H374" s="106">
        <v>94</v>
      </c>
      <c r="I374" s="104">
        <v>2020</v>
      </c>
      <c r="J374" s="104">
        <v>2020</v>
      </c>
      <c r="K374" s="106">
        <v>49.42</v>
      </c>
      <c r="L374" s="106"/>
      <c r="M374" s="106">
        <v>49.42</v>
      </c>
      <c r="N374" s="106"/>
      <c r="O374" s="163"/>
      <c r="P374" s="163">
        <v>49.42</v>
      </c>
      <c r="Q374" s="163"/>
      <c r="R374" s="163"/>
      <c r="S374" s="187"/>
      <c r="T374" s="187"/>
      <c r="U374" s="187" t="s">
        <v>235</v>
      </c>
      <c r="V374" s="148"/>
      <c r="W374" s="189"/>
    </row>
    <row r="375" s="21" customFormat="1" ht="30" customHeight="1" spans="1:23">
      <c r="A375" s="104"/>
      <c r="B375" s="105" t="s">
        <v>676</v>
      </c>
      <c r="C375" s="113" t="s">
        <v>35</v>
      </c>
      <c r="D375" s="104"/>
      <c r="E375" s="106"/>
      <c r="F375" s="105" t="s">
        <v>677</v>
      </c>
      <c r="G375" s="106">
        <v>7</v>
      </c>
      <c r="H375" s="106">
        <v>31</v>
      </c>
      <c r="I375" s="104">
        <v>2021</v>
      </c>
      <c r="J375" s="104">
        <v>2021</v>
      </c>
      <c r="K375" s="106">
        <v>28.23</v>
      </c>
      <c r="L375" s="106"/>
      <c r="M375" s="106"/>
      <c r="N375" s="106">
        <v>28.23</v>
      </c>
      <c r="O375" s="163"/>
      <c r="P375" s="163">
        <v>28.23</v>
      </c>
      <c r="Q375" s="163"/>
      <c r="R375" s="163"/>
      <c r="S375" s="163"/>
      <c r="T375" s="163"/>
      <c r="U375" s="187" t="s">
        <v>235</v>
      </c>
      <c r="V375" s="148"/>
      <c r="W375" s="189"/>
    </row>
    <row r="376" s="21" customFormat="1" ht="30" customHeight="1" spans="1:23">
      <c r="A376" s="104"/>
      <c r="B376" s="105" t="s">
        <v>432</v>
      </c>
      <c r="C376" s="79" t="s">
        <v>35</v>
      </c>
      <c r="D376" s="79"/>
      <c r="E376" s="79"/>
      <c r="F376" s="333" t="s">
        <v>678</v>
      </c>
      <c r="G376" s="79">
        <v>37</v>
      </c>
      <c r="H376" s="79">
        <v>121</v>
      </c>
      <c r="I376" s="79">
        <v>2019</v>
      </c>
      <c r="J376" s="79">
        <v>2019</v>
      </c>
      <c r="K376" s="79">
        <v>144.2</v>
      </c>
      <c r="L376" s="79">
        <v>144.2</v>
      </c>
      <c r="M376" s="79"/>
      <c r="N376" s="79"/>
      <c r="O376" s="79"/>
      <c r="P376" s="79">
        <v>144.2</v>
      </c>
      <c r="Q376" s="79"/>
      <c r="R376" s="79"/>
      <c r="S376" s="168"/>
      <c r="T376" s="168"/>
      <c r="U376" s="187" t="s">
        <v>235</v>
      </c>
      <c r="V376" s="106"/>
      <c r="W376" s="189"/>
    </row>
    <row r="377" s="37" customFormat="1" ht="21" customHeight="1" spans="1:23">
      <c r="A377" s="334"/>
      <c r="B377" s="335" t="s">
        <v>633</v>
      </c>
      <c r="C377" s="334" t="s">
        <v>35</v>
      </c>
      <c r="D377" s="334" t="s">
        <v>630</v>
      </c>
      <c r="E377" s="336">
        <v>10</v>
      </c>
      <c r="F377" s="334" t="s">
        <v>679</v>
      </c>
      <c r="G377" s="336">
        <v>34</v>
      </c>
      <c r="H377" s="336">
        <v>112</v>
      </c>
      <c r="I377" s="334">
        <v>2020</v>
      </c>
      <c r="J377" s="334">
        <v>2020</v>
      </c>
      <c r="K377" s="336">
        <v>90</v>
      </c>
      <c r="L377" s="336"/>
      <c r="M377" s="336">
        <v>90</v>
      </c>
      <c r="N377" s="336"/>
      <c r="O377" s="244"/>
      <c r="P377" s="244">
        <v>90</v>
      </c>
      <c r="Q377" s="244"/>
      <c r="R377" s="244"/>
      <c r="S377" s="347" t="s">
        <v>148</v>
      </c>
      <c r="T377" s="347" t="s">
        <v>149</v>
      </c>
      <c r="U377" s="348" t="s">
        <v>235</v>
      </c>
      <c r="V377" s="349" t="s">
        <v>87</v>
      </c>
      <c r="W377" s="350"/>
    </row>
    <row r="378" s="38" customFormat="1" ht="28" customHeight="1" spans="1:23">
      <c r="A378" s="213"/>
      <c r="B378" s="214" t="s">
        <v>680</v>
      </c>
      <c r="C378" s="213" t="s">
        <v>35</v>
      </c>
      <c r="D378" s="213" t="s">
        <v>681</v>
      </c>
      <c r="E378" s="216">
        <v>2</v>
      </c>
      <c r="F378" s="213" t="s">
        <v>682</v>
      </c>
      <c r="G378" s="216">
        <v>11</v>
      </c>
      <c r="H378" s="216">
        <v>43</v>
      </c>
      <c r="I378" s="213">
        <v>2020</v>
      </c>
      <c r="J378" s="213">
        <v>2020</v>
      </c>
      <c r="K378" s="216">
        <v>59.6</v>
      </c>
      <c r="L378" s="216"/>
      <c r="M378" s="216">
        <v>59.6</v>
      </c>
      <c r="N378" s="216"/>
      <c r="O378" s="244"/>
      <c r="P378" s="244">
        <v>59.6</v>
      </c>
      <c r="Q378" s="244"/>
      <c r="R378" s="244"/>
      <c r="S378" s="254" t="s">
        <v>299</v>
      </c>
      <c r="T378" s="254" t="s">
        <v>75</v>
      </c>
      <c r="U378" s="254" t="s">
        <v>235</v>
      </c>
      <c r="V378" s="255" t="s">
        <v>87</v>
      </c>
      <c r="W378" s="351"/>
    </row>
    <row r="379" s="38" customFormat="1" ht="48" customHeight="1" spans="1:23">
      <c r="A379" s="213"/>
      <c r="B379" s="214" t="s">
        <v>683</v>
      </c>
      <c r="C379" s="337" t="s">
        <v>35</v>
      </c>
      <c r="D379" s="337" t="s">
        <v>64</v>
      </c>
      <c r="E379" s="337">
        <v>1</v>
      </c>
      <c r="F379" s="338" t="s">
        <v>684</v>
      </c>
      <c r="G379" s="337">
        <v>2</v>
      </c>
      <c r="H379" s="337">
        <v>7</v>
      </c>
      <c r="I379" s="337">
        <v>2020</v>
      </c>
      <c r="J379" s="337">
        <v>2020</v>
      </c>
      <c r="K379" s="337">
        <v>43</v>
      </c>
      <c r="L379" s="337"/>
      <c r="M379" s="337">
        <v>43</v>
      </c>
      <c r="N379" s="337"/>
      <c r="O379" s="337"/>
      <c r="P379" s="337">
        <v>43</v>
      </c>
      <c r="Q379" s="337"/>
      <c r="R379" s="337"/>
      <c r="S379" s="352" t="s">
        <v>81</v>
      </c>
      <c r="T379" s="352" t="s">
        <v>82</v>
      </c>
      <c r="U379" s="254" t="s">
        <v>235</v>
      </c>
      <c r="V379" s="216" t="s">
        <v>87</v>
      </c>
      <c r="W379" s="351"/>
    </row>
    <row r="380" s="39" customFormat="1" ht="21" customHeight="1" spans="1:22">
      <c r="A380" s="339"/>
      <c r="B380" s="340" t="s">
        <v>685</v>
      </c>
      <c r="C380" s="339" t="s">
        <v>35</v>
      </c>
      <c r="D380" s="339" t="s">
        <v>64</v>
      </c>
      <c r="E380" s="255">
        <v>1</v>
      </c>
      <c r="F380" s="339" t="s">
        <v>686</v>
      </c>
      <c r="G380" s="255">
        <v>36</v>
      </c>
      <c r="H380" s="255">
        <v>136</v>
      </c>
      <c r="I380" s="339">
        <v>2020</v>
      </c>
      <c r="J380" s="339">
        <v>2020</v>
      </c>
      <c r="K380" s="339">
        <v>58</v>
      </c>
      <c r="L380" s="255">
        <v>58</v>
      </c>
      <c r="M380" s="255"/>
      <c r="N380" s="255"/>
      <c r="O380" s="244"/>
      <c r="P380" s="244">
        <v>58</v>
      </c>
      <c r="Q380" s="244"/>
      <c r="R380" s="244"/>
      <c r="S380" s="219" t="s">
        <v>96</v>
      </c>
      <c r="T380" s="353" t="s">
        <v>97</v>
      </c>
      <c r="U380" s="353" t="s">
        <v>235</v>
      </c>
      <c r="V380" s="255" t="s">
        <v>76</v>
      </c>
    </row>
    <row r="381" s="38" customFormat="1" ht="21" customHeight="1" spans="1:23">
      <c r="A381" s="213"/>
      <c r="B381" s="214" t="s">
        <v>687</v>
      </c>
      <c r="C381" s="215"/>
      <c r="D381" s="213" t="s">
        <v>255</v>
      </c>
      <c r="E381" s="216">
        <v>3</v>
      </c>
      <c r="F381" s="213" t="s">
        <v>688</v>
      </c>
      <c r="G381" s="216">
        <v>20</v>
      </c>
      <c r="H381" s="216">
        <v>82</v>
      </c>
      <c r="I381" s="213">
        <v>2020</v>
      </c>
      <c r="J381" s="213">
        <v>2020</v>
      </c>
      <c r="K381" s="216">
        <v>14</v>
      </c>
      <c r="L381" s="216">
        <v>14</v>
      </c>
      <c r="M381" s="216"/>
      <c r="N381" s="216"/>
      <c r="O381" s="244"/>
      <c r="P381" s="244">
        <v>14</v>
      </c>
      <c r="Q381" s="244"/>
      <c r="R381" s="244"/>
      <c r="S381" s="254" t="s">
        <v>689</v>
      </c>
      <c r="T381" s="254" t="s">
        <v>690</v>
      </c>
      <c r="U381" s="254" t="s">
        <v>235</v>
      </c>
      <c r="V381" s="255" t="s">
        <v>76</v>
      </c>
      <c r="W381" s="351"/>
    </row>
    <row r="382" s="23" customFormat="1" ht="30" customHeight="1" spans="1:23">
      <c r="A382" s="100"/>
      <c r="B382" s="145" t="s">
        <v>454</v>
      </c>
      <c r="C382" s="100" t="s">
        <v>35</v>
      </c>
      <c r="D382" s="147"/>
      <c r="E382" s="148"/>
      <c r="F382" s="145" t="s">
        <v>691</v>
      </c>
      <c r="G382" s="148">
        <v>85</v>
      </c>
      <c r="H382" s="148">
        <v>375</v>
      </c>
      <c r="I382" s="147">
        <v>2019</v>
      </c>
      <c r="J382" s="147">
        <v>2019</v>
      </c>
      <c r="K382" s="147">
        <v>164.02</v>
      </c>
      <c r="L382" s="148">
        <v>164.02</v>
      </c>
      <c r="M382" s="148"/>
      <c r="N382" s="148"/>
      <c r="O382" s="163"/>
      <c r="P382" s="163">
        <v>164.02</v>
      </c>
      <c r="Q382" s="163"/>
      <c r="R382" s="163"/>
      <c r="S382" s="190"/>
      <c r="T382" s="190"/>
      <c r="U382" s="190" t="s">
        <v>235</v>
      </c>
      <c r="V382" s="147"/>
      <c r="W382" s="186"/>
    </row>
    <row r="383" s="23" customFormat="1" ht="30" customHeight="1" spans="1:23">
      <c r="A383" s="100"/>
      <c r="B383" s="101" t="s">
        <v>692</v>
      </c>
      <c r="C383" s="100" t="s">
        <v>35</v>
      </c>
      <c r="D383" s="147"/>
      <c r="E383" s="148"/>
      <c r="F383" s="145" t="s">
        <v>693</v>
      </c>
      <c r="G383" s="148">
        <v>82</v>
      </c>
      <c r="H383" s="148">
        <v>334</v>
      </c>
      <c r="I383" s="147">
        <v>2019</v>
      </c>
      <c r="J383" s="147">
        <v>2019</v>
      </c>
      <c r="K383" s="147">
        <v>94.6115</v>
      </c>
      <c r="L383" s="148">
        <v>94.6115</v>
      </c>
      <c r="M383" s="148"/>
      <c r="N383" s="148"/>
      <c r="O383" s="163"/>
      <c r="P383" s="163">
        <v>94.6115</v>
      </c>
      <c r="Q383" s="163"/>
      <c r="R383" s="163"/>
      <c r="S383" s="190"/>
      <c r="T383" s="190"/>
      <c r="U383" s="190" t="s">
        <v>235</v>
      </c>
      <c r="V383" s="147"/>
      <c r="W383" s="186"/>
    </row>
    <row r="384" s="23" customFormat="1" ht="30" customHeight="1" spans="1:23">
      <c r="A384" s="100"/>
      <c r="B384" s="101" t="s">
        <v>694</v>
      </c>
      <c r="C384" s="100" t="s">
        <v>35</v>
      </c>
      <c r="D384" s="100"/>
      <c r="E384" s="108"/>
      <c r="F384" s="101" t="s">
        <v>695</v>
      </c>
      <c r="G384" s="108">
        <v>8</v>
      </c>
      <c r="H384" s="108">
        <v>24</v>
      </c>
      <c r="I384" s="100">
        <v>2020</v>
      </c>
      <c r="J384" s="100">
        <v>2020</v>
      </c>
      <c r="K384" s="108">
        <v>34.34</v>
      </c>
      <c r="L384" s="108"/>
      <c r="M384" s="108">
        <v>34.34</v>
      </c>
      <c r="N384" s="108"/>
      <c r="O384" s="163"/>
      <c r="P384" s="163">
        <v>34.34</v>
      </c>
      <c r="Q384" s="163"/>
      <c r="R384" s="163"/>
      <c r="S384" s="165"/>
      <c r="T384" s="165"/>
      <c r="U384" s="165" t="s">
        <v>235</v>
      </c>
      <c r="V384" s="148"/>
      <c r="W384" s="186"/>
    </row>
    <row r="385" s="23" customFormat="1" ht="30" customHeight="1" spans="1:23">
      <c r="A385" s="354"/>
      <c r="B385" s="355" t="s">
        <v>696</v>
      </c>
      <c r="C385" s="356" t="s">
        <v>35</v>
      </c>
      <c r="D385" s="356"/>
      <c r="E385" s="356"/>
      <c r="F385" s="355" t="s">
        <v>697</v>
      </c>
      <c r="G385" s="356">
        <v>5</v>
      </c>
      <c r="H385" s="356">
        <v>15</v>
      </c>
      <c r="I385" s="356">
        <v>2021</v>
      </c>
      <c r="J385" s="356">
        <v>2021</v>
      </c>
      <c r="K385" s="356">
        <v>55.94</v>
      </c>
      <c r="L385" s="356"/>
      <c r="M385" s="356"/>
      <c r="N385" s="356">
        <v>55.94</v>
      </c>
      <c r="O385" s="356"/>
      <c r="P385" s="356">
        <v>55.94</v>
      </c>
      <c r="Q385" s="356"/>
      <c r="R385" s="356"/>
      <c r="S385" s="356"/>
      <c r="T385" s="356"/>
      <c r="U385" s="375" t="s">
        <v>235</v>
      </c>
      <c r="V385" s="356"/>
      <c r="W385" s="376"/>
    </row>
    <row r="386" s="40" customFormat="1" ht="30" customHeight="1" spans="1:23">
      <c r="A386" s="354"/>
      <c r="B386" s="355" t="s">
        <v>698</v>
      </c>
      <c r="C386" s="356" t="s">
        <v>35</v>
      </c>
      <c r="D386" s="356"/>
      <c r="E386" s="356"/>
      <c r="F386" s="355" t="s">
        <v>699</v>
      </c>
      <c r="G386" s="356">
        <v>130</v>
      </c>
      <c r="H386" s="356">
        <v>554</v>
      </c>
      <c r="I386" s="356" t="s">
        <v>167</v>
      </c>
      <c r="J386" s="356">
        <v>2020</v>
      </c>
      <c r="K386" s="356">
        <v>130.8</v>
      </c>
      <c r="L386" s="356"/>
      <c r="M386" s="356">
        <v>130.8</v>
      </c>
      <c r="N386" s="356"/>
      <c r="O386" s="356"/>
      <c r="P386" s="356">
        <v>130.8</v>
      </c>
      <c r="Q386" s="356"/>
      <c r="R386" s="356"/>
      <c r="S386" s="356" t="s">
        <v>304</v>
      </c>
      <c r="T386" s="356" t="s">
        <v>305</v>
      </c>
      <c r="U386" s="375" t="s">
        <v>160</v>
      </c>
      <c r="V386" s="356" t="s">
        <v>142</v>
      </c>
      <c r="W386" s="376"/>
    </row>
    <row r="387" s="36" customFormat="1" ht="21" customHeight="1" spans="1:22">
      <c r="A387" s="104"/>
      <c r="B387" s="132" t="s">
        <v>700</v>
      </c>
      <c r="C387" s="306"/>
      <c r="D387" s="305"/>
      <c r="E387" s="307"/>
      <c r="F387" s="132"/>
      <c r="G387" s="307"/>
      <c r="H387" s="307"/>
      <c r="I387" s="306"/>
      <c r="J387" s="306"/>
      <c r="K387" s="305">
        <f>SUM(K388:K443)</f>
        <v>5956.93</v>
      </c>
      <c r="L387" s="305">
        <f t="shared" ref="L387:R387" si="37">SUM(L388:L443)</f>
        <v>2464.57</v>
      </c>
      <c r="M387" s="305">
        <f t="shared" si="37"/>
        <v>2757.2</v>
      </c>
      <c r="N387" s="305">
        <f t="shared" si="37"/>
        <v>735.16</v>
      </c>
      <c r="O387" s="305">
        <f t="shared" si="37"/>
        <v>3953.16</v>
      </c>
      <c r="P387" s="305">
        <f t="shared" si="37"/>
        <v>1800</v>
      </c>
      <c r="Q387" s="305">
        <f t="shared" si="37"/>
        <v>0</v>
      </c>
      <c r="R387" s="305">
        <f t="shared" si="37"/>
        <v>203.77</v>
      </c>
      <c r="S387" s="320"/>
      <c r="T387" s="320"/>
      <c r="U387" s="320"/>
      <c r="V387" s="305"/>
    </row>
    <row r="388" s="24" customFormat="1" ht="30" customHeight="1" spans="1:23">
      <c r="A388" s="104"/>
      <c r="B388" s="105" t="s">
        <v>701</v>
      </c>
      <c r="C388" s="113" t="s">
        <v>35</v>
      </c>
      <c r="D388" s="104" t="s">
        <v>261</v>
      </c>
      <c r="E388" s="106">
        <v>100</v>
      </c>
      <c r="F388" s="105" t="s">
        <v>702</v>
      </c>
      <c r="G388" s="106">
        <v>21</v>
      </c>
      <c r="H388" s="106">
        <v>92</v>
      </c>
      <c r="I388" s="104">
        <v>2019</v>
      </c>
      <c r="J388" s="104">
        <v>2019</v>
      </c>
      <c r="K388" s="106">
        <v>100</v>
      </c>
      <c r="L388" s="106">
        <v>100</v>
      </c>
      <c r="M388" s="106"/>
      <c r="N388" s="106"/>
      <c r="O388" s="163">
        <v>100</v>
      </c>
      <c r="P388" s="163"/>
      <c r="Q388" s="163"/>
      <c r="R388" s="163"/>
      <c r="S388" s="187" t="s">
        <v>703</v>
      </c>
      <c r="T388" s="187" t="s">
        <v>47</v>
      </c>
      <c r="U388" s="187"/>
      <c r="V388" s="148" t="s">
        <v>43</v>
      </c>
      <c r="W388" s="188"/>
    </row>
    <row r="389" s="21" customFormat="1" ht="30" customHeight="1" spans="1:23">
      <c r="A389" s="127"/>
      <c r="B389" s="357" t="s">
        <v>704</v>
      </c>
      <c r="C389" s="358" t="s">
        <v>35</v>
      </c>
      <c r="D389" s="358" t="s">
        <v>36</v>
      </c>
      <c r="E389" s="359">
        <v>1</v>
      </c>
      <c r="F389" s="360" t="s">
        <v>705</v>
      </c>
      <c r="G389" s="359">
        <v>69</v>
      </c>
      <c r="H389" s="359">
        <v>258</v>
      </c>
      <c r="I389" s="358">
        <v>2020</v>
      </c>
      <c r="J389" s="358">
        <v>2020</v>
      </c>
      <c r="K389" s="106">
        <v>10</v>
      </c>
      <c r="L389" s="106"/>
      <c r="M389" s="106">
        <v>10</v>
      </c>
      <c r="N389" s="106"/>
      <c r="O389" s="163">
        <v>10</v>
      </c>
      <c r="P389" s="163"/>
      <c r="Q389" s="163"/>
      <c r="R389" s="163"/>
      <c r="S389" s="294" t="s">
        <v>226</v>
      </c>
      <c r="T389" s="294" t="s">
        <v>227</v>
      </c>
      <c r="U389" s="187" t="s">
        <v>521</v>
      </c>
      <c r="V389" s="148" t="s">
        <v>76</v>
      </c>
      <c r="W389" s="189"/>
    </row>
    <row r="390" s="21" customFormat="1" ht="30" customHeight="1" spans="1:23">
      <c r="A390" s="104"/>
      <c r="B390" s="105" t="s">
        <v>706</v>
      </c>
      <c r="C390" s="358" t="s">
        <v>35</v>
      </c>
      <c r="D390" s="358" t="s">
        <v>64</v>
      </c>
      <c r="E390" s="359">
        <v>1</v>
      </c>
      <c r="F390" s="105" t="s">
        <v>707</v>
      </c>
      <c r="G390" s="106">
        <v>14</v>
      </c>
      <c r="H390" s="106">
        <v>53</v>
      </c>
      <c r="I390" s="358">
        <v>2020</v>
      </c>
      <c r="J390" s="358">
        <v>2020</v>
      </c>
      <c r="K390" s="106">
        <v>100</v>
      </c>
      <c r="L390" s="106"/>
      <c r="M390" s="106">
        <v>100</v>
      </c>
      <c r="N390" s="106"/>
      <c r="O390" s="163"/>
      <c r="P390" s="163"/>
      <c r="Q390" s="163"/>
      <c r="R390" s="163">
        <v>100</v>
      </c>
      <c r="S390" s="294" t="s">
        <v>226</v>
      </c>
      <c r="T390" s="294" t="s">
        <v>227</v>
      </c>
      <c r="U390" s="187" t="s">
        <v>521</v>
      </c>
      <c r="V390" s="148" t="s">
        <v>87</v>
      </c>
      <c r="W390" s="189"/>
    </row>
    <row r="391" s="21" customFormat="1" ht="30" customHeight="1" spans="1:23">
      <c r="A391" s="104"/>
      <c r="B391" s="105" t="s">
        <v>708</v>
      </c>
      <c r="C391" s="358" t="s">
        <v>35</v>
      </c>
      <c r="D391" s="358" t="s">
        <v>64</v>
      </c>
      <c r="E391" s="359">
        <v>1</v>
      </c>
      <c r="F391" s="105" t="s">
        <v>709</v>
      </c>
      <c r="G391" s="106">
        <v>17</v>
      </c>
      <c r="H391" s="106">
        <v>64</v>
      </c>
      <c r="I391" s="358">
        <v>2019</v>
      </c>
      <c r="J391" s="358">
        <v>2019</v>
      </c>
      <c r="K391" s="106">
        <v>100</v>
      </c>
      <c r="L391" s="106">
        <v>100</v>
      </c>
      <c r="M391" s="106"/>
      <c r="N391" s="106"/>
      <c r="O391" s="163"/>
      <c r="P391" s="163"/>
      <c r="Q391" s="163"/>
      <c r="R391" s="163">
        <v>100</v>
      </c>
      <c r="S391" s="294" t="s">
        <v>226</v>
      </c>
      <c r="T391" s="294" t="s">
        <v>227</v>
      </c>
      <c r="U391" s="187" t="s">
        <v>521</v>
      </c>
      <c r="V391" s="148" t="s">
        <v>87</v>
      </c>
      <c r="W391" s="189"/>
    </row>
    <row r="392" s="21" customFormat="1" ht="30" customHeight="1" spans="1:23">
      <c r="A392" s="104"/>
      <c r="B392" s="361" t="s">
        <v>710</v>
      </c>
      <c r="C392" s="362" t="s">
        <v>35</v>
      </c>
      <c r="D392" s="362" t="s">
        <v>64</v>
      </c>
      <c r="E392" s="362">
        <v>1</v>
      </c>
      <c r="F392" s="361" t="s">
        <v>711</v>
      </c>
      <c r="G392" s="362">
        <v>22</v>
      </c>
      <c r="H392" s="362">
        <v>77</v>
      </c>
      <c r="I392" s="362">
        <v>2019</v>
      </c>
      <c r="J392" s="362">
        <v>2020</v>
      </c>
      <c r="K392" s="362">
        <v>200</v>
      </c>
      <c r="L392" s="362">
        <v>200</v>
      </c>
      <c r="M392" s="362"/>
      <c r="N392" s="362"/>
      <c r="O392" s="362">
        <v>200</v>
      </c>
      <c r="P392" s="362"/>
      <c r="Q392" s="163"/>
      <c r="R392" s="163"/>
      <c r="S392" s="187" t="s">
        <v>233</v>
      </c>
      <c r="T392" s="187" t="s">
        <v>234</v>
      </c>
      <c r="U392" s="187" t="s">
        <v>445</v>
      </c>
      <c r="V392" s="148" t="s">
        <v>62</v>
      </c>
      <c r="W392" s="189"/>
    </row>
    <row r="393" s="21" customFormat="1" ht="30" customHeight="1" spans="1:23">
      <c r="A393" s="104"/>
      <c r="B393" s="361" t="s">
        <v>712</v>
      </c>
      <c r="C393" s="362" t="s">
        <v>35</v>
      </c>
      <c r="D393" s="362" t="s">
        <v>64</v>
      </c>
      <c r="E393" s="362">
        <v>1</v>
      </c>
      <c r="F393" s="361" t="s">
        <v>713</v>
      </c>
      <c r="G393" s="362">
        <v>29</v>
      </c>
      <c r="H393" s="362">
        <v>115</v>
      </c>
      <c r="I393" s="362">
        <v>2019</v>
      </c>
      <c r="J393" s="362">
        <v>2020</v>
      </c>
      <c r="K393" s="362">
        <v>200</v>
      </c>
      <c r="L393" s="362">
        <v>200</v>
      </c>
      <c r="M393" s="362"/>
      <c r="N393" s="362"/>
      <c r="O393" s="373">
        <v>200</v>
      </c>
      <c r="P393" s="362"/>
      <c r="Q393" s="163"/>
      <c r="R393" s="163"/>
      <c r="S393" s="187" t="s">
        <v>233</v>
      </c>
      <c r="T393" s="187" t="s">
        <v>234</v>
      </c>
      <c r="U393" s="187" t="s">
        <v>445</v>
      </c>
      <c r="V393" s="148" t="s">
        <v>62</v>
      </c>
      <c r="W393" s="189"/>
    </row>
    <row r="394" s="21" customFormat="1" ht="30" customHeight="1" spans="1:23">
      <c r="A394" s="104"/>
      <c r="B394" s="361" t="s">
        <v>714</v>
      </c>
      <c r="C394" s="362" t="s">
        <v>35</v>
      </c>
      <c r="D394" s="362" t="s">
        <v>36</v>
      </c>
      <c r="E394" s="362">
        <v>8</v>
      </c>
      <c r="F394" s="361" t="s">
        <v>715</v>
      </c>
      <c r="G394" s="362">
        <v>25</v>
      </c>
      <c r="H394" s="362">
        <v>85</v>
      </c>
      <c r="I394" s="362">
        <v>2020</v>
      </c>
      <c r="J394" s="362">
        <v>2020</v>
      </c>
      <c r="K394" s="362">
        <v>24</v>
      </c>
      <c r="L394" s="373"/>
      <c r="M394" s="362">
        <v>24</v>
      </c>
      <c r="N394" s="362"/>
      <c r="O394" s="373">
        <v>24</v>
      </c>
      <c r="P394" s="362"/>
      <c r="Q394" s="163"/>
      <c r="R394" s="163"/>
      <c r="S394" s="187" t="s">
        <v>183</v>
      </c>
      <c r="T394" s="187" t="s">
        <v>184</v>
      </c>
      <c r="U394" s="187" t="s">
        <v>445</v>
      </c>
      <c r="V394" s="148" t="s">
        <v>716</v>
      </c>
      <c r="W394" s="189"/>
    </row>
    <row r="395" s="21" customFormat="1" ht="30" customHeight="1" spans="1:23">
      <c r="A395" s="104"/>
      <c r="B395" s="361" t="s">
        <v>717</v>
      </c>
      <c r="C395" s="362" t="s">
        <v>35</v>
      </c>
      <c r="D395" s="362" t="s">
        <v>16</v>
      </c>
      <c r="E395" s="362">
        <v>70</v>
      </c>
      <c r="F395" s="361" t="s">
        <v>718</v>
      </c>
      <c r="G395" s="362">
        <v>6</v>
      </c>
      <c r="H395" s="362">
        <v>21</v>
      </c>
      <c r="I395" s="362">
        <v>2020</v>
      </c>
      <c r="J395" s="362">
        <v>2020</v>
      </c>
      <c r="K395" s="362">
        <v>8.4</v>
      </c>
      <c r="L395" s="362"/>
      <c r="M395" s="362"/>
      <c r="N395" s="362">
        <v>8.4</v>
      </c>
      <c r="O395" s="362">
        <v>8.4</v>
      </c>
      <c r="P395" s="362"/>
      <c r="Q395" s="163"/>
      <c r="R395" s="163"/>
      <c r="S395" s="187" t="s">
        <v>127</v>
      </c>
      <c r="T395" s="187" t="s">
        <v>128</v>
      </c>
      <c r="U395" s="187" t="s">
        <v>445</v>
      </c>
      <c r="V395" s="148" t="s">
        <v>129</v>
      </c>
      <c r="W395" s="189"/>
    </row>
    <row r="396" s="25" customFormat="1" ht="30" customHeight="1" spans="1:23">
      <c r="A396" s="226"/>
      <c r="B396" s="101" t="s">
        <v>719</v>
      </c>
      <c r="C396" s="100" t="s">
        <v>35</v>
      </c>
      <c r="D396" s="100">
        <v>1</v>
      </c>
      <c r="E396" s="108" t="s">
        <v>64</v>
      </c>
      <c r="F396" s="101" t="s">
        <v>720</v>
      </c>
      <c r="G396" s="108">
        <v>23</v>
      </c>
      <c r="H396" s="108">
        <v>90</v>
      </c>
      <c r="I396" s="100">
        <v>2019</v>
      </c>
      <c r="J396" s="100">
        <v>2019</v>
      </c>
      <c r="K396" s="165">
        <v>203.77</v>
      </c>
      <c r="L396" s="165">
        <v>203.77</v>
      </c>
      <c r="M396" s="165"/>
      <c r="N396" s="165"/>
      <c r="O396" s="166">
        <v>200</v>
      </c>
      <c r="P396" s="163"/>
      <c r="Q396" s="163"/>
      <c r="R396" s="163">
        <v>3.77</v>
      </c>
      <c r="S396" s="165" t="s">
        <v>66</v>
      </c>
      <c r="T396" s="165" t="s">
        <v>67</v>
      </c>
      <c r="U396" s="165" t="s">
        <v>68</v>
      </c>
      <c r="V396" s="147" t="s">
        <v>87</v>
      </c>
      <c r="W396" s="191"/>
    </row>
    <row r="397" s="25" customFormat="1" ht="30" customHeight="1" spans="1:22">
      <c r="A397" s="147"/>
      <c r="B397" s="145" t="s">
        <v>721</v>
      </c>
      <c r="C397" s="147" t="s">
        <v>35</v>
      </c>
      <c r="D397" s="147" t="s">
        <v>64</v>
      </c>
      <c r="E397" s="147">
        <v>1</v>
      </c>
      <c r="F397" s="145" t="s">
        <v>722</v>
      </c>
      <c r="G397" s="102">
        <v>62</v>
      </c>
      <c r="H397" s="102">
        <v>235</v>
      </c>
      <c r="I397" s="147">
        <v>2020</v>
      </c>
      <c r="J397" s="147">
        <v>2020</v>
      </c>
      <c r="K397" s="199">
        <v>200</v>
      </c>
      <c r="L397" s="199"/>
      <c r="M397" s="199">
        <v>200</v>
      </c>
      <c r="N397" s="199"/>
      <c r="O397" s="166">
        <v>200</v>
      </c>
      <c r="P397" s="163"/>
      <c r="Q397" s="163"/>
      <c r="R397" s="163"/>
      <c r="S397" s="190" t="s">
        <v>723</v>
      </c>
      <c r="T397" s="190" t="s">
        <v>724</v>
      </c>
      <c r="U397" s="190" t="s">
        <v>68</v>
      </c>
      <c r="V397" s="147" t="s">
        <v>76</v>
      </c>
    </row>
    <row r="398" s="25" customFormat="1" ht="30" customHeight="1" spans="1:22">
      <c r="A398" s="147"/>
      <c r="B398" s="145" t="s">
        <v>725</v>
      </c>
      <c r="C398" s="147" t="s">
        <v>35</v>
      </c>
      <c r="D398" s="147" t="s">
        <v>64</v>
      </c>
      <c r="E398" s="147">
        <v>1</v>
      </c>
      <c r="F398" s="145" t="s">
        <v>726</v>
      </c>
      <c r="G398" s="102">
        <v>24</v>
      </c>
      <c r="H398" s="102">
        <v>56</v>
      </c>
      <c r="I398" s="147">
        <v>2020</v>
      </c>
      <c r="J398" s="147">
        <v>2020</v>
      </c>
      <c r="K398" s="147">
        <v>400</v>
      </c>
      <c r="L398" s="147"/>
      <c r="M398" s="147">
        <v>400</v>
      </c>
      <c r="N398" s="147"/>
      <c r="O398" s="163">
        <v>400</v>
      </c>
      <c r="P398" s="163"/>
      <c r="Q398" s="163"/>
      <c r="R398" s="163"/>
      <c r="S398" s="190" t="s">
        <v>614</v>
      </c>
      <c r="T398" s="190" t="s">
        <v>615</v>
      </c>
      <c r="U398" s="190" t="s">
        <v>68</v>
      </c>
      <c r="V398" s="147" t="s">
        <v>53</v>
      </c>
    </row>
    <row r="399" s="25" customFormat="1" ht="30" customHeight="1" spans="1:23">
      <c r="A399" s="147"/>
      <c r="B399" s="103" t="s">
        <v>727</v>
      </c>
      <c r="C399" s="147" t="s">
        <v>35</v>
      </c>
      <c r="D399" s="102" t="s">
        <v>64</v>
      </c>
      <c r="E399" s="102">
        <v>1</v>
      </c>
      <c r="F399" s="103" t="s">
        <v>728</v>
      </c>
      <c r="G399" s="102">
        <v>89</v>
      </c>
      <c r="H399" s="102">
        <v>278</v>
      </c>
      <c r="I399" s="102">
        <v>2020</v>
      </c>
      <c r="J399" s="102">
        <v>2020</v>
      </c>
      <c r="K399" s="148">
        <v>60</v>
      </c>
      <c r="L399" s="148"/>
      <c r="M399" s="148">
        <v>60</v>
      </c>
      <c r="N399" s="148"/>
      <c r="O399" s="163">
        <v>60</v>
      </c>
      <c r="P399" s="163"/>
      <c r="Q399" s="163"/>
      <c r="R399" s="163"/>
      <c r="S399" s="199" t="s">
        <v>604</v>
      </c>
      <c r="T399" s="199" t="s">
        <v>605</v>
      </c>
      <c r="U399" s="199" t="s">
        <v>68</v>
      </c>
      <c r="V399" s="148" t="s">
        <v>53</v>
      </c>
      <c r="W399" s="377"/>
    </row>
    <row r="400" s="25" customFormat="1" ht="30" customHeight="1" spans="1:23">
      <c r="A400" s="147"/>
      <c r="B400" s="103" t="s">
        <v>729</v>
      </c>
      <c r="C400" s="147" t="s">
        <v>35</v>
      </c>
      <c r="D400" s="102" t="s">
        <v>602</v>
      </c>
      <c r="E400" s="102">
        <v>600</v>
      </c>
      <c r="F400" s="145" t="s">
        <v>730</v>
      </c>
      <c r="G400" s="102">
        <v>4</v>
      </c>
      <c r="H400" s="102">
        <v>15</v>
      </c>
      <c r="I400" s="102">
        <v>2020</v>
      </c>
      <c r="J400" s="102">
        <v>2020</v>
      </c>
      <c r="K400" s="199">
        <v>60</v>
      </c>
      <c r="L400" s="199"/>
      <c r="M400" s="199">
        <v>60</v>
      </c>
      <c r="N400" s="199"/>
      <c r="O400" s="166">
        <v>60</v>
      </c>
      <c r="P400" s="163"/>
      <c r="Q400" s="163"/>
      <c r="R400" s="163"/>
      <c r="S400" s="199" t="s">
        <v>240</v>
      </c>
      <c r="T400" s="199" t="s">
        <v>241</v>
      </c>
      <c r="U400" s="199" t="s">
        <v>68</v>
      </c>
      <c r="V400" s="148" t="s">
        <v>53</v>
      </c>
      <c r="W400" s="377"/>
    </row>
    <row r="401" s="25" customFormat="1" ht="30" customHeight="1" spans="1:23">
      <c r="A401" s="147"/>
      <c r="B401" s="145" t="s">
        <v>731</v>
      </c>
      <c r="C401" s="147" t="s">
        <v>35</v>
      </c>
      <c r="D401" s="147" t="s">
        <v>72</v>
      </c>
      <c r="E401" s="148">
        <v>1</v>
      </c>
      <c r="F401" s="145" t="s">
        <v>732</v>
      </c>
      <c r="G401" s="148">
        <v>4</v>
      </c>
      <c r="H401" s="148">
        <v>8</v>
      </c>
      <c r="I401" s="147">
        <v>2020</v>
      </c>
      <c r="J401" s="147">
        <v>2020</v>
      </c>
      <c r="K401" s="199">
        <v>12</v>
      </c>
      <c r="L401" s="199"/>
      <c r="M401" s="199">
        <v>12</v>
      </c>
      <c r="N401" s="199"/>
      <c r="O401" s="166">
        <v>12</v>
      </c>
      <c r="P401" s="163"/>
      <c r="Q401" s="163"/>
      <c r="R401" s="163"/>
      <c r="S401" s="199" t="s">
        <v>614</v>
      </c>
      <c r="T401" s="199" t="s">
        <v>615</v>
      </c>
      <c r="U401" s="190" t="s">
        <v>68</v>
      </c>
      <c r="V401" s="147" t="s">
        <v>53</v>
      </c>
      <c r="W401" s="377"/>
    </row>
    <row r="402" s="25" customFormat="1" ht="30" customHeight="1" spans="1:23">
      <c r="A402" s="147"/>
      <c r="B402" s="145" t="s">
        <v>733</v>
      </c>
      <c r="C402" s="147" t="s">
        <v>35</v>
      </c>
      <c r="D402" s="148" t="s">
        <v>64</v>
      </c>
      <c r="E402" s="363">
        <v>1</v>
      </c>
      <c r="F402" s="145" t="s">
        <v>734</v>
      </c>
      <c r="G402" s="148">
        <v>39</v>
      </c>
      <c r="H402" s="148">
        <v>126</v>
      </c>
      <c r="I402" s="147">
        <v>2021</v>
      </c>
      <c r="J402" s="147">
        <v>2021</v>
      </c>
      <c r="K402" s="199">
        <v>200</v>
      </c>
      <c r="L402" s="199"/>
      <c r="M402" s="199"/>
      <c r="N402" s="199">
        <v>200</v>
      </c>
      <c r="O402" s="166">
        <v>200</v>
      </c>
      <c r="P402" s="163"/>
      <c r="Q402" s="163"/>
      <c r="R402" s="163"/>
      <c r="S402" s="199" t="s">
        <v>622</v>
      </c>
      <c r="T402" s="199" t="s">
        <v>623</v>
      </c>
      <c r="U402" s="199" t="s">
        <v>68</v>
      </c>
      <c r="V402" s="148" t="s">
        <v>53</v>
      </c>
      <c r="W402" s="377"/>
    </row>
    <row r="403" s="25" customFormat="1" ht="30" customHeight="1" spans="1:23">
      <c r="A403" s="147"/>
      <c r="B403" s="103" t="s">
        <v>735</v>
      </c>
      <c r="C403" s="147" t="s">
        <v>35</v>
      </c>
      <c r="D403" s="102" t="s">
        <v>64</v>
      </c>
      <c r="E403" s="102">
        <v>1</v>
      </c>
      <c r="F403" s="145" t="s">
        <v>736</v>
      </c>
      <c r="G403" s="102">
        <v>122</v>
      </c>
      <c r="H403" s="102">
        <v>472</v>
      </c>
      <c r="I403" s="102">
        <v>2021</v>
      </c>
      <c r="J403" s="102">
        <v>2021</v>
      </c>
      <c r="K403" s="199">
        <v>250</v>
      </c>
      <c r="L403" s="199"/>
      <c r="M403" s="199"/>
      <c r="N403" s="199">
        <v>250</v>
      </c>
      <c r="O403" s="166">
        <v>250</v>
      </c>
      <c r="P403" s="163"/>
      <c r="Q403" s="163"/>
      <c r="R403" s="163"/>
      <c r="S403" s="199" t="s">
        <v>66</v>
      </c>
      <c r="T403" s="199" t="s">
        <v>67</v>
      </c>
      <c r="U403" s="199" t="s">
        <v>68</v>
      </c>
      <c r="V403" s="148" t="s">
        <v>53</v>
      </c>
      <c r="W403" s="377"/>
    </row>
    <row r="404" s="25" customFormat="1" ht="30" customHeight="1" spans="1:23">
      <c r="A404" s="147"/>
      <c r="B404" s="145" t="s">
        <v>633</v>
      </c>
      <c r="C404" s="147" t="s">
        <v>35</v>
      </c>
      <c r="D404" s="147" t="s">
        <v>16</v>
      </c>
      <c r="E404" s="147">
        <v>58</v>
      </c>
      <c r="F404" s="145" t="s">
        <v>737</v>
      </c>
      <c r="G404" s="102">
        <v>58</v>
      </c>
      <c r="H404" s="102">
        <v>180</v>
      </c>
      <c r="I404" s="102">
        <v>2021</v>
      </c>
      <c r="J404" s="102">
        <v>2021</v>
      </c>
      <c r="K404" s="199">
        <v>4.64</v>
      </c>
      <c r="L404" s="199"/>
      <c r="M404" s="199"/>
      <c r="N404" s="199">
        <v>4.64</v>
      </c>
      <c r="O404" s="166">
        <v>4.64</v>
      </c>
      <c r="P404" s="163"/>
      <c r="Q404" s="163"/>
      <c r="R404" s="163"/>
      <c r="S404" s="199" t="s">
        <v>148</v>
      </c>
      <c r="T404" s="199" t="s">
        <v>149</v>
      </c>
      <c r="U404" s="199" t="s">
        <v>68</v>
      </c>
      <c r="V404" s="148" t="s">
        <v>53</v>
      </c>
      <c r="W404" s="377"/>
    </row>
    <row r="405" s="25" customFormat="1" ht="30" customHeight="1" spans="1:23">
      <c r="A405" s="147"/>
      <c r="B405" s="145" t="s">
        <v>680</v>
      </c>
      <c r="C405" s="147" t="s">
        <v>35</v>
      </c>
      <c r="D405" s="147" t="s">
        <v>36</v>
      </c>
      <c r="E405" s="147">
        <v>1</v>
      </c>
      <c r="F405" s="145" t="s">
        <v>738</v>
      </c>
      <c r="G405" s="102">
        <v>7</v>
      </c>
      <c r="H405" s="102">
        <v>26</v>
      </c>
      <c r="I405" s="102">
        <v>2020</v>
      </c>
      <c r="J405" s="102">
        <v>2020</v>
      </c>
      <c r="K405" s="199">
        <v>16.8</v>
      </c>
      <c r="L405" s="199"/>
      <c r="M405" s="199">
        <v>16.8</v>
      </c>
      <c r="N405" s="199"/>
      <c r="O405" s="166">
        <v>16.8</v>
      </c>
      <c r="P405" s="163"/>
      <c r="Q405" s="163"/>
      <c r="R405" s="163"/>
      <c r="S405" s="199" t="s">
        <v>299</v>
      </c>
      <c r="T405" s="199" t="s">
        <v>152</v>
      </c>
      <c r="U405" s="199" t="s">
        <v>68</v>
      </c>
      <c r="V405" s="148" t="s">
        <v>87</v>
      </c>
      <c r="W405" s="377"/>
    </row>
    <row r="406" s="21" customFormat="1" ht="30" customHeight="1" spans="1:23">
      <c r="A406" s="104"/>
      <c r="B406" s="105" t="s">
        <v>680</v>
      </c>
      <c r="C406" s="102" t="s">
        <v>35</v>
      </c>
      <c r="D406" s="102" t="s">
        <v>64</v>
      </c>
      <c r="E406" s="102">
        <v>2</v>
      </c>
      <c r="F406" s="364" t="s">
        <v>739</v>
      </c>
      <c r="G406" s="167">
        <v>34</v>
      </c>
      <c r="H406" s="167">
        <v>131</v>
      </c>
      <c r="I406" s="102">
        <v>2020</v>
      </c>
      <c r="J406" s="102">
        <v>2020</v>
      </c>
      <c r="K406" s="102">
        <v>48.9</v>
      </c>
      <c r="L406" s="102"/>
      <c r="M406" s="102">
        <v>48.9</v>
      </c>
      <c r="N406" s="102"/>
      <c r="O406" s="102">
        <v>48.9</v>
      </c>
      <c r="P406" s="102"/>
      <c r="Q406" s="102"/>
      <c r="R406" s="102"/>
      <c r="S406" s="163" t="s">
        <v>299</v>
      </c>
      <c r="T406" s="163" t="s">
        <v>75</v>
      </c>
      <c r="U406" s="187" t="s">
        <v>68</v>
      </c>
      <c r="V406" s="148" t="s">
        <v>87</v>
      </c>
      <c r="W406" s="189"/>
    </row>
    <row r="407" s="21" customFormat="1" ht="30" customHeight="1" spans="1:23">
      <c r="A407" s="104"/>
      <c r="B407" s="105" t="s">
        <v>740</v>
      </c>
      <c r="C407" s="102" t="s">
        <v>35</v>
      </c>
      <c r="D407" s="102" t="s">
        <v>36</v>
      </c>
      <c r="E407" s="102">
        <v>1</v>
      </c>
      <c r="F407" s="364" t="s">
        <v>741</v>
      </c>
      <c r="G407" s="167">
        <v>31</v>
      </c>
      <c r="H407" s="167">
        <v>116</v>
      </c>
      <c r="I407" s="102">
        <v>2019</v>
      </c>
      <c r="J407" s="102">
        <v>2019</v>
      </c>
      <c r="K407" s="102">
        <v>16</v>
      </c>
      <c r="L407" s="102">
        <v>16</v>
      </c>
      <c r="M407" s="102"/>
      <c r="N407" s="102"/>
      <c r="O407" s="102">
        <v>16</v>
      </c>
      <c r="P407" s="102"/>
      <c r="Q407" s="102"/>
      <c r="R407" s="102"/>
      <c r="S407" s="170" t="s">
        <v>199</v>
      </c>
      <c r="T407" s="170"/>
      <c r="U407" s="187" t="s">
        <v>68</v>
      </c>
      <c r="V407" s="148" t="s">
        <v>87</v>
      </c>
      <c r="W407" s="189"/>
    </row>
    <row r="408" s="21" customFormat="1" ht="30" customHeight="1" spans="1:23">
      <c r="A408" s="104"/>
      <c r="B408" s="105" t="s">
        <v>683</v>
      </c>
      <c r="C408" s="102" t="s">
        <v>35</v>
      </c>
      <c r="D408" s="102" t="s">
        <v>64</v>
      </c>
      <c r="E408" s="102">
        <v>3</v>
      </c>
      <c r="F408" s="227" t="s">
        <v>742</v>
      </c>
      <c r="G408" s="167">
        <v>63</v>
      </c>
      <c r="H408" s="167">
        <v>244</v>
      </c>
      <c r="I408" s="102">
        <v>2019</v>
      </c>
      <c r="J408" s="102">
        <v>2019</v>
      </c>
      <c r="K408" s="102">
        <v>86</v>
      </c>
      <c r="L408" s="102"/>
      <c r="M408" s="102">
        <v>86</v>
      </c>
      <c r="N408" s="102"/>
      <c r="O408" s="102">
        <v>86</v>
      </c>
      <c r="P408" s="102"/>
      <c r="Q408" s="102"/>
      <c r="R408" s="102"/>
      <c r="S408" s="170" t="s">
        <v>743</v>
      </c>
      <c r="T408" s="170" t="s">
        <v>86</v>
      </c>
      <c r="U408" s="187" t="s">
        <v>68</v>
      </c>
      <c r="V408" s="148" t="s">
        <v>76</v>
      </c>
      <c r="W408" s="189"/>
    </row>
    <row r="409" s="21" customFormat="1" ht="30" customHeight="1" spans="1:23">
      <c r="A409" s="104"/>
      <c r="B409" s="105" t="s">
        <v>683</v>
      </c>
      <c r="C409" s="102" t="s">
        <v>35</v>
      </c>
      <c r="D409" s="102" t="s">
        <v>64</v>
      </c>
      <c r="E409" s="102">
        <v>11</v>
      </c>
      <c r="F409" s="364" t="s">
        <v>744</v>
      </c>
      <c r="G409" s="167">
        <v>63</v>
      </c>
      <c r="H409" s="167">
        <v>244</v>
      </c>
      <c r="I409" s="102">
        <v>2020</v>
      </c>
      <c r="J409" s="102">
        <v>2021</v>
      </c>
      <c r="K409" s="102">
        <v>53</v>
      </c>
      <c r="L409" s="102"/>
      <c r="M409" s="102"/>
      <c r="N409" s="102">
        <v>53</v>
      </c>
      <c r="O409" s="102">
        <v>53</v>
      </c>
      <c r="P409" s="102"/>
      <c r="Q409" s="102"/>
      <c r="R409" s="102"/>
      <c r="S409" s="102" t="s">
        <v>85</v>
      </c>
      <c r="T409" s="170" t="s">
        <v>86</v>
      </c>
      <c r="U409" s="187" t="s">
        <v>68</v>
      </c>
      <c r="V409" s="148" t="s">
        <v>76</v>
      </c>
      <c r="W409" s="189"/>
    </row>
    <row r="410" s="21" customFormat="1" ht="30" customHeight="1" spans="1:23">
      <c r="A410" s="104"/>
      <c r="B410" s="105" t="s">
        <v>685</v>
      </c>
      <c r="C410" s="102" t="s">
        <v>35</v>
      </c>
      <c r="D410" s="102" t="s">
        <v>36</v>
      </c>
      <c r="E410" s="102">
        <v>10</v>
      </c>
      <c r="F410" s="364" t="s">
        <v>745</v>
      </c>
      <c r="G410" s="167">
        <v>8</v>
      </c>
      <c r="H410" s="167">
        <v>31</v>
      </c>
      <c r="I410" s="102">
        <v>2019</v>
      </c>
      <c r="J410" s="102">
        <v>2019</v>
      </c>
      <c r="K410" s="102">
        <v>50</v>
      </c>
      <c r="L410" s="102"/>
      <c r="M410" s="102">
        <v>25</v>
      </c>
      <c r="N410" s="102">
        <v>25</v>
      </c>
      <c r="O410" s="102">
        <v>50</v>
      </c>
      <c r="P410" s="102"/>
      <c r="Q410" s="102"/>
      <c r="R410" s="102"/>
      <c r="S410" s="102" t="s">
        <v>96</v>
      </c>
      <c r="T410" s="170" t="s">
        <v>97</v>
      </c>
      <c r="U410" s="187" t="s">
        <v>68</v>
      </c>
      <c r="V410" s="148" t="s">
        <v>87</v>
      </c>
      <c r="W410" s="189"/>
    </row>
    <row r="411" s="21" customFormat="1" ht="33" customHeight="1" spans="1:23">
      <c r="A411" s="104"/>
      <c r="B411" s="105" t="s">
        <v>685</v>
      </c>
      <c r="C411" s="102" t="s">
        <v>35</v>
      </c>
      <c r="D411" s="102" t="s">
        <v>36</v>
      </c>
      <c r="E411" s="102">
        <v>1</v>
      </c>
      <c r="F411" s="364" t="s">
        <v>746</v>
      </c>
      <c r="G411" s="167">
        <v>73</v>
      </c>
      <c r="H411" s="167">
        <v>273</v>
      </c>
      <c r="I411" s="102">
        <v>2020</v>
      </c>
      <c r="J411" s="102">
        <v>2020</v>
      </c>
      <c r="K411" s="102">
        <v>50</v>
      </c>
      <c r="L411" s="102"/>
      <c r="M411" s="102">
        <v>50</v>
      </c>
      <c r="N411" s="102"/>
      <c r="O411" s="102">
        <v>50</v>
      </c>
      <c r="P411" s="102"/>
      <c r="Q411" s="102"/>
      <c r="R411" s="102"/>
      <c r="S411" s="102" t="s">
        <v>96</v>
      </c>
      <c r="T411" s="170" t="s">
        <v>97</v>
      </c>
      <c r="U411" s="187" t="s">
        <v>68</v>
      </c>
      <c r="V411" s="148" t="s">
        <v>87</v>
      </c>
      <c r="W411" s="189"/>
    </row>
    <row r="412" s="21" customFormat="1" ht="30" customHeight="1" spans="1:23">
      <c r="A412" s="104"/>
      <c r="B412" s="105" t="s">
        <v>747</v>
      </c>
      <c r="C412" s="79" t="s">
        <v>748</v>
      </c>
      <c r="D412" s="79" t="s">
        <v>36</v>
      </c>
      <c r="E412" s="79">
        <v>1</v>
      </c>
      <c r="F412" s="365" t="s">
        <v>749</v>
      </c>
      <c r="G412" s="167">
        <v>19</v>
      </c>
      <c r="H412" s="167">
        <v>63</v>
      </c>
      <c r="I412" s="79">
        <v>2019</v>
      </c>
      <c r="J412" s="79">
        <v>2020</v>
      </c>
      <c r="K412" s="79">
        <v>125.4</v>
      </c>
      <c r="L412" s="79">
        <v>80</v>
      </c>
      <c r="M412" s="102">
        <v>45.4</v>
      </c>
      <c r="N412" s="102"/>
      <c r="O412" s="102">
        <v>125.4</v>
      </c>
      <c r="P412" s="102"/>
      <c r="Q412" s="102"/>
      <c r="R412" s="102"/>
      <c r="S412" s="102" t="s">
        <v>104</v>
      </c>
      <c r="T412" s="170" t="s">
        <v>105</v>
      </c>
      <c r="U412" s="187" t="s">
        <v>445</v>
      </c>
      <c r="V412" s="148" t="s">
        <v>87</v>
      </c>
      <c r="W412" s="189"/>
    </row>
    <row r="413" s="22" customFormat="1" ht="30" customHeight="1" spans="1:23">
      <c r="A413" s="147"/>
      <c r="B413" s="145" t="s">
        <v>750</v>
      </c>
      <c r="C413" s="102" t="s">
        <v>748</v>
      </c>
      <c r="D413" s="102" t="s">
        <v>36</v>
      </c>
      <c r="E413" s="102">
        <v>1</v>
      </c>
      <c r="F413" s="366" t="s">
        <v>751</v>
      </c>
      <c r="G413" s="121">
        <v>33</v>
      </c>
      <c r="H413" s="121">
        <v>119</v>
      </c>
      <c r="I413" s="102">
        <v>2019</v>
      </c>
      <c r="J413" s="102">
        <v>2021</v>
      </c>
      <c r="K413" s="102">
        <v>237.12</v>
      </c>
      <c r="L413" s="102">
        <v>80</v>
      </c>
      <c r="M413" s="102">
        <v>80</v>
      </c>
      <c r="N413" s="102">
        <v>77.12</v>
      </c>
      <c r="O413" s="102">
        <v>237.12</v>
      </c>
      <c r="P413" s="102"/>
      <c r="Q413" s="102"/>
      <c r="R413" s="102"/>
      <c r="S413" s="102" t="s">
        <v>104</v>
      </c>
      <c r="T413" s="170" t="s">
        <v>105</v>
      </c>
      <c r="U413" s="199" t="s">
        <v>445</v>
      </c>
      <c r="V413" s="148" t="s">
        <v>87</v>
      </c>
      <c r="W413" s="200"/>
    </row>
    <row r="414" s="21" customFormat="1" ht="30" customHeight="1" spans="1:23">
      <c r="A414" s="104"/>
      <c r="B414" s="105" t="s">
        <v>752</v>
      </c>
      <c r="C414" s="79" t="s">
        <v>748</v>
      </c>
      <c r="D414" s="79" t="s">
        <v>36</v>
      </c>
      <c r="E414" s="79">
        <v>1</v>
      </c>
      <c r="F414" s="367" t="s">
        <v>753</v>
      </c>
      <c r="G414" s="167">
        <v>28</v>
      </c>
      <c r="H414" s="167">
        <v>99</v>
      </c>
      <c r="I414" s="79">
        <v>2019</v>
      </c>
      <c r="J414" s="79">
        <v>2020</v>
      </c>
      <c r="K414" s="79">
        <v>159.6</v>
      </c>
      <c r="L414" s="79">
        <v>90</v>
      </c>
      <c r="M414" s="79">
        <v>69.6</v>
      </c>
      <c r="N414" s="79"/>
      <c r="O414" s="79">
        <v>159.6</v>
      </c>
      <c r="P414" s="79"/>
      <c r="Q414" s="79"/>
      <c r="R414" s="79"/>
      <c r="S414" s="168" t="s">
        <v>104</v>
      </c>
      <c r="T414" s="168" t="s">
        <v>105</v>
      </c>
      <c r="U414" s="187" t="s">
        <v>445</v>
      </c>
      <c r="V414" s="106" t="s">
        <v>87</v>
      </c>
      <c r="W414" s="189"/>
    </row>
    <row r="415" s="21" customFormat="1" ht="30" customHeight="1" spans="1:23">
      <c r="A415" s="104"/>
      <c r="B415" s="105" t="s">
        <v>754</v>
      </c>
      <c r="C415" s="79" t="s">
        <v>748</v>
      </c>
      <c r="D415" s="79" t="s">
        <v>36</v>
      </c>
      <c r="E415" s="79">
        <v>1</v>
      </c>
      <c r="F415" s="333" t="s">
        <v>755</v>
      </c>
      <c r="G415" s="79">
        <v>16</v>
      </c>
      <c r="H415" s="79">
        <v>66</v>
      </c>
      <c r="I415" s="79">
        <v>2019</v>
      </c>
      <c r="J415" s="79">
        <v>2019</v>
      </c>
      <c r="K415" s="79">
        <v>109.88</v>
      </c>
      <c r="L415" s="79">
        <v>70</v>
      </c>
      <c r="M415" s="79">
        <v>39.88</v>
      </c>
      <c r="N415" s="79"/>
      <c r="O415" s="79">
        <v>109.88</v>
      </c>
      <c r="P415" s="79"/>
      <c r="Q415" s="79"/>
      <c r="R415" s="79"/>
      <c r="S415" s="168" t="s">
        <v>104</v>
      </c>
      <c r="T415" s="168" t="s">
        <v>105</v>
      </c>
      <c r="U415" s="187" t="s">
        <v>445</v>
      </c>
      <c r="V415" s="106" t="s">
        <v>87</v>
      </c>
      <c r="W415" s="189"/>
    </row>
    <row r="416" s="21" customFormat="1" ht="30" customHeight="1" spans="1:23">
      <c r="A416" s="104"/>
      <c r="B416" s="105" t="s">
        <v>756</v>
      </c>
      <c r="C416" s="79" t="s">
        <v>35</v>
      </c>
      <c r="D416" s="79" t="s">
        <v>36</v>
      </c>
      <c r="E416" s="79">
        <v>4</v>
      </c>
      <c r="F416" s="333" t="s">
        <v>757</v>
      </c>
      <c r="G416" s="79">
        <v>60</v>
      </c>
      <c r="H416" s="79">
        <v>222</v>
      </c>
      <c r="I416" s="79">
        <v>2020</v>
      </c>
      <c r="J416" s="79">
        <v>2020</v>
      </c>
      <c r="K416" s="79">
        <v>40</v>
      </c>
      <c r="L416" s="79"/>
      <c r="M416" s="79">
        <v>40</v>
      </c>
      <c r="N416" s="79"/>
      <c r="O416" s="79">
        <v>40</v>
      </c>
      <c r="P416" s="79"/>
      <c r="Q416" s="79"/>
      <c r="R416" s="79"/>
      <c r="S416" s="168" t="s">
        <v>104</v>
      </c>
      <c r="T416" s="168" t="s">
        <v>105</v>
      </c>
      <c r="U416" s="187" t="s">
        <v>445</v>
      </c>
      <c r="V416" s="106" t="s">
        <v>76</v>
      </c>
      <c r="W416" s="189"/>
    </row>
    <row r="417" s="21" customFormat="1" ht="30" customHeight="1" spans="1:23">
      <c r="A417" s="104"/>
      <c r="B417" s="132" t="s">
        <v>758</v>
      </c>
      <c r="C417" s="113" t="s">
        <v>35</v>
      </c>
      <c r="D417" s="104" t="s">
        <v>759</v>
      </c>
      <c r="E417" s="106">
        <v>8</v>
      </c>
      <c r="F417" s="105" t="s">
        <v>760</v>
      </c>
      <c r="G417" s="106">
        <v>135</v>
      </c>
      <c r="H417" s="106">
        <v>495</v>
      </c>
      <c r="I417" s="104">
        <v>2020</v>
      </c>
      <c r="J417" s="104">
        <v>2020</v>
      </c>
      <c r="K417" s="148">
        <v>27</v>
      </c>
      <c r="L417" s="106"/>
      <c r="M417" s="106">
        <v>27</v>
      </c>
      <c r="N417" s="106"/>
      <c r="O417" s="106">
        <v>27</v>
      </c>
      <c r="P417" s="163"/>
      <c r="Q417" s="163"/>
      <c r="R417" s="163"/>
      <c r="S417" s="187" t="s">
        <v>104</v>
      </c>
      <c r="T417" s="187" t="s">
        <v>105</v>
      </c>
      <c r="U417" s="187" t="s">
        <v>445</v>
      </c>
      <c r="V417" s="148" t="s">
        <v>76</v>
      </c>
      <c r="W417" s="189"/>
    </row>
    <row r="418" s="21" customFormat="1" ht="30" customHeight="1" spans="1:23">
      <c r="A418" s="104"/>
      <c r="B418" s="105" t="s">
        <v>687</v>
      </c>
      <c r="C418" s="79" t="s">
        <v>35</v>
      </c>
      <c r="D418" s="79" t="s">
        <v>36</v>
      </c>
      <c r="E418" s="79">
        <v>15</v>
      </c>
      <c r="F418" s="333" t="s">
        <v>761</v>
      </c>
      <c r="G418" s="79">
        <v>182</v>
      </c>
      <c r="H418" s="79">
        <v>840</v>
      </c>
      <c r="I418" s="79">
        <v>2020</v>
      </c>
      <c r="J418" s="79">
        <v>2020</v>
      </c>
      <c r="K418" s="79">
        <v>75</v>
      </c>
      <c r="L418" s="79">
        <v>75</v>
      </c>
      <c r="M418" s="79"/>
      <c r="N418" s="79"/>
      <c r="O418" s="79">
        <v>75</v>
      </c>
      <c r="P418" s="79"/>
      <c r="Q418" s="79"/>
      <c r="R418" s="79"/>
      <c r="S418" s="168" t="s">
        <v>689</v>
      </c>
      <c r="T418" s="168" t="s">
        <v>690</v>
      </c>
      <c r="U418" s="187" t="s">
        <v>68</v>
      </c>
      <c r="V418" s="106" t="s">
        <v>76</v>
      </c>
      <c r="W418" s="189"/>
    </row>
    <row r="419" s="21" customFormat="1" ht="28" customHeight="1" spans="1:23">
      <c r="A419" s="104"/>
      <c r="B419" s="105" t="s">
        <v>687</v>
      </c>
      <c r="C419" s="79" t="s">
        <v>748</v>
      </c>
      <c r="D419" s="79" t="s">
        <v>64</v>
      </c>
      <c r="E419" s="79">
        <v>1</v>
      </c>
      <c r="F419" s="333" t="s">
        <v>762</v>
      </c>
      <c r="G419" s="79">
        <v>22</v>
      </c>
      <c r="H419" s="79">
        <v>119</v>
      </c>
      <c r="I419" s="79">
        <v>2019</v>
      </c>
      <c r="J419" s="79">
        <v>2019</v>
      </c>
      <c r="K419" s="79">
        <v>111.8</v>
      </c>
      <c r="L419" s="79">
        <v>111.8</v>
      </c>
      <c r="M419" s="79"/>
      <c r="N419" s="79"/>
      <c r="O419" s="79">
        <v>111.8</v>
      </c>
      <c r="P419" s="79"/>
      <c r="Q419" s="79"/>
      <c r="R419" s="79"/>
      <c r="S419" s="168" t="s">
        <v>108</v>
      </c>
      <c r="T419" s="168" t="s">
        <v>109</v>
      </c>
      <c r="U419" s="187" t="s">
        <v>429</v>
      </c>
      <c r="V419" s="106" t="s">
        <v>87</v>
      </c>
      <c r="W419" s="189"/>
    </row>
    <row r="420" s="21" customFormat="1" ht="28" customHeight="1" spans="1:23">
      <c r="A420" s="104"/>
      <c r="B420" s="105" t="s">
        <v>687</v>
      </c>
      <c r="C420" s="79" t="s">
        <v>748</v>
      </c>
      <c r="D420" s="79" t="s">
        <v>64</v>
      </c>
      <c r="E420" s="79">
        <v>1</v>
      </c>
      <c r="F420" s="333" t="s">
        <v>763</v>
      </c>
      <c r="G420" s="79">
        <v>23</v>
      </c>
      <c r="H420" s="79">
        <v>113</v>
      </c>
      <c r="I420" s="79">
        <v>2019</v>
      </c>
      <c r="J420" s="79">
        <v>2019</v>
      </c>
      <c r="K420" s="79">
        <v>203.62</v>
      </c>
      <c r="L420" s="79">
        <v>100</v>
      </c>
      <c r="M420" s="79">
        <v>103.62</v>
      </c>
      <c r="N420" s="79"/>
      <c r="O420" s="79">
        <v>203.62</v>
      </c>
      <c r="P420" s="79"/>
      <c r="Q420" s="79"/>
      <c r="R420" s="79"/>
      <c r="S420" s="168" t="s">
        <v>202</v>
      </c>
      <c r="T420" s="168" t="s">
        <v>203</v>
      </c>
      <c r="U420" s="187" t="s">
        <v>429</v>
      </c>
      <c r="V420" s="106" t="s">
        <v>87</v>
      </c>
      <c r="W420" s="189"/>
    </row>
    <row r="421" s="21" customFormat="1" ht="28" customHeight="1" spans="1:23">
      <c r="A421" s="104"/>
      <c r="B421" s="105" t="s">
        <v>687</v>
      </c>
      <c r="C421" s="79" t="s">
        <v>35</v>
      </c>
      <c r="D421" s="79" t="s">
        <v>764</v>
      </c>
      <c r="E421" s="79">
        <v>100</v>
      </c>
      <c r="F421" s="333" t="s">
        <v>765</v>
      </c>
      <c r="G421" s="79">
        <v>80</v>
      </c>
      <c r="H421" s="79">
        <v>368</v>
      </c>
      <c r="I421" s="79">
        <v>2019</v>
      </c>
      <c r="J421" s="79">
        <v>2019</v>
      </c>
      <c r="K421" s="79">
        <v>48</v>
      </c>
      <c r="L421" s="79">
        <v>48</v>
      </c>
      <c r="M421" s="79"/>
      <c r="N421" s="79"/>
      <c r="O421" s="79">
        <v>48</v>
      </c>
      <c r="P421" s="79"/>
      <c r="Q421" s="79"/>
      <c r="R421" s="79"/>
      <c r="S421" s="168" t="s">
        <v>689</v>
      </c>
      <c r="T421" s="168" t="s">
        <v>690</v>
      </c>
      <c r="U421" s="187" t="s">
        <v>429</v>
      </c>
      <c r="V421" s="106" t="s">
        <v>87</v>
      </c>
      <c r="W421" s="189"/>
    </row>
    <row r="422" s="21" customFormat="1" ht="28" customHeight="1" spans="1:23">
      <c r="A422" s="104"/>
      <c r="B422" s="105" t="s">
        <v>766</v>
      </c>
      <c r="C422" s="79" t="s">
        <v>35</v>
      </c>
      <c r="D422" s="79" t="s">
        <v>64</v>
      </c>
      <c r="E422" s="79">
        <v>1</v>
      </c>
      <c r="F422" s="333" t="s">
        <v>766</v>
      </c>
      <c r="G422" s="79">
        <v>30</v>
      </c>
      <c r="H422" s="79">
        <v>102</v>
      </c>
      <c r="I422" s="79">
        <v>2019</v>
      </c>
      <c r="J422" s="79">
        <v>2020</v>
      </c>
      <c r="K422" s="79">
        <v>200</v>
      </c>
      <c r="L422" s="79">
        <v>200</v>
      </c>
      <c r="M422" s="79"/>
      <c r="N422" s="79"/>
      <c r="O422" s="79"/>
      <c r="P422" s="79">
        <v>200</v>
      </c>
      <c r="Q422" s="79"/>
      <c r="R422" s="79"/>
      <c r="S422" s="168"/>
      <c r="T422" s="168"/>
      <c r="U422" s="187" t="s">
        <v>68</v>
      </c>
      <c r="V422" s="106" t="s">
        <v>137</v>
      </c>
      <c r="W422" s="189"/>
    </row>
    <row r="423" s="21" customFormat="1" ht="28" customHeight="1" spans="1:23">
      <c r="A423" s="104"/>
      <c r="B423" s="105" t="s">
        <v>767</v>
      </c>
      <c r="C423" s="79" t="s">
        <v>35</v>
      </c>
      <c r="D423" s="79" t="s">
        <v>64</v>
      </c>
      <c r="E423" s="79">
        <v>1</v>
      </c>
      <c r="F423" s="333" t="s">
        <v>767</v>
      </c>
      <c r="G423" s="79">
        <v>26</v>
      </c>
      <c r="H423" s="79">
        <v>108</v>
      </c>
      <c r="I423" s="79">
        <v>2019</v>
      </c>
      <c r="J423" s="79">
        <v>2020</v>
      </c>
      <c r="K423" s="79">
        <v>100</v>
      </c>
      <c r="L423" s="79">
        <v>100</v>
      </c>
      <c r="M423" s="79"/>
      <c r="N423" s="79"/>
      <c r="O423" s="79"/>
      <c r="P423" s="79">
        <v>100</v>
      </c>
      <c r="Q423" s="79"/>
      <c r="R423" s="79"/>
      <c r="S423" s="168"/>
      <c r="T423" s="168"/>
      <c r="U423" s="187" t="s">
        <v>68</v>
      </c>
      <c r="V423" s="106" t="s">
        <v>137</v>
      </c>
      <c r="W423" s="189"/>
    </row>
    <row r="424" s="23" customFormat="1" ht="30" customHeight="1" spans="1:23">
      <c r="A424" s="100"/>
      <c r="B424" s="103" t="s">
        <v>768</v>
      </c>
      <c r="C424" s="102" t="s">
        <v>35</v>
      </c>
      <c r="D424" s="102" t="s">
        <v>64</v>
      </c>
      <c r="E424" s="121">
        <v>1</v>
      </c>
      <c r="F424" s="103" t="s">
        <v>768</v>
      </c>
      <c r="G424" s="121">
        <v>17</v>
      </c>
      <c r="H424" s="121">
        <v>69</v>
      </c>
      <c r="I424" s="102">
        <v>2019</v>
      </c>
      <c r="J424" s="121">
        <v>2020</v>
      </c>
      <c r="K424" s="148">
        <v>200</v>
      </c>
      <c r="L424" s="148">
        <v>200</v>
      </c>
      <c r="M424" s="148"/>
      <c r="N424" s="148"/>
      <c r="O424" s="163"/>
      <c r="P424" s="148">
        <v>200</v>
      </c>
      <c r="Q424" s="163"/>
      <c r="R424" s="163"/>
      <c r="S424" s="102"/>
      <c r="T424" s="102"/>
      <c r="U424" s="378" t="s">
        <v>68</v>
      </c>
      <c r="V424" s="147" t="s">
        <v>137</v>
      </c>
      <c r="W424" s="186"/>
    </row>
    <row r="425" s="23" customFormat="1" ht="30" customHeight="1" spans="1:23">
      <c r="A425" s="100"/>
      <c r="B425" s="103" t="s">
        <v>769</v>
      </c>
      <c r="C425" s="102" t="s">
        <v>35</v>
      </c>
      <c r="D425" s="102" t="s">
        <v>64</v>
      </c>
      <c r="E425" s="121">
        <v>1</v>
      </c>
      <c r="F425" s="103" t="s">
        <v>769</v>
      </c>
      <c r="G425" s="121">
        <v>86</v>
      </c>
      <c r="H425" s="121">
        <v>379</v>
      </c>
      <c r="I425" s="102">
        <v>2019</v>
      </c>
      <c r="J425" s="121">
        <v>2020</v>
      </c>
      <c r="K425" s="148">
        <v>390</v>
      </c>
      <c r="L425" s="148">
        <v>390</v>
      </c>
      <c r="M425" s="148"/>
      <c r="N425" s="148"/>
      <c r="O425" s="163">
        <v>190</v>
      </c>
      <c r="P425" s="163">
        <v>200</v>
      </c>
      <c r="Q425" s="163"/>
      <c r="R425" s="163"/>
      <c r="S425" s="102"/>
      <c r="T425" s="102"/>
      <c r="U425" s="163" t="s">
        <v>68</v>
      </c>
      <c r="V425" s="379" t="s">
        <v>137</v>
      </c>
      <c r="W425" s="186"/>
    </row>
    <row r="426" s="23" customFormat="1" ht="30" customHeight="1" spans="1:23">
      <c r="A426" s="100"/>
      <c r="B426" s="101" t="s">
        <v>770</v>
      </c>
      <c r="C426" s="100" t="s">
        <v>35</v>
      </c>
      <c r="D426" s="147" t="s">
        <v>64</v>
      </c>
      <c r="E426" s="148">
        <v>1</v>
      </c>
      <c r="F426" s="145" t="s">
        <v>770</v>
      </c>
      <c r="G426" s="148">
        <v>28</v>
      </c>
      <c r="H426" s="148">
        <v>118</v>
      </c>
      <c r="I426" s="147" t="s">
        <v>167</v>
      </c>
      <c r="J426" s="147">
        <v>2020</v>
      </c>
      <c r="K426" s="147">
        <v>200</v>
      </c>
      <c r="L426" s="147"/>
      <c r="M426" s="147">
        <v>200</v>
      </c>
      <c r="N426" s="147"/>
      <c r="O426" s="163"/>
      <c r="P426" s="147">
        <v>200</v>
      </c>
      <c r="Q426" s="163"/>
      <c r="R426" s="163"/>
      <c r="S426" s="190"/>
      <c r="T426" s="190"/>
      <c r="U426" s="190" t="s">
        <v>68</v>
      </c>
      <c r="V426" s="147" t="s">
        <v>142</v>
      </c>
      <c r="W426" s="186"/>
    </row>
    <row r="427" s="23" customFormat="1" ht="30" customHeight="1" spans="1:23">
      <c r="A427" s="100"/>
      <c r="B427" s="101" t="s">
        <v>771</v>
      </c>
      <c r="C427" s="100" t="s">
        <v>35</v>
      </c>
      <c r="D427" s="100" t="s">
        <v>64</v>
      </c>
      <c r="E427" s="108">
        <v>1</v>
      </c>
      <c r="F427" s="145" t="s">
        <v>771</v>
      </c>
      <c r="G427" s="148">
        <v>14</v>
      </c>
      <c r="H427" s="148">
        <v>48</v>
      </c>
      <c r="I427" s="147" t="s">
        <v>167</v>
      </c>
      <c r="J427" s="147">
        <v>2020</v>
      </c>
      <c r="K427" s="147">
        <v>100</v>
      </c>
      <c r="L427" s="147"/>
      <c r="M427" s="147">
        <v>100</v>
      </c>
      <c r="N427" s="147"/>
      <c r="O427" s="163"/>
      <c r="P427" s="147">
        <v>100</v>
      </c>
      <c r="Q427" s="163"/>
      <c r="R427" s="163"/>
      <c r="S427" s="190"/>
      <c r="T427" s="190"/>
      <c r="U427" s="190" t="s">
        <v>68</v>
      </c>
      <c r="V427" s="147" t="s">
        <v>142</v>
      </c>
      <c r="W427" s="186"/>
    </row>
    <row r="428" s="23" customFormat="1" ht="30" customHeight="1" spans="1:23">
      <c r="A428" s="100"/>
      <c r="B428" s="101" t="s">
        <v>772</v>
      </c>
      <c r="C428" s="100" t="s">
        <v>35</v>
      </c>
      <c r="D428" s="100" t="s">
        <v>64</v>
      </c>
      <c r="E428" s="108">
        <v>1</v>
      </c>
      <c r="F428" s="101" t="s">
        <v>772</v>
      </c>
      <c r="G428" s="108">
        <v>28</v>
      </c>
      <c r="H428" s="108">
        <v>108</v>
      </c>
      <c r="I428" s="100" t="s">
        <v>167</v>
      </c>
      <c r="J428" s="100">
        <v>2020</v>
      </c>
      <c r="K428" s="108">
        <v>200</v>
      </c>
      <c r="L428" s="108"/>
      <c r="M428" s="108">
        <v>200</v>
      </c>
      <c r="N428" s="374"/>
      <c r="O428" s="163"/>
      <c r="P428" s="108">
        <v>200</v>
      </c>
      <c r="Q428" s="163"/>
      <c r="R428" s="163"/>
      <c r="S428" s="163"/>
      <c r="T428" s="163"/>
      <c r="U428" s="165" t="s">
        <v>68</v>
      </c>
      <c r="V428" s="148" t="s">
        <v>142</v>
      </c>
      <c r="W428" s="186"/>
    </row>
    <row r="429" s="23" customFormat="1" ht="30" customHeight="1" spans="1:23">
      <c r="A429" s="100"/>
      <c r="B429" s="101" t="s">
        <v>773</v>
      </c>
      <c r="C429" s="100" t="s">
        <v>35</v>
      </c>
      <c r="D429" s="100" t="s">
        <v>64</v>
      </c>
      <c r="E429" s="108">
        <v>1</v>
      </c>
      <c r="F429" s="101" t="s">
        <v>773</v>
      </c>
      <c r="G429" s="108">
        <v>24</v>
      </c>
      <c r="H429" s="108">
        <v>87</v>
      </c>
      <c r="I429" s="100" t="s">
        <v>167</v>
      </c>
      <c r="J429" s="100">
        <v>2020</v>
      </c>
      <c r="K429" s="108">
        <v>200</v>
      </c>
      <c r="L429" s="108"/>
      <c r="M429" s="108">
        <v>200</v>
      </c>
      <c r="N429" s="108"/>
      <c r="O429" s="163"/>
      <c r="P429" s="108">
        <v>200</v>
      </c>
      <c r="Q429" s="163"/>
      <c r="R429" s="163"/>
      <c r="S429" s="165"/>
      <c r="T429" s="165"/>
      <c r="U429" s="165" t="s">
        <v>68</v>
      </c>
      <c r="V429" s="148" t="s">
        <v>142</v>
      </c>
      <c r="W429" s="186"/>
    </row>
    <row r="430" s="23" customFormat="1" ht="30" customHeight="1" spans="1:23">
      <c r="A430" s="100"/>
      <c r="B430" s="101" t="s">
        <v>774</v>
      </c>
      <c r="C430" s="100" t="s">
        <v>35</v>
      </c>
      <c r="D430" s="147" t="s">
        <v>64</v>
      </c>
      <c r="E430" s="148">
        <v>1</v>
      </c>
      <c r="F430" s="145" t="s">
        <v>775</v>
      </c>
      <c r="G430" s="148">
        <v>58</v>
      </c>
      <c r="H430" s="148">
        <v>201</v>
      </c>
      <c r="I430" s="147" t="s">
        <v>167</v>
      </c>
      <c r="J430" s="147">
        <v>2020</v>
      </c>
      <c r="K430" s="148">
        <v>300</v>
      </c>
      <c r="L430" s="148"/>
      <c r="M430" s="148">
        <v>300</v>
      </c>
      <c r="N430" s="147"/>
      <c r="O430" s="163"/>
      <c r="P430" s="148">
        <v>300</v>
      </c>
      <c r="Q430" s="163"/>
      <c r="R430" s="163"/>
      <c r="S430" s="190"/>
      <c r="T430" s="190"/>
      <c r="U430" s="190" t="s">
        <v>68</v>
      </c>
      <c r="V430" s="147" t="s">
        <v>142</v>
      </c>
      <c r="W430" s="186"/>
    </row>
    <row r="431" s="23" customFormat="1" ht="30" customHeight="1" spans="1:23">
      <c r="A431" s="100"/>
      <c r="B431" s="101" t="s">
        <v>776</v>
      </c>
      <c r="C431" s="100" t="s">
        <v>35</v>
      </c>
      <c r="D431" s="100" t="s">
        <v>64</v>
      </c>
      <c r="E431" s="108">
        <v>1</v>
      </c>
      <c r="F431" s="101" t="s">
        <v>776</v>
      </c>
      <c r="G431" s="108">
        <v>14</v>
      </c>
      <c r="H431" s="108">
        <v>58</v>
      </c>
      <c r="I431" s="100">
        <v>2019</v>
      </c>
      <c r="J431" s="100">
        <v>2020</v>
      </c>
      <c r="K431" s="108">
        <v>100</v>
      </c>
      <c r="L431" s="108">
        <v>100</v>
      </c>
      <c r="M431" s="108"/>
      <c r="N431" s="108"/>
      <c r="O431" s="121"/>
      <c r="P431" s="108">
        <v>100</v>
      </c>
      <c r="Q431" s="137"/>
      <c r="R431" s="137"/>
      <c r="S431" s="165"/>
      <c r="T431" s="165"/>
      <c r="U431" s="165" t="s">
        <v>68</v>
      </c>
      <c r="V431" s="148" t="s">
        <v>137</v>
      </c>
      <c r="W431" s="186"/>
    </row>
    <row r="432" s="21" customFormat="1" ht="30" customHeight="1" spans="1:23">
      <c r="A432" s="104"/>
      <c r="B432" s="105" t="s">
        <v>777</v>
      </c>
      <c r="C432" s="113" t="s">
        <v>35</v>
      </c>
      <c r="D432" s="104" t="s">
        <v>36</v>
      </c>
      <c r="E432" s="106">
        <v>2</v>
      </c>
      <c r="F432" s="105" t="s">
        <v>778</v>
      </c>
      <c r="G432" s="106">
        <v>1</v>
      </c>
      <c r="H432" s="106">
        <v>4</v>
      </c>
      <c r="I432" s="104">
        <v>2020</v>
      </c>
      <c r="J432" s="104">
        <v>2020</v>
      </c>
      <c r="K432" s="148">
        <f>L432+M432+N432</f>
        <v>20</v>
      </c>
      <c r="L432" s="106"/>
      <c r="M432" s="106">
        <v>20</v>
      </c>
      <c r="N432" s="106"/>
      <c r="O432" s="106">
        <v>20</v>
      </c>
      <c r="P432" s="163"/>
      <c r="Q432" s="163"/>
      <c r="R432" s="163"/>
      <c r="S432" s="187" t="s">
        <v>632</v>
      </c>
      <c r="T432" s="187"/>
      <c r="U432" s="187"/>
      <c r="V432" s="148" t="s">
        <v>137</v>
      </c>
      <c r="W432" s="189"/>
    </row>
    <row r="433" s="21" customFormat="1" ht="30" customHeight="1" spans="1:23">
      <c r="A433" s="104"/>
      <c r="B433" s="105" t="s">
        <v>779</v>
      </c>
      <c r="C433" s="113" t="s">
        <v>35</v>
      </c>
      <c r="D433" s="104" t="s">
        <v>64</v>
      </c>
      <c r="E433" s="106">
        <v>1</v>
      </c>
      <c r="F433" s="105" t="s">
        <v>780</v>
      </c>
      <c r="G433" s="106">
        <v>9</v>
      </c>
      <c r="H433" s="106">
        <v>26</v>
      </c>
      <c r="I433" s="104">
        <v>2021</v>
      </c>
      <c r="J433" s="104">
        <v>2021</v>
      </c>
      <c r="K433" s="148">
        <f>L433+M433+N433</f>
        <v>8</v>
      </c>
      <c r="L433" s="106"/>
      <c r="M433" s="106"/>
      <c r="N433" s="106">
        <v>8</v>
      </c>
      <c r="O433" s="106">
        <v>8</v>
      </c>
      <c r="P433" s="163"/>
      <c r="Q433" s="163"/>
      <c r="R433" s="163"/>
      <c r="S433" s="187" t="s">
        <v>191</v>
      </c>
      <c r="T433" s="187"/>
      <c r="U433" s="187"/>
      <c r="V433" s="148" t="s">
        <v>142</v>
      </c>
      <c r="W433" s="189"/>
    </row>
    <row r="434" s="21" customFormat="1" ht="30" customHeight="1" spans="1:23">
      <c r="A434" s="104"/>
      <c r="B434" s="105" t="s">
        <v>781</v>
      </c>
      <c r="C434" s="113" t="s">
        <v>35</v>
      </c>
      <c r="D434" s="104" t="s">
        <v>36</v>
      </c>
      <c r="E434" s="106">
        <v>4</v>
      </c>
      <c r="F434" s="105" t="s">
        <v>782</v>
      </c>
      <c r="G434" s="106">
        <v>9</v>
      </c>
      <c r="H434" s="106">
        <v>26</v>
      </c>
      <c r="I434" s="104">
        <v>2020</v>
      </c>
      <c r="J434" s="104">
        <v>2020</v>
      </c>
      <c r="K434" s="148">
        <f>L434+M434+N434</f>
        <v>40</v>
      </c>
      <c r="L434" s="106"/>
      <c r="M434" s="106">
        <v>40</v>
      </c>
      <c r="N434" s="106"/>
      <c r="O434" s="106">
        <v>40</v>
      </c>
      <c r="P434" s="163"/>
      <c r="Q434" s="163"/>
      <c r="R434" s="163"/>
      <c r="S434" s="187" t="s">
        <v>191</v>
      </c>
      <c r="T434" s="187"/>
      <c r="U434" s="187"/>
      <c r="V434" s="148" t="s">
        <v>137</v>
      </c>
      <c r="W434" s="189"/>
    </row>
    <row r="435" s="21" customFormat="1" ht="30" customHeight="1" spans="1:23">
      <c r="A435" s="104"/>
      <c r="B435" s="105" t="s">
        <v>783</v>
      </c>
      <c r="C435" s="113" t="s">
        <v>35</v>
      </c>
      <c r="D435" s="104" t="s">
        <v>64</v>
      </c>
      <c r="E435" s="106">
        <v>1</v>
      </c>
      <c r="F435" s="105" t="s">
        <v>784</v>
      </c>
      <c r="G435" s="106">
        <v>3</v>
      </c>
      <c r="H435" s="106">
        <v>9</v>
      </c>
      <c r="I435" s="104">
        <v>2020</v>
      </c>
      <c r="J435" s="104">
        <v>2020</v>
      </c>
      <c r="K435" s="148">
        <f>L435+M435+N435</f>
        <v>6</v>
      </c>
      <c r="L435" s="106"/>
      <c r="M435" s="106">
        <v>6</v>
      </c>
      <c r="N435" s="106"/>
      <c r="O435" s="106">
        <v>6</v>
      </c>
      <c r="P435" s="163"/>
      <c r="Q435" s="163"/>
      <c r="R435" s="163"/>
      <c r="S435" s="187" t="s">
        <v>194</v>
      </c>
      <c r="T435" s="187"/>
      <c r="U435" s="187"/>
      <c r="V435" s="148" t="s">
        <v>142</v>
      </c>
      <c r="W435" s="189"/>
    </row>
    <row r="436" s="21" customFormat="1" ht="30" customHeight="1" spans="1:23">
      <c r="A436" s="104"/>
      <c r="B436" s="105" t="s">
        <v>785</v>
      </c>
      <c r="C436" s="113" t="s">
        <v>35</v>
      </c>
      <c r="D436" s="104" t="s">
        <v>36</v>
      </c>
      <c r="E436" s="106">
        <v>3</v>
      </c>
      <c r="F436" s="105" t="s">
        <v>786</v>
      </c>
      <c r="G436" s="106">
        <v>12</v>
      </c>
      <c r="H436" s="106">
        <v>38</v>
      </c>
      <c r="I436" s="104">
        <v>2021</v>
      </c>
      <c r="J436" s="104">
        <v>2021</v>
      </c>
      <c r="K436" s="148">
        <f>L436+M436+N436</f>
        <v>36</v>
      </c>
      <c r="L436" s="106"/>
      <c r="M436" s="106"/>
      <c r="N436" s="106">
        <v>36</v>
      </c>
      <c r="O436" s="106">
        <v>36</v>
      </c>
      <c r="P436" s="163"/>
      <c r="Q436" s="163"/>
      <c r="R436" s="163"/>
      <c r="S436" s="187" t="s">
        <v>194</v>
      </c>
      <c r="T436" s="187"/>
      <c r="U436" s="187"/>
      <c r="V436" s="148" t="s">
        <v>137</v>
      </c>
      <c r="W436" s="189"/>
    </row>
    <row r="437" s="21" customFormat="1" ht="30" customHeight="1" spans="1:23">
      <c r="A437" s="104"/>
      <c r="B437" s="105" t="s">
        <v>787</v>
      </c>
      <c r="C437" s="113" t="s">
        <v>35</v>
      </c>
      <c r="D437" s="104" t="s">
        <v>64</v>
      </c>
      <c r="E437" s="106">
        <v>31</v>
      </c>
      <c r="F437" s="105" t="s">
        <v>788</v>
      </c>
      <c r="G437" s="106">
        <v>29</v>
      </c>
      <c r="H437" s="106">
        <v>89</v>
      </c>
      <c r="I437" s="104">
        <v>2020</v>
      </c>
      <c r="J437" s="104">
        <v>2021</v>
      </c>
      <c r="K437" s="148">
        <f t="shared" ref="K437:K447" si="38">L437+M437+N437</f>
        <v>46</v>
      </c>
      <c r="L437" s="106"/>
      <c r="M437" s="106">
        <v>23</v>
      </c>
      <c r="N437" s="106">
        <v>23</v>
      </c>
      <c r="O437" s="106">
        <v>46</v>
      </c>
      <c r="P437" s="163"/>
      <c r="Q437" s="163"/>
      <c r="R437" s="163"/>
      <c r="S437" s="187" t="s">
        <v>134</v>
      </c>
      <c r="T437" s="187"/>
      <c r="U437" s="187"/>
      <c r="V437" s="148" t="s">
        <v>142</v>
      </c>
      <c r="W437" s="189"/>
    </row>
    <row r="438" s="21" customFormat="1" ht="30" customHeight="1" spans="1:23">
      <c r="A438" s="104"/>
      <c r="B438" s="105" t="s">
        <v>789</v>
      </c>
      <c r="C438" s="113" t="s">
        <v>35</v>
      </c>
      <c r="D438" s="104" t="s">
        <v>36</v>
      </c>
      <c r="E438" s="106">
        <v>5</v>
      </c>
      <c r="F438" s="105" t="s">
        <v>790</v>
      </c>
      <c r="G438" s="106">
        <v>14</v>
      </c>
      <c r="H438" s="106">
        <v>48</v>
      </c>
      <c r="I438" s="104">
        <v>2020</v>
      </c>
      <c r="J438" s="104">
        <v>2020</v>
      </c>
      <c r="K438" s="148">
        <f t="shared" si="38"/>
        <v>50</v>
      </c>
      <c r="L438" s="106"/>
      <c r="M438" s="106">
        <v>50</v>
      </c>
      <c r="N438" s="106"/>
      <c r="O438" s="106">
        <v>50</v>
      </c>
      <c r="P438" s="163"/>
      <c r="Q438" s="163"/>
      <c r="R438" s="163"/>
      <c r="S438" s="187" t="s">
        <v>134</v>
      </c>
      <c r="T438" s="187"/>
      <c r="U438" s="187"/>
      <c r="V438" s="148" t="s">
        <v>137</v>
      </c>
      <c r="W438" s="189"/>
    </row>
    <row r="439" s="21" customFormat="1" ht="30" customHeight="1" spans="1:23">
      <c r="A439" s="104"/>
      <c r="B439" s="105" t="s">
        <v>791</v>
      </c>
      <c r="C439" s="113" t="s">
        <v>35</v>
      </c>
      <c r="D439" s="104" t="s">
        <v>64</v>
      </c>
      <c r="E439" s="106">
        <v>5</v>
      </c>
      <c r="F439" s="105" t="s">
        <v>792</v>
      </c>
      <c r="G439" s="106">
        <v>10</v>
      </c>
      <c r="H439" s="106">
        <v>16</v>
      </c>
      <c r="I439" s="104">
        <v>2020</v>
      </c>
      <c r="J439" s="104">
        <v>2020</v>
      </c>
      <c r="K439" s="148">
        <f t="shared" si="38"/>
        <v>38</v>
      </c>
      <c r="L439" s="106"/>
      <c r="M439" s="106">
        <v>38</v>
      </c>
      <c r="N439" s="106"/>
      <c r="O439" s="106">
        <v>38</v>
      </c>
      <c r="P439" s="163"/>
      <c r="Q439" s="163"/>
      <c r="R439" s="163"/>
      <c r="S439" s="187" t="s">
        <v>793</v>
      </c>
      <c r="T439" s="187"/>
      <c r="U439" s="187"/>
      <c r="V439" s="148" t="s">
        <v>142</v>
      </c>
      <c r="W439" s="189"/>
    </row>
    <row r="440" s="21" customFormat="1" ht="30" customHeight="1" spans="1:23">
      <c r="A440" s="104"/>
      <c r="B440" s="105" t="s">
        <v>794</v>
      </c>
      <c r="C440" s="113" t="s">
        <v>30</v>
      </c>
      <c r="D440" s="104" t="s">
        <v>764</v>
      </c>
      <c r="E440" s="106">
        <v>6</v>
      </c>
      <c r="F440" s="105" t="s">
        <v>795</v>
      </c>
      <c r="G440" s="106"/>
      <c r="H440" s="106"/>
      <c r="I440" s="104">
        <v>2020</v>
      </c>
      <c r="J440" s="104">
        <v>2020</v>
      </c>
      <c r="K440" s="148">
        <f t="shared" si="38"/>
        <v>18</v>
      </c>
      <c r="L440" s="106"/>
      <c r="M440" s="106">
        <v>18</v>
      </c>
      <c r="N440" s="106"/>
      <c r="O440" s="106">
        <v>18</v>
      </c>
      <c r="P440" s="163"/>
      <c r="Q440" s="163"/>
      <c r="R440" s="163"/>
      <c r="S440" s="187" t="s">
        <v>793</v>
      </c>
      <c r="T440" s="187"/>
      <c r="U440" s="187"/>
      <c r="V440" s="148" t="s">
        <v>137</v>
      </c>
      <c r="W440" s="189"/>
    </row>
    <row r="441" s="21" customFormat="1" ht="30" customHeight="1" spans="1:23">
      <c r="A441" s="104"/>
      <c r="B441" s="105" t="s">
        <v>796</v>
      </c>
      <c r="C441" s="113" t="s">
        <v>35</v>
      </c>
      <c r="D441" s="104" t="s">
        <v>64</v>
      </c>
      <c r="E441" s="106">
        <v>1</v>
      </c>
      <c r="F441" s="105" t="s">
        <v>797</v>
      </c>
      <c r="G441" s="106">
        <v>41</v>
      </c>
      <c r="H441" s="106">
        <v>135</v>
      </c>
      <c r="I441" s="104">
        <v>2020</v>
      </c>
      <c r="J441" s="104">
        <v>2020</v>
      </c>
      <c r="K441" s="148">
        <f t="shared" si="38"/>
        <v>14</v>
      </c>
      <c r="L441" s="106"/>
      <c r="M441" s="106">
        <v>14</v>
      </c>
      <c r="N441" s="106"/>
      <c r="O441" s="106">
        <v>14</v>
      </c>
      <c r="P441" s="163"/>
      <c r="Q441" s="163"/>
      <c r="R441" s="163"/>
      <c r="S441" s="187" t="s">
        <v>140</v>
      </c>
      <c r="T441" s="187" t="s">
        <v>141</v>
      </c>
      <c r="U441" s="187"/>
      <c r="V441" s="148" t="s">
        <v>142</v>
      </c>
      <c r="W441" s="189"/>
    </row>
    <row r="442" s="21" customFormat="1" ht="30" customHeight="1" spans="1:23">
      <c r="A442" s="104"/>
      <c r="B442" s="105" t="s">
        <v>798</v>
      </c>
      <c r="C442" s="113" t="s">
        <v>35</v>
      </c>
      <c r="D442" s="104" t="s">
        <v>36</v>
      </c>
      <c r="E442" s="106">
        <v>5</v>
      </c>
      <c r="F442" s="105" t="s">
        <v>782</v>
      </c>
      <c r="G442" s="106">
        <v>41</v>
      </c>
      <c r="H442" s="106">
        <v>135</v>
      </c>
      <c r="I442" s="104">
        <v>2020</v>
      </c>
      <c r="J442" s="104">
        <v>2020</v>
      </c>
      <c r="K442" s="148">
        <f t="shared" si="38"/>
        <v>50</v>
      </c>
      <c r="L442" s="106"/>
      <c r="M442" s="106">
        <v>50</v>
      </c>
      <c r="N442" s="106"/>
      <c r="O442" s="106">
        <v>50</v>
      </c>
      <c r="P442" s="163"/>
      <c r="Q442" s="163"/>
      <c r="R442" s="163"/>
      <c r="S442" s="187" t="s">
        <v>140</v>
      </c>
      <c r="T442" s="187" t="s">
        <v>141</v>
      </c>
      <c r="U442" s="187"/>
      <c r="V442" s="148" t="s">
        <v>137</v>
      </c>
      <c r="W442" s="189"/>
    </row>
    <row r="443" s="21" customFormat="1" ht="30" customHeight="1" spans="1:23">
      <c r="A443" s="104"/>
      <c r="B443" s="105" t="s">
        <v>799</v>
      </c>
      <c r="C443" s="113" t="s">
        <v>35</v>
      </c>
      <c r="D443" s="104" t="s">
        <v>64</v>
      </c>
      <c r="E443" s="106"/>
      <c r="F443" s="105" t="s">
        <v>800</v>
      </c>
      <c r="G443" s="106">
        <v>41</v>
      </c>
      <c r="H443" s="106">
        <v>95</v>
      </c>
      <c r="I443" s="104">
        <v>2021</v>
      </c>
      <c r="J443" s="104">
        <v>2021</v>
      </c>
      <c r="K443" s="148">
        <f t="shared" si="38"/>
        <v>50</v>
      </c>
      <c r="L443" s="106"/>
      <c r="M443" s="106"/>
      <c r="N443" s="106">
        <v>50</v>
      </c>
      <c r="O443" s="106">
        <v>50</v>
      </c>
      <c r="P443" s="163"/>
      <c r="Q443" s="163"/>
      <c r="R443" s="163"/>
      <c r="S443" s="187" t="s">
        <v>140</v>
      </c>
      <c r="T443" s="187" t="s">
        <v>141</v>
      </c>
      <c r="U443" s="187"/>
      <c r="V443" s="148" t="s">
        <v>142</v>
      </c>
      <c r="W443" s="189"/>
    </row>
    <row r="444" s="36" customFormat="1" ht="21" customHeight="1" spans="1:22">
      <c r="A444" s="147"/>
      <c r="B444" s="368" t="s">
        <v>801</v>
      </c>
      <c r="C444" s="369"/>
      <c r="D444" s="370"/>
      <c r="E444" s="371"/>
      <c r="F444" s="372"/>
      <c r="G444" s="371"/>
      <c r="H444" s="371"/>
      <c r="I444" s="369"/>
      <c r="J444" s="369"/>
      <c r="K444" s="370">
        <f>K445+K446+K447+K448+K517+K566</f>
        <v>7315.52</v>
      </c>
      <c r="L444" s="370">
        <f t="shared" ref="L444:R444" si="39">L445+L446+L447+L448+L517+L566</f>
        <v>1277.39</v>
      </c>
      <c r="M444" s="370">
        <f t="shared" si="39"/>
        <v>3809.3</v>
      </c>
      <c r="N444" s="370">
        <f t="shared" si="39"/>
        <v>2228.83</v>
      </c>
      <c r="O444" s="370">
        <f t="shared" si="39"/>
        <v>6875.08</v>
      </c>
      <c r="P444" s="370">
        <f t="shared" si="39"/>
        <v>425.14</v>
      </c>
      <c r="Q444" s="370">
        <f t="shared" si="39"/>
        <v>0</v>
      </c>
      <c r="R444" s="370">
        <f t="shared" si="39"/>
        <v>15.3</v>
      </c>
      <c r="S444" s="380"/>
      <c r="T444" s="380"/>
      <c r="U444" s="369"/>
      <c r="V444" s="370"/>
    </row>
    <row r="445" s="36" customFormat="1" ht="21" customHeight="1" spans="1:22">
      <c r="A445" s="104"/>
      <c r="B445" s="132" t="s">
        <v>802</v>
      </c>
      <c r="C445" s="306"/>
      <c r="D445" s="305"/>
      <c r="E445" s="307"/>
      <c r="F445" s="132"/>
      <c r="G445" s="307"/>
      <c r="H445" s="307"/>
      <c r="I445" s="305"/>
      <c r="J445" s="307"/>
      <c r="K445" s="307">
        <v>0</v>
      </c>
      <c r="L445" s="307">
        <v>0</v>
      </c>
      <c r="M445" s="307">
        <v>0</v>
      </c>
      <c r="N445" s="307">
        <v>0</v>
      </c>
      <c r="O445" s="307">
        <v>0</v>
      </c>
      <c r="P445" s="184">
        <v>0</v>
      </c>
      <c r="Q445" s="184"/>
      <c r="R445" s="184"/>
      <c r="S445" s="305"/>
      <c r="T445" s="305"/>
      <c r="U445" s="320"/>
      <c r="V445" s="305"/>
    </row>
    <row r="446" s="36" customFormat="1" ht="21" customHeight="1" spans="1:22">
      <c r="A446" s="104"/>
      <c r="B446" s="93" t="s">
        <v>803</v>
      </c>
      <c r="C446" s="253"/>
      <c r="D446" s="91"/>
      <c r="E446" s="92"/>
      <c r="F446" s="93"/>
      <c r="G446" s="92"/>
      <c r="H446" s="92"/>
      <c r="I446" s="91"/>
      <c r="J446" s="92"/>
      <c r="K446" s="307">
        <v>0</v>
      </c>
      <c r="L446" s="307">
        <v>0</v>
      </c>
      <c r="M446" s="307">
        <v>0</v>
      </c>
      <c r="N446" s="307">
        <v>0</v>
      </c>
      <c r="O446" s="307">
        <v>0</v>
      </c>
      <c r="P446" s="184">
        <v>0</v>
      </c>
      <c r="Q446" s="184"/>
      <c r="R446" s="184"/>
      <c r="S446" s="91"/>
      <c r="T446" s="91"/>
      <c r="U446" s="184"/>
      <c r="V446" s="305"/>
    </row>
    <row r="447" s="36" customFormat="1" ht="21" customHeight="1" spans="1:22">
      <c r="A447" s="104"/>
      <c r="B447" s="93" t="s">
        <v>804</v>
      </c>
      <c r="C447" s="253"/>
      <c r="D447" s="91"/>
      <c r="E447" s="92"/>
      <c r="F447" s="93"/>
      <c r="G447" s="92"/>
      <c r="H447" s="92"/>
      <c r="I447" s="91"/>
      <c r="J447" s="92"/>
      <c r="K447" s="307">
        <v>0</v>
      </c>
      <c r="L447" s="307">
        <v>0</v>
      </c>
      <c r="M447" s="307">
        <v>0</v>
      </c>
      <c r="N447" s="307">
        <v>0</v>
      </c>
      <c r="O447" s="307">
        <v>0</v>
      </c>
      <c r="P447" s="184">
        <v>0</v>
      </c>
      <c r="Q447" s="184"/>
      <c r="R447" s="184"/>
      <c r="S447" s="91"/>
      <c r="T447" s="91"/>
      <c r="U447" s="184"/>
      <c r="V447" s="305"/>
    </row>
    <row r="448" s="36" customFormat="1" ht="21" customHeight="1" spans="1:22">
      <c r="A448" s="104" t="s">
        <v>37</v>
      </c>
      <c r="B448" s="93" t="s">
        <v>805</v>
      </c>
      <c r="C448" s="253"/>
      <c r="D448" s="91"/>
      <c r="E448" s="92"/>
      <c r="F448" s="93"/>
      <c r="G448" s="92"/>
      <c r="H448" s="92"/>
      <c r="I448" s="91"/>
      <c r="J448" s="92"/>
      <c r="K448" s="307">
        <f t="shared" ref="K448:R448" si="40">SUM(K449:K516)</f>
        <v>3902.43</v>
      </c>
      <c r="L448" s="307">
        <f t="shared" si="40"/>
        <v>315.14</v>
      </c>
      <c r="M448" s="307">
        <f t="shared" si="40"/>
        <v>2215.36</v>
      </c>
      <c r="N448" s="307">
        <f t="shared" si="40"/>
        <v>1371.93</v>
      </c>
      <c r="O448" s="307">
        <f t="shared" si="40"/>
        <v>3901.13</v>
      </c>
      <c r="P448" s="307">
        <f t="shared" si="40"/>
        <v>0</v>
      </c>
      <c r="Q448" s="307">
        <f t="shared" si="40"/>
        <v>0</v>
      </c>
      <c r="R448" s="307">
        <f t="shared" si="40"/>
        <v>1.3</v>
      </c>
      <c r="S448" s="91"/>
      <c r="T448" s="91"/>
      <c r="U448" s="184"/>
      <c r="V448" s="305"/>
    </row>
    <row r="449" s="22" customFormat="1" ht="39" customHeight="1" spans="1:23">
      <c r="A449" s="147"/>
      <c r="B449" s="145" t="s">
        <v>427</v>
      </c>
      <c r="C449" s="146" t="s">
        <v>35</v>
      </c>
      <c r="D449" s="147" t="s">
        <v>602</v>
      </c>
      <c r="E449" s="148">
        <v>7745</v>
      </c>
      <c r="F449" s="145" t="s">
        <v>806</v>
      </c>
      <c r="G449" s="148">
        <v>27</v>
      </c>
      <c r="H449" s="148">
        <v>105</v>
      </c>
      <c r="I449" s="27">
        <v>2020</v>
      </c>
      <c r="J449" s="147">
        <v>2020</v>
      </c>
      <c r="K449" s="148">
        <f t="shared" ref="K449:K480" si="41">L449+M449+N449</f>
        <v>199</v>
      </c>
      <c r="L449" s="148"/>
      <c r="M449" s="148">
        <v>199</v>
      </c>
      <c r="N449" s="148"/>
      <c r="O449" s="147">
        <v>199</v>
      </c>
      <c r="P449" s="163"/>
      <c r="Q449" s="163"/>
      <c r="R449" s="163"/>
      <c r="S449" s="199" t="s">
        <v>171</v>
      </c>
      <c r="T449" s="199" t="s">
        <v>172</v>
      </c>
      <c r="U449" s="199" t="s">
        <v>68</v>
      </c>
      <c r="V449" s="148" t="s">
        <v>142</v>
      </c>
      <c r="W449" s="200"/>
    </row>
    <row r="450" s="41" customFormat="1" ht="39" customHeight="1" spans="1:23">
      <c r="A450" s="147"/>
      <c r="B450" s="145" t="s">
        <v>427</v>
      </c>
      <c r="C450" s="269" t="s">
        <v>35</v>
      </c>
      <c r="D450" s="102" t="s">
        <v>630</v>
      </c>
      <c r="E450" s="121">
        <v>10</v>
      </c>
      <c r="F450" s="103" t="s">
        <v>807</v>
      </c>
      <c r="G450" s="121">
        <v>130</v>
      </c>
      <c r="H450" s="121">
        <v>550</v>
      </c>
      <c r="I450" s="102">
        <v>2020</v>
      </c>
      <c r="J450" s="121">
        <v>2020</v>
      </c>
      <c r="K450" s="148">
        <f t="shared" si="41"/>
        <v>50</v>
      </c>
      <c r="L450" s="148"/>
      <c r="M450" s="148">
        <v>50</v>
      </c>
      <c r="N450" s="148"/>
      <c r="O450" s="163">
        <v>50</v>
      </c>
      <c r="P450" s="163"/>
      <c r="Q450" s="163"/>
      <c r="R450" s="163"/>
      <c r="S450" s="102" t="s">
        <v>808</v>
      </c>
      <c r="T450" s="102" t="s">
        <v>809</v>
      </c>
      <c r="U450" s="199" t="s">
        <v>68</v>
      </c>
      <c r="V450" s="148" t="s">
        <v>137</v>
      </c>
      <c r="W450" s="395"/>
    </row>
    <row r="451" s="41" customFormat="1" ht="30" customHeight="1" spans="1:23">
      <c r="A451" s="147"/>
      <c r="B451" s="145" t="s">
        <v>427</v>
      </c>
      <c r="C451" s="269" t="s">
        <v>35</v>
      </c>
      <c r="D451" s="147" t="s">
        <v>602</v>
      </c>
      <c r="E451" s="121">
        <v>3324</v>
      </c>
      <c r="F451" s="103" t="s">
        <v>810</v>
      </c>
      <c r="G451" s="121">
        <v>10</v>
      </c>
      <c r="H451" s="121">
        <v>23</v>
      </c>
      <c r="I451" s="102">
        <v>2019</v>
      </c>
      <c r="J451" s="121">
        <v>2019</v>
      </c>
      <c r="K451" s="148">
        <f t="shared" si="41"/>
        <v>60.34</v>
      </c>
      <c r="L451" s="148">
        <v>60.34</v>
      </c>
      <c r="M451" s="148"/>
      <c r="N451" s="148"/>
      <c r="O451" s="163">
        <v>60.34</v>
      </c>
      <c r="P451" s="163"/>
      <c r="Q451" s="163"/>
      <c r="R451" s="163"/>
      <c r="S451" s="102" t="s">
        <v>811</v>
      </c>
      <c r="T451" s="102" t="s">
        <v>812</v>
      </c>
      <c r="U451" s="199" t="s">
        <v>68</v>
      </c>
      <c r="V451" s="148" t="s">
        <v>173</v>
      </c>
      <c r="W451" s="395"/>
    </row>
    <row r="452" s="41" customFormat="1" ht="30" customHeight="1" spans="1:23">
      <c r="A452" s="147"/>
      <c r="B452" s="145" t="s">
        <v>427</v>
      </c>
      <c r="C452" s="269" t="s">
        <v>35</v>
      </c>
      <c r="D452" s="147" t="s">
        <v>602</v>
      </c>
      <c r="E452" s="121">
        <v>710</v>
      </c>
      <c r="F452" s="103" t="s">
        <v>813</v>
      </c>
      <c r="G452" s="121">
        <v>3</v>
      </c>
      <c r="H452" s="121">
        <v>11</v>
      </c>
      <c r="I452" s="102">
        <v>2020</v>
      </c>
      <c r="J452" s="121">
        <v>2020</v>
      </c>
      <c r="K452" s="148">
        <f t="shared" si="41"/>
        <v>10.4</v>
      </c>
      <c r="L452" s="148"/>
      <c r="M452" s="148">
        <v>10.4</v>
      </c>
      <c r="N452" s="148"/>
      <c r="O452" s="163">
        <v>10.4</v>
      </c>
      <c r="P452" s="163"/>
      <c r="Q452" s="163"/>
      <c r="R452" s="163"/>
      <c r="S452" s="102" t="s">
        <v>811</v>
      </c>
      <c r="T452" s="102" t="s">
        <v>812</v>
      </c>
      <c r="U452" s="199" t="s">
        <v>68</v>
      </c>
      <c r="V452" s="148" t="s">
        <v>173</v>
      </c>
      <c r="W452" s="395"/>
    </row>
    <row r="453" s="22" customFormat="1" ht="30" customHeight="1" spans="1:23">
      <c r="A453" s="130"/>
      <c r="B453" s="381" t="s">
        <v>814</v>
      </c>
      <c r="C453" s="149" t="s">
        <v>35</v>
      </c>
      <c r="D453" s="149" t="s">
        <v>630</v>
      </c>
      <c r="E453" s="150">
        <v>1</v>
      </c>
      <c r="F453" s="382" t="s">
        <v>815</v>
      </c>
      <c r="G453" s="150">
        <v>7</v>
      </c>
      <c r="H453" s="150">
        <v>31</v>
      </c>
      <c r="I453" s="149">
        <v>2020</v>
      </c>
      <c r="J453" s="149">
        <v>2020</v>
      </c>
      <c r="K453" s="148">
        <f t="shared" si="41"/>
        <v>22</v>
      </c>
      <c r="L453" s="148"/>
      <c r="M453" s="148">
        <v>22</v>
      </c>
      <c r="N453" s="148"/>
      <c r="O453" s="163">
        <v>22</v>
      </c>
      <c r="P453" s="163"/>
      <c r="Q453" s="163"/>
      <c r="R453" s="163"/>
      <c r="S453" s="201" t="s">
        <v>226</v>
      </c>
      <c r="T453" s="201" t="s">
        <v>227</v>
      </c>
      <c r="U453" s="199" t="s">
        <v>68</v>
      </c>
      <c r="V453" s="149" t="s">
        <v>53</v>
      </c>
      <c r="W453" s="200"/>
    </row>
    <row r="454" s="21" customFormat="1" ht="30" customHeight="1" spans="1:23">
      <c r="A454" s="104"/>
      <c r="B454" s="105" t="s">
        <v>816</v>
      </c>
      <c r="C454" s="113" t="s">
        <v>35</v>
      </c>
      <c r="D454" s="104" t="s">
        <v>630</v>
      </c>
      <c r="E454" s="106">
        <v>0.538</v>
      </c>
      <c r="F454" s="105" t="s">
        <v>817</v>
      </c>
      <c r="G454" s="106">
        <v>10</v>
      </c>
      <c r="H454" s="106">
        <v>30</v>
      </c>
      <c r="I454" s="104">
        <v>2019</v>
      </c>
      <c r="J454" s="104">
        <v>2019</v>
      </c>
      <c r="K454" s="148">
        <f t="shared" si="41"/>
        <v>45</v>
      </c>
      <c r="L454" s="106">
        <v>45</v>
      </c>
      <c r="M454" s="106"/>
      <c r="N454" s="106"/>
      <c r="O454" s="106">
        <v>45</v>
      </c>
      <c r="P454" s="163"/>
      <c r="Q454" s="163"/>
      <c r="R454" s="163"/>
      <c r="S454" s="187" t="s">
        <v>57</v>
      </c>
      <c r="T454" s="187" t="s">
        <v>818</v>
      </c>
      <c r="U454" s="187" t="s">
        <v>68</v>
      </c>
      <c r="V454" s="148" t="s">
        <v>87</v>
      </c>
      <c r="W454" s="189"/>
    </row>
    <row r="455" s="22" customFormat="1" ht="30" customHeight="1" spans="1:23">
      <c r="A455" s="147"/>
      <c r="B455" s="383" t="s">
        <v>819</v>
      </c>
      <c r="C455" s="384" t="s">
        <v>35</v>
      </c>
      <c r="D455" s="384"/>
      <c r="E455" s="384"/>
      <c r="F455" s="385" t="s">
        <v>820</v>
      </c>
      <c r="G455" s="384">
        <v>8</v>
      </c>
      <c r="H455" s="384">
        <v>38</v>
      </c>
      <c r="I455" s="384">
        <v>2020</v>
      </c>
      <c r="J455" s="384">
        <v>2020</v>
      </c>
      <c r="K455" s="148">
        <f t="shared" si="41"/>
        <v>40</v>
      </c>
      <c r="L455" s="384"/>
      <c r="M455" s="384">
        <v>40</v>
      </c>
      <c r="N455" s="384"/>
      <c r="O455" s="384">
        <v>40</v>
      </c>
      <c r="P455" s="384"/>
      <c r="Q455" s="163"/>
      <c r="R455" s="163"/>
      <c r="S455" s="199"/>
      <c r="T455" s="199"/>
      <c r="U455" s="199" t="s">
        <v>68</v>
      </c>
      <c r="V455" s="148" t="s">
        <v>76</v>
      </c>
      <c r="W455" s="200"/>
    </row>
    <row r="456" s="25" customFormat="1" ht="30" customHeight="1" spans="1:22">
      <c r="A456" s="147"/>
      <c r="B456" s="103" t="s">
        <v>821</v>
      </c>
      <c r="C456" s="102" t="s">
        <v>35</v>
      </c>
      <c r="D456" s="102"/>
      <c r="E456" s="102"/>
      <c r="F456" s="103" t="s">
        <v>822</v>
      </c>
      <c r="G456" s="121">
        <v>5</v>
      </c>
      <c r="H456" s="121">
        <v>18</v>
      </c>
      <c r="I456" s="102">
        <v>2021</v>
      </c>
      <c r="J456" s="121">
        <v>2021</v>
      </c>
      <c r="K456" s="148">
        <f t="shared" si="41"/>
        <v>50</v>
      </c>
      <c r="L456" s="199"/>
      <c r="M456" s="199"/>
      <c r="N456" s="199">
        <v>50</v>
      </c>
      <c r="O456" s="166">
        <v>50</v>
      </c>
      <c r="P456" s="163"/>
      <c r="Q456" s="163"/>
      <c r="R456" s="163"/>
      <c r="S456" s="190"/>
      <c r="T456" s="190"/>
      <c r="U456" s="190" t="s">
        <v>68</v>
      </c>
      <c r="V456" s="147" t="s">
        <v>76</v>
      </c>
    </row>
    <row r="457" s="25" customFormat="1" ht="30" customHeight="1" spans="1:22">
      <c r="A457" s="147"/>
      <c r="B457" s="103" t="s">
        <v>712</v>
      </c>
      <c r="C457" s="102" t="s">
        <v>35</v>
      </c>
      <c r="D457" s="102" t="s">
        <v>630</v>
      </c>
      <c r="E457" s="102">
        <v>6</v>
      </c>
      <c r="F457" s="145" t="s">
        <v>823</v>
      </c>
      <c r="G457" s="102">
        <v>80</v>
      </c>
      <c r="H457" s="102">
        <v>240</v>
      </c>
      <c r="I457" s="102">
        <v>2019</v>
      </c>
      <c r="J457" s="148">
        <v>2021</v>
      </c>
      <c r="K457" s="148">
        <f t="shared" si="41"/>
        <v>90</v>
      </c>
      <c r="L457" s="166"/>
      <c r="M457" s="199">
        <v>60</v>
      </c>
      <c r="N457" s="166">
        <v>30</v>
      </c>
      <c r="O457" s="166">
        <v>90</v>
      </c>
      <c r="P457" s="102"/>
      <c r="Q457" s="102"/>
      <c r="R457" s="102"/>
      <c r="S457" s="190" t="s">
        <v>233</v>
      </c>
      <c r="T457" s="190" t="s">
        <v>234</v>
      </c>
      <c r="U457" s="190" t="s">
        <v>429</v>
      </c>
      <c r="V457" s="147" t="s">
        <v>129</v>
      </c>
    </row>
    <row r="458" s="25" customFormat="1" ht="30" customHeight="1" spans="1:23">
      <c r="A458" s="147"/>
      <c r="B458" s="103" t="s">
        <v>824</v>
      </c>
      <c r="C458" s="102" t="s">
        <v>35</v>
      </c>
      <c r="D458" s="102" t="s">
        <v>602</v>
      </c>
      <c r="E458" s="102">
        <v>1200</v>
      </c>
      <c r="F458" s="103" t="s">
        <v>825</v>
      </c>
      <c r="G458" s="102">
        <v>34</v>
      </c>
      <c r="H458" s="102">
        <v>92</v>
      </c>
      <c r="I458" s="102">
        <v>2019</v>
      </c>
      <c r="J458" s="102">
        <v>2019</v>
      </c>
      <c r="K458" s="148">
        <f t="shared" si="41"/>
        <v>20</v>
      </c>
      <c r="L458" s="199"/>
      <c r="M458" s="199"/>
      <c r="N458" s="166">
        <v>20</v>
      </c>
      <c r="O458" s="166">
        <v>20</v>
      </c>
      <c r="P458" s="102"/>
      <c r="Q458" s="163"/>
      <c r="R458" s="163"/>
      <c r="S458" s="190" t="s">
        <v>60</v>
      </c>
      <c r="T458" s="190" t="s">
        <v>61</v>
      </c>
      <c r="U458" s="190" t="s">
        <v>429</v>
      </c>
      <c r="V458" s="148" t="s">
        <v>129</v>
      </c>
      <c r="W458" s="377"/>
    </row>
    <row r="459" s="25" customFormat="1" ht="30" customHeight="1" spans="1:23">
      <c r="A459" s="147"/>
      <c r="B459" s="103" t="s">
        <v>826</v>
      </c>
      <c r="C459" s="102" t="s">
        <v>35</v>
      </c>
      <c r="D459" s="102" t="s">
        <v>36</v>
      </c>
      <c r="E459" s="102">
        <v>1</v>
      </c>
      <c r="F459" s="103" t="s">
        <v>827</v>
      </c>
      <c r="G459" s="102">
        <v>4</v>
      </c>
      <c r="H459" s="102">
        <v>18</v>
      </c>
      <c r="I459" s="102">
        <v>2019</v>
      </c>
      <c r="J459" s="102">
        <v>2019</v>
      </c>
      <c r="K459" s="148">
        <f t="shared" si="41"/>
        <v>25</v>
      </c>
      <c r="L459" s="199">
        <v>25</v>
      </c>
      <c r="M459" s="199"/>
      <c r="N459" s="166"/>
      <c r="O459" s="166">
        <v>25</v>
      </c>
      <c r="P459" s="102"/>
      <c r="Q459" s="102"/>
      <c r="R459" s="102"/>
      <c r="S459" s="190" t="s">
        <v>183</v>
      </c>
      <c r="T459" s="190" t="s">
        <v>184</v>
      </c>
      <c r="U459" s="190" t="s">
        <v>429</v>
      </c>
      <c r="V459" s="148" t="s">
        <v>129</v>
      </c>
      <c r="W459" s="377"/>
    </row>
    <row r="460" s="25" customFormat="1" ht="30" customHeight="1" spans="1:23">
      <c r="A460" s="147"/>
      <c r="B460" s="145" t="s">
        <v>828</v>
      </c>
      <c r="C460" s="147" t="s">
        <v>35</v>
      </c>
      <c r="D460" s="102" t="s">
        <v>36</v>
      </c>
      <c r="E460" s="148">
        <v>1</v>
      </c>
      <c r="F460" s="145" t="s">
        <v>829</v>
      </c>
      <c r="G460" s="102">
        <v>6</v>
      </c>
      <c r="H460" s="102">
        <v>25</v>
      </c>
      <c r="I460" s="102">
        <v>2021</v>
      </c>
      <c r="J460" s="102">
        <v>2021</v>
      </c>
      <c r="K460" s="148">
        <f t="shared" si="41"/>
        <v>50</v>
      </c>
      <c r="L460" s="199"/>
      <c r="M460" s="199"/>
      <c r="N460" s="166">
        <v>50</v>
      </c>
      <c r="O460" s="166">
        <v>50</v>
      </c>
      <c r="P460" s="102"/>
      <c r="Q460" s="102"/>
      <c r="R460" s="102"/>
      <c r="S460" s="190" t="s">
        <v>183</v>
      </c>
      <c r="T460" s="190" t="s">
        <v>184</v>
      </c>
      <c r="U460" s="190" t="s">
        <v>429</v>
      </c>
      <c r="V460" s="148" t="s">
        <v>129</v>
      </c>
      <c r="W460" s="377"/>
    </row>
    <row r="461" s="25" customFormat="1" ht="30" customHeight="1" spans="1:23">
      <c r="A461" s="147"/>
      <c r="B461" s="145" t="s">
        <v>830</v>
      </c>
      <c r="C461" s="102" t="s">
        <v>35</v>
      </c>
      <c r="D461" s="102" t="s">
        <v>630</v>
      </c>
      <c r="E461" s="137">
        <v>2</v>
      </c>
      <c r="F461" s="227" t="s">
        <v>831</v>
      </c>
      <c r="G461" s="102">
        <v>56</v>
      </c>
      <c r="H461" s="102">
        <v>168</v>
      </c>
      <c r="I461" s="137">
        <v>2020</v>
      </c>
      <c r="J461" s="137">
        <v>2020</v>
      </c>
      <c r="K461" s="148">
        <f t="shared" si="41"/>
        <v>50</v>
      </c>
      <c r="L461" s="199"/>
      <c r="M461" s="199">
        <v>50</v>
      </c>
      <c r="N461" s="166"/>
      <c r="O461" s="166">
        <v>50</v>
      </c>
      <c r="P461" s="163"/>
      <c r="Q461" s="163"/>
      <c r="R461" s="163"/>
      <c r="S461" s="199" t="s">
        <v>60</v>
      </c>
      <c r="T461" s="199" t="s">
        <v>444</v>
      </c>
      <c r="U461" s="199" t="s">
        <v>429</v>
      </c>
      <c r="V461" s="148" t="s">
        <v>129</v>
      </c>
      <c r="W461" s="377"/>
    </row>
    <row r="462" s="25" customFormat="1" ht="30" customHeight="1" spans="1:23">
      <c r="A462" s="147"/>
      <c r="B462" s="145" t="s">
        <v>832</v>
      </c>
      <c r="C462" s="102" t="s">
        <v>35</v>
      </c>
      <c r="D462" s="102" t="s">
        <v>602</v>
      </c>
      <c r="E462" s="137">
        <v>3700</v>
      </c>
      <c r="F462" s="227" t="s">
        <v>833</v>
      </c>
      <c r="G462" s="102">
        <v>5</v>
      </c>
      <c r="H462" s="102">
        <v>10</v>
      </c>
      <c r="I462" s="390">
        <v>2020</v>
      </c>
      <c r="J462" s="390">
        <v>2020</v>
      </c>
      <c r="K462" s="148">
        <f t="shared" si="41"/>
        <v>55</v>
      </c>
      <c r="L462" s="199"/>
      <c r="M462" s="199">
        <v>55</v>
      </c>
      <c r="N462" s="166"/>
      <c r="O462" s="166">
        <v>55</v>
      </c>
      <c r="P462" s="163"/>
      <c r="Q462" s="163"/>
      <c r="R462" s="163"/>
      <c r="S462" s="199" t="s">
        <v>614</v>
      </c>
      <c r="T462" s="199" t="s">
        <v>615</v>
      </c>
      <c r="U462" s="199" t="s">
        <v>68</v>
      </c>
      <c r="V462" s="148" t="s">
        <v>53</v>
      </c>
      <c r="W462" s="377"/>
    </row>
    <row r="463" s="25" customFormat="1" ht="30" customHeight="1" spans="1:23">
      <c r="A463" s="147"/>
      <c r="B463" s="145" t="s">
        <v>834</v>
      </c>
      <c r="C463" s="147" t="s">
        <v>35</v>
      </c>
      <c r="D463" s="147" t="s">
        <v>602</v>
      </c>
      <c r="E463" s="148">
        <v>3500</v>
      </c>
      <c r="F463" s="145" t="s">
        <v>835</v>
      </c>
      <c r="G463" s="148">
        <v>4</v>
      </c>
      <c r="H463" s="148">
        <v>8</v>
      </c>
      <c r="I463" s="147">
        <v>2020</v>
      </c>
      <c r="J463" s="147">
        <v>2020</v>
      </c>
      <c r="K463" s="148">
        <f t="shared" si="41"/>
        <v>55</v>
      </c>
      <c r="L463" s="199"/>
      <c r="M463" s="199">
        <v>55</v>
      </c>
      <c r="N463" s="199"/>
      <c r="O463" s="166">
        <v>55</v>
      </c>
      <c r="P463" s="163"/>
      <c r="Q463" s="163"/>
      <c r="R463" s="163"/>
      <c r="S463" s="199" t="s">
        <v>614</v>
      </c>
      <c r="T463" s="199" t="s">
        <v>615</v>
      </c>
      <c r="U463" s="199" t="s">
        <v>68</v>
      </c>
      <c r="V463" s="148" t="s">
        <v>53</v>
      </c>
      <c r="W463" s="377"/>
    </row>
    <row r="464" s="25" customFormat="1" ht="30" customHeight="1" spans="1:23">
      <c r="A464" s="147"/>
      <c r="B464" s="145" t="s">
        <v>836</v>
      </c>
      <c r="C464" s="147" t="s">
        <v>35</v>
      </c>
      <c r="D464" s="147" t="s">
        <v>602</v>
      </c>
      <c r="E464" s="148">
        <v>1500</v>
      </c>
      <c r="F464" s="145" t="s">
        <v>837</v>
      </c>
      <c r="G464" s="148">
        <v>11</v>
      </c>
      <c r="H464" s="148">
        <v>43</v>
      </c>
      <c r="I464" s="147">
        <v>2020</v>
      </c>
      <c r="J464" s="147">
        <v>2020</v>
      </c>
      <c r="K464" s="148">
        <f t="shared" si="41"/>
        <v>25</v>
      </c>
      <c r="L464" s="199"/>
      <c r="M464" s="199">
        <v>25</v>
      </c>
      <c r="N464" s="199"/>
      <c r="O464" s="166">
        <v>25</v>
      </c>
      <c r="P464" s="163"/>
      <c r="Q464" s="163"/>
      <c r="R464" s="163"/>
      <c r="S464" s="199" t="s">
        <v>66</v>
      </c>
      <c r="T464" s="199" t="s">
        <v>67</v>
      </c>
      <c r="U464" s="199" t="s">
        <v>68</v>
      </c>
      <c r="V464" s="148" t="s">
        <v>53</v>
      </c>
      <c r="W464" s="377"/>
    </row>
    <row r="465" s="25" customFormat="1" ht="30" customHeight="1" spans="1:23">
      <c r="A465" s="147"/>
      <c r="B465" s="145" t="s">
        <v>838</v>
      </c>
      <c r="C465" s="102" t="s">
        <v>35</v>
      </c>
      <c r="D465" s="102" t="s">
        <v>602</v>
      </c>
      <c r="E465" s="137">
        <v>3700</v>
      </c>
      <c r="F465" s="227" t="s">
        <v>839</v>
      </c>
      <c r="G465" s="130">
        <v>26</v>
      </c>
      <c r="H465" s="130">
        <v>102</v>
      </c>
      <c r="I465" s="137">
        <v>2020</v>
      </c>
      <c r="J465" s="137">
        <v>2020</v>
      </c>
      <c r="K465" s="148">
        <f t="shared" si="41"/>
        <v>60</v>
      </c>
      <c r="L465" s="199"/>
      <c r="M465" s="199">
        <v>60</v>
      </c>
      <c r="N465" s="166"/>
      <c r="O465" s="166">
        <v>60</v>
      </c>
      <c r="P465" s="163"/>
      <c r="Q465" s="163"/>
      <c r="R465" s="163"/>
      <c r="S465" s="199" t="s">
        <v>66</v>
      </c>
      <c r="T465" s="199" t="s">
        <v>67</v>
      </c>
      <c r="U465" s="199" t="s">
        <v>68</v>
      </c>
      <c r="V465" s="148" t="s">
        <v>53</v>
      </c>
      <c r="W465" s="377"/>
    </row>
    <row r="466" s="25" customFormat="1" ht="30" customHeight="1" spans="1:23">
      <c r="A466" s="147"/>
      <c r="B466" s="103" t="s">
        <v>840</v>
      </c>
      <c r="C466" s="147" t="s">
        <v>35</v>
      </c>
      <c r="D466" s="102" t="s">
        <v>602</v>
      </c>
      <c r="E466" s="102">
        <v>3000</v>
      </c>
      <c r="F466" s="103" t="s">
        <v>841</v>
      </c>
      <c r="G466" s="121">
        <v>6</v>
      </c>
      <c r="H466" s="121">
        <v>23</v>
      </c>
      <c r="I466" s="102">
        <v>2020</v>
      </c>
      <c r="J466" s="121">
        <v>2020</v>
      </c>
      <c r="K466" s="148">
        <f t="shared" si="41"/>
        <v>50</v>
      </c>
      <c r="L466" s="199"/>
      <c r="M466" s="199">
        <v>50</v>
      </c>
      <c r="N466" s="199"/>
      <c r="O466" s="166">
        <v>50</v>
      </c>
      <c r="P466" s="163"/>
      <c r="Q466" s="163"/>
      <c r="R466" s="163"/>
      <c r="S466" s="199" t="s">
        <v>723</v>
      </c>
      <c r="T466" s="199" t="s">
        <v>724</v>
      </c>
      <c r="U466" s="190" t="s">
        <v>68</v>
      </c>
      <c r="V466" s="147" t="s">
        <v>76</v>
      </c>
      <c r="W466" s="377"/>
    </row>
    <row r="467" s="25" customFormat="1" ht="30" customHeight="1" spans="1:23">
      <c r="A467" s="147"/>
      <c r="B467" s="103" t="s">
        <v>842</v>
      </c>
      <c r="C467" s="147" t="s">
        <v>252</v>
      </c>
      <c r="D467" s="147" t="s">
        <v>602</v>
      </c>
      <c r="E467" s="147">
        <v>2150</v>
      </c>
      <c r="F467" s="145" t="s">
        <v>843</v>
      </c>
      <c r="G467" s="102">
        <v>12</v>
      </c>
      <c r="H467" s="102">
        <v>37</v>
      </c>
      <c r="I467" s="102" t="s">
        <v>167</v>
      </c>
      <c r="J467" s="102">
        <v>2020</v>
      </c>
      <c r="K467" s="148">
        <f t="shared" si="41"/>
        <v>50</v>
      </c>
      <c r="L467" s="166"/>
      <c r="M467" s="166">
        <v>50</v>
      </c>
      <c r="N467" s="199"/>
      <c r="O467" s="166">
        <v>50</v>
      </c>
      <c r="P467" s="102"/>
      <c r="Q467" s="102"/>
      <c r="R467" s="102"/>
      <c r="S467" s="190" t="s">
        <v>622</v>
      </c>
      <c r="T467" s="190" t="s">
        <v>623</v>
      </c>
      <c r="U467" s="190" t="s">
        <v>68</v>
      </c>
      <c r="V467" s="148" t="s">
        <v>53</v>
      </c>
      <c r="W467" s="377"/>
    </row>
    <row r="468" s="25" customFormat="1" ht="30" customHeight="1" spans="1:23">
      <c r="A468" s="147"/>
      <c r="B468" s="103" t="s">
        <v>844</v>
      </c>
      <c r="C468" s="147" t="s">
        <v>35</v>
      </c>
      <c r="D468" s="147" t="s">
        <v>602</v>
      </c>
      <c r="E468" s="147" t="s">
        <v>845</v>
      </c>
      <c r="F468" s="145" t="s">
        <v>846</v>
      </c>
      <c r="G468" s="102">
        <v>7</v>
      </c>
      <c r="H468" s="102">
        <v>16</v>
      </c>
      <c r="I468" s="102" t="s">
        <v>167</v>
      </c>
      <c r="J468" s="102">
        <v>2020</v>
      </c>
      <c r="K468" s="148">
        <f t="shared" si="41"/>
        <v>30</v>
      </c>
      <c r="L468" s="166"/>
      <c r="M468" s="166">
        <v>30</v>
      </c>
      <c r="N468" s="199"/>
      <c r="O468" s="166">
        <v>30</v>
      </c>
      <c r="P468" s="102"/>
      <c r="Q468" s="102"/>
      <c r="R468" s="102"/>
      <c r="S468" s="190" t="s">
        <v>614</v>
      </c>
      <c r="T468" s="190" t="s">
        <v>615</v>
      </c>
      <c r="U468" s="190" t="s">
        <v>68</v>
      </c>
      <c r="V468" s="147" t="s">
        <v>53</v>
      </c>
      <c r="W468" s="377"/>
    </row>
    <row r="469" s="25" customFormat="1" ht="30" customHeight="1" spans="1:23">
      <c r="A469" s="147"/>
      <c r="B469" s="103" t="s">
        <v>847</v>
      </c>
      <c r="C469" s="147" t="s">
        <v>35</v>
      </c>
      <c r="D469" s="147" t="s">
        <v>602</v>
      </c>
      <c r="E469" s="147">
        <v>2000</v>
      </c>
      <c r="F469" s="145" t="s">
        <v>848</v>
      </c>
      <c r="G469" s="148">
        <v>19</v>
      </c>
      <c r="H469" s="148">
        <v>62</v>
      </c>
      <c r="I469" s="147">
        <v>2020</v>
      </c>
      <c r="J469" s="147">
        <v>2020</v>
      </c>
      <c r="K469" s="148">
        <f t="shared" si="41"/>
        <v>30</v>
      </c>
      <c r="L469" s="166"/>
      <c r="M469" s="166">
        <v>30</v>
      </c>
      <c r="N469" s="199"/>
      <c r="O469" s="166">
        <v>30</v>
      </c>
      <c r="P469" s="102"/>
      <c r="Q469" s="102"/>
      <c r="R469" s="102"/>
      <c r="S469" s="199" t="s">
        <v>604</v>
      </c>
      <c r="T469" s="199" t="s">
        <v>605</v>
      </c>
      <c r="U469" s="199" t="s">
        <v>68</v>
      </c>
      <c r="V469" s="148" t="s">
        <v>53</v>
      </c>
      <c r="W469" s="377"/>
    </row>
    <row r="470" s="25" customFormat="1" ht="30" customHeight="1" spans="1:23">
      <c r="A470" s="147"/>
      <c r="B470" s="103" t="s">
        <v>849</v>
      </c>
      <c r="C470" s="147" t="s">
        <v>35</v>
      </c>
      <c r="D470" s="147" t="s">
        <v>602</v>
      </c>
      <c r="E470" s="147">
        <v>1000</v>
      </c>
      <c r="F470" s="145" t="s">
        <v>850</v>
      </c>
      <c r="G470" s="148">
        <v>12</v>
      </c>
      <c r="H470" s="148">
        <v>37</v>
      </c>
      <c r="I470" s="147">
        <v>2020</v>
      </c>
      <c r="J470" s="147">
        <v>2020</v>
      </c>
      <c r="K470" s="148">
        <f t="shared" si="41"/>
        <v>15</v>
      </c>
      <c r="L470" s="166"/>
      <c r="M470" s="166">
        <v>15</v>
      </c>
      <c r="N470" s="199"/>
      <c r="O470" s="166">
        <v>15</v>
      </c>
      <c r="P470" s="102"/>
      <c r="Q470" s="102"/>
      <c r="R470" s="102"/>
      <c r="S470" s="199" t="s">
        <v>622</v>
      </c>
      <c r="T470" s="199" t="s">
        <v>623</v>
      </c>
      <c r="U470" s="199" t="s">
        <v>68</v>
      </c>
      <c r="V470" s="148" t="s">
        <v>53</v>
      </c>
      <c r="W470" s="377"/>
    </row>
    <row r="471" s="25" customFormat="1" ht="30" customHeight="1" spans="1:23">
      <c r="A471" s="147"/>
      <c r="B471" s="103" t="s">
        <v>851</v>
      </c>
      <c r="C471" s="147" t="s">
        <v>35</v>
      </c>
      <c r="D471" s="147" t="s">
        <v>602</v>
      </c>
      <c r="E471" s="147">
        <v>2100</v>
      </c>
      <c r="F471" s="145" t="s">
        <v>852</v>
      </c>
      <c r="G471" s="148">
        <v>1</v>
      </c>
      <c r="H471" s="148">
        <v>3</v>
      </c>
      <c r="I471" s="147">
        <v>2020</v>
      </c>
      <c r="J471" s="147">
        <v>2020</v>
      </c>
      <c r="K471" s="148">
        <f t="shared" si="41"/>
        <v>30</v>
      </c>
      <c r="L471" s="166"/>
      <c r="M471" s="166">
        <v>30</v>
      </c>
      <c r="N471" s="199"/>
      <c r="O471" s="166">
        <v>30</v>
      </c>
      <c r="P471" s="102"/>
      <c r="Q471" s="102"/>
      <c r="R471" s="102"/>
      <c r="S471" s="199" t="s">
        <v>240</v>
      </c>
      <c r="T471" s="199" t="s">
        <v>241</v>
      </c>
      <c r="U471" s="199" t="s">
        <v>68</v>
      </c>
      <c r="V471" s="148" t="s">
        <v>53</v>
      </c>
      <c r="W471" s="377"/>
    </row>
    <row r="472" s="21" customFormat="1" ht="60" customHeight="1" spans="1:23">
      <c r="A472" s="104"/>
      <c r="B472" s="105" t="s">
        <v>853</v>
      </c>
      <c r="C472" s="102" t="s">
        <v>35</v>
      </c>
      <c r="D472" s="102" t="s">
        <v>602</v>
      </c>
      <c r="E472" s="102">
        <v>5000</v>
      </c>
      <c r="F472" s="386" t="s">
        <v>854</v>
      </c>
      <c r="G472" s="167">
        <v>14</v>
      </c>
      <c r="H472" s="167">
        <v>54</v>
      </c>
      <c r="I472" s="102">
        <v>2021</v>
      </c>
      <c r="J472" s="102">
        <v>2021</v>
      </c>
      <c r="K472" s="148">
        <f t="shared" si="41"/>
        <v>60</v>
      </c>
      <c r="L472" s="102"/>
      <c r="M472" s="102"/>
      <c r="N472" s="102">
        <v>60</v>
      </c>
      <c r="O472" s="102">
        <v>60</v>
      </c>
      <c r="P472" s="102"/>
      <c r="Q472" s="102"/>
      <c r="R472" s="102"/>
      <c r="S472" s="163" t="s">
        <v>723</v>
      </c>
      <c r="T472" s="163" t="s">
        <v>724</v>
      </c>
      <c r="U472" s="187" t="s">
        <v>68</v>
      </c>
      <c r="V472" s="148" t="s">
        <v>53</v>
      </c>
      <c r="W472" s="189"/>
    </row>
    <row r="473" s="21" customFormat="1" ht="30" customHeight="1" spans="1:23">
      <c r="A473" s="104"/>
      <c r="B473" s="105" t="s">
        <v>855</v>
      </c>
      <c r="C473" s="102" t="s">
        <v>35</v>
      </c>
      <c r="D473" s="102" t="s">
        <v>602</v>
      </c>
      <c r="E473" s="102">
        <v>2000</v>
      </c>
      <c r="F473" s="386" t="s">
        <v>856</v>
      </c>
      <c r="G473" s="167">
        <v>4</v>
      </c>
      <c r="H473" s="167">
        <v>15</v>
      </c>
      <c r="I473" s="102">
        <v>2021</v>
      </c>
      <c r="J473" s="102">
        <v>2021</v>
      </c>
      <c r="K473" s="148">
        <f t="shared" si="41"/>
        <v>30</v>
      </c>
      <c r="L473" s="102"/>
      <c r="M473" s="102"/>
      <c r="N473" s="102">
        <v>30</v>
      </c>
      <c r="O473" s="102">
        <v>30</v>
      </c>
      <c r="P473" s="102"/>
      <c r="Q473" s="102"/>
      <c r="R473" s="102"/>
      <c r="S473" s="163" t="s">
        <v>614</v>
      </c>
      <c r="T473" s="163" t="s">
        <v>615</v>
      </c>
      <c r="U473" s="187" t="s">
        <v>68</v>
      </c>
      <c r="V473" s="148" t="s">
        <v>53</v>
      </c>
      <c r="W473" s="189"/>
    </row>
    <row r="474" s="21" customFormat="1" ht="30" customHeight="1" spans="1:23">
      <c r="A474" s="104"/>
      <c r="B474" s="105" t="s">
        <v>857</v>
      </c>
      <c r="C474" s="102" t="s">
        <v>627</v>
      </c>
      <c r="D474" s="102" t="s">
        <v>602</v>
      </c>
      <c r="E474" s="102">
        <v>4000</v>
      </c>
      <c r="F474" s="386" t="s">
        <v>858</v>
      </c>
      <c r="G474" s="167">
        <v>25</v>
      </c>
      <c r="H474" s="167">
        <v>101</v>
      </c>
      <c r="I474" s="102">
        <v>2021</v>
      </c>
      <c r="J474" s="102">
        <v>2021</v>
      </c>
      <c r="K474" s="148">
        <f t="shared" si="41"/>
        <v>40</v>
      </c>
      <c r="L474" s="102"/>
      <c r="M474" s="102"/>
      <c r="N474" s="102">
        <v>40</v>
      </c>
      <c r="O474" s="102">
        <v>40</v>
      </c>
      <c r="P474" s="102"/>
      <c r="Q474" s="102"/>
      <c r="R474" s="102"/>
      <c r="S474" s="163" t="s">
        <v>66</v>
      </c>
      <c r="T474" s="163" t="s">
        <v>67</v>
      </c>
      <c r="U474" s="187" t="s">
        <v>68</v>
      </c>
      <c r="V474" s="148" t="s">
        <v>53</v>
      </c>
      <c r="W474" s="189"/>
    </row>
    <row r="475" s="21" customFormat="1" ht="30" customHeight="1" spans="1:23">
      <c r="A475" s="104"/>
      <c r="B475" s="105" t="s">
        <v>859</v>
      </c>
      <c r="C475" s="102" t="s">
        <v>627</v>
      </c>
      <c r="D475" s="102" t="s">
        <v>602</v>
      </c>
      <c r="E475" s="102">
        <v>2100</v>
      </c>
      <c r="F475" s="386" t="s">
        <v>860</v>
      </c>
      <c r="G475" s="167">
        <v>9</v>
      </c>
      <c r="H475" s="167">
        <v>35</v>
      </c>
      <c r="I475" s="102">
        <v>2021</v>
      </c>
      <c r="J475" s="102">
        <v>2021</v>
      </c>
      <c r="K475" s="148">
        <f t="shared" si="41"/>
        <v>20</v>
      </c>
      <c r="L475" s="102"/>
      <c r="M475" s="102"/>
      <c r="N475" s="102">
        <v>20</v>
      </c>
      <c r="O475" s="102">
        <v>20</v>
      </c>
      <c r="P475" s="102"/>
      <c r="Q475" s="102"/>
      <c r="R475" s="102"/>
      <c r="S475" s="163" t="s">
        <v>66</v>
      </c>
      <c r="T475" s="163" t="s">
        <v>67</v>
      </c>
      <c r="U475" s="187" t="s">
        <v>68</v>
      </c>
      <c r="V475" s="148" t="s">
        <v>53</v>
      </c>
      <c r="W475" s="189"/>
    </row>
    <row r="476" s="21" customFormat="1" ht="42" customHeight="1" spans="1:23">
      <c r="A476" s="104"/>
      <c r="B476" s="105" t="s">
        <v>861</v>
      </c>
      <c r="C476" s="102" t="s">
        <v>35</v>
      </c>
      <c r="D476" s="102" t="s">
        <v>602</v>
      </c>
      <c r="E476" s="102">
        <v>1500</v>
      </c>
      <c r="F476" s="386" t="s">
        <v>862</v>
      </c>
      <c r="G476" s="167">
        <v>2</v>
      </c>
      <c r="H476" s="167">
        <v>4</v>
      </c>
      <c r="I476" s="102">
        <v>2021</v>
      </c>
      <c r="J476" s="102">
        <v>2021</v>
      </c>
      <c r="K476" s="148">
        <f t="shared" si="41"/>
        <v>25</v>
      </c>
      <c r="L476" s="102"/>
      <c r="M476" s="102"/>
      <c r="N476" s="102">
        <v>25</v>
      </c>
      <c r="O476" s="102">
        <v>25</v>
      </c>
      <c r="P476" s="102"/>
      <c r="Q476" s="102"/>
      <c r="R476" s="102"/>
      <c r="S476" s="163" t="s">
        <v>66</v>
      </c>
      <c r="T476" s="163" t="s">
        <v>67</v>
      </c>
      <c r="U476" s="187" t="s">
        <v>68</v>
      </c>
      <c r="V476" s="148" t="s">
        <v>53</v>
      </c>
      <c r="W476" s="189"/>
    </row>
    <row r="477" s="22" customFormat="1" ht="30" customHeight="1" spans="1:23">
      <c r="A477" s="147"/>
      <c r="B477" s="145" t="s">
        <v>863</v>
      </c>
      <c r="C477" s="147" t="s">
        <v>35</v>
      </c>
      <c r="D477" s="102" t="s">
        <v>630</v>
      </c>
      <c r="E477" s="121">
        <v>4.5</v>
      </c>
      <c r="F477" s="103" t="s">
        <v>864</v>
      </c>
      <c r="G477" s="121">
        <v>12</v>
      </c>
      <c r="H477" s="121">
        <v>44</v>
      </c>
      <c r="I477" s="102">
        <v>2020</v>
      </c>
      <c r="J477" s="121">
        <v>2020</v>
      </c>
      <c r="K477" s="148">
        <f t="shared" si="41"/>
        <v>20</v>
      </c>
      <c r="L477" s="148"/>
      <c r="M477" s="148">
        <v>20</v>
      </c>
      <c r="N477" s="148"/>
      <c r="O477" s="163">
        <v>20</v>
      </c>
      <c r="P477" s="163"/>
      <c r="Q477" s="163"/>
      <c r="R477" s="163"/>
      <c r="S477" s="102" t="s">
        <v>632</v>
      </c>
      <c r="T477" s="102"/>
      <c r="U477" s="163"/>
      <c r="V477" s="147" t="s">
        <v>137</v>
      </c>
      <c r="W477" s="200"/>
    </row>
    <row r="478" s="22" customFormat="1" ht="30" customHeight="1" spans="1:23">
      <c r="A478" s="147"/>
      <c r="B478" s="145" t="s">
        <v>865</v>
      </c>
      <c r="C478" s="102" t="s">
        <v>35</v>
      </c>
      <c r="D478" s="102" t="s">
        <v>630</v>
      </c>
      <c r="E478" s="121">
        <v>3.2</v>
      </c>
      <c r="F478" s="103" t="s">
        <v>866</v>
      </c>
      <c r="G478" s="121">
        <v>6</v>
      </c>
      <c r="H478" s="121">
        <v>9</v>
      </c>
      <c r="I478" s="102">
        <v>2021</v>
      </c>
      <c r="J478" s="121">
        <v>2021</v>
      </c>
      <c r="K478" s="148">
        <f t="shared" si="41"/>
        <v>45</v>
      </c>
      <c r="L478" s="148"/>
      <c r="M478" s="148"/>
      <c r="N478" s="148">
        <v>45</v>
      </c>
      <c r="O478" s="163">
        <v>45</v>
      </c>
      <c r="P478" s="163"/>
      <c r="Q478" s="163"/>
      <c r="R478" s="163"/>
      <c r="S478" s="163" t="s">
        <v>134</v>
      </c>
      <c r="T478" s="163"/>
      <c r="U478" s="163"/>
      <c r="V478" s="147" t="s">
        <v>137</v>
      </c>
      <c r="W478" s="200"/>
    </row>
    <row r="479" s="42" customFormat="1" ht="30" customHeight="1" spans="1:23">
      <c r="A479" s="147"/>
      <c r="B479" s="145" t="s">
        <v>867</v>
      </c>
      <c r="C479" s="102" t="s">
        <v>35</v>
      </c>
      <c r="D479" s="102" t="s">
        <v>630</v>
      </c>
      <c r="E479" s="121">
        <v>6</v>
      </c>
      <c r="F479" s="103" t="s">
        <v>868</v>
      </c>
      <c r="G479" s="121">
        <v>13</v>
      </c>
      <c r="H479" s="121">
        <v>41</v>
      </c>
      <c r="I479" s="102">
        <v>2020</v>
      </c>
      <c r="J479" s="121">
        <v>2020</v>
      </c>
      <c r="K479" s="148">
        <f t="shared" si="41"/>
        <v>180</v>
      </c>
      <c r="L479" s="148"/>
      <c r="M479" s="148">
        <v>180</v>
      </c>
      <c r="N479" s="148"/>
      <c r="O479" s="163">
        <v>180</v>
      </c>
      <c r="P479" s="163"/>
      <c r="Q479" s="163"/>
      <c r="R479" s="163"/>
      <c r="S479" s="102"/>
      <c r="T479" s="102"/>
      <c r="U479" s="163"/>
      <c r="V479" s="147" t="s">
        <v>137</v>
      </c>
      <c r="W479" s="200"/>
    </row>
    <row r="480" s="22" customFormat="1" ht="30" customHeight="1" spans="1:23">
      <c r="A480" s="147"/>
      <c r="B480" s="145" t="s">
        <v>869</v>
      </c>
      <c r="C480" s="102" t="s">
        <v>627</v>
      </c>
      <c r="D480" s="147" t="s">
        <v>630</v>
      </c>
      <c r="E480" s="148">
        <v>3</v>
      </c>
      <c r="F480" s="145" t="s">
        <v>870</v>
      </c>
      <c r="G480" s="148">
        <v>9</v>
      </c>
      <c r="H480" s="148">
        <v>26</v>
      </c>
      <c r="I480" s="147">
        <v>2021</v>
      </c>
      <c r="J480" s="147">
        <v>2021</v>
      </c>
      <c r="K480" s="148">
        <f t="shared" si="41"/>
        <v>80</v>
      </c>
      <c r="L480" s="148"/>
      <c r="M480" s="148"/>
      <c r="N480" s="148">
        <v>80</v>
      </c>
      <c r="O480" s="163">
        <v>80</v>
      </c>
      <c r="P480" s="163"/>
      <c r="Q480" s="163"/>
      <c r="R480" s="163"/>
      <c r="S480" s="102" t="s">
        <v>191</v>
      </c>
      <c r="T480" s="102"/>
      <c r="U480" s="163"/>
      <c r="V480" s="147" t="s">
        <v>142</v>
      </c>
      <c r="W480" s="42"/>
    </row>
    <row r="481" s="22" customFormat="1" ht="30" customHeight="1" spans="1:23">
      <c r="A481" s="147"/>
      <c r="B481" s="145" t="s">
        <v>869</v>
      </c>
      <c r="C481" s="102" t="s">
        <v>627</v>
      </c>
      <c r="D481" s="147" t="s">
        <v>630</v>
      </c>
      <c r="E481" s="148">
        <v>4.2</v>
      </c>
      <c r="F481" s="145" t="s">
        <v>871</v>
      </c>
      <c r="G481" s="148">
        <v>11</v>
      </c>
      <c r="H481" s="148">
        <v>24</v>
      </c>
      <c r="I481" s="147">
        <v>2020</v>
      </c>
      <c r="J481" s="147">
        <v>2021</v>
      </c>
      <c r="K481" s="148">
        <f t="shared" ref="K481:K516" si="42">L481+M481+N481</f>
        <v>89</v>
      </c>
      <c r="L481" s="148"/>
      <c r="M481" s="148">
        <v>18</v>
      </c>
      <c r="N481" s="148">
        <v>71</v>
      </c>
      <c r="O481" s="163">
        <v>89</v>
      </c>
      <c r="P481" s="163"/>
      <c r="Q481" s="163"/>
      <c r="R481" s="163"/>
      <c r="S481" s="102" t="s">
        <v>191</v>
      </c>
      <c r="T481" s="102"/>
      <c r="U481" s="163"/>
      <c r="V481" s="147" t="s">
        <v>142</v>
      </c>
      <c r="W481" s="200"/>
    </row>
    <row r="482" s="22" customFormat="1" ht="30" customHeight="1" spans="1:23">
      <c r="A482" s="147"/>
      <c r="B482" s="145" t="s">
        <v>872</v>
      </c>
      <c r="C482" s="146" t="s">
        <v>35</v>
      </c>
      <c r="D482" s="147" t="s">
        <v>630</v>
      </c>
      <c r="E482" s="148">
        <v>5.2</v>
      </c>
      <c r="F482" s="145" t="s">
        <v>873</v>
      </c>
      <c r="G482" s="148">
        <v>3</v>
      </c>
      <c r="H482" s="148">
        <v>5</v>
      </c>
      <c r="I482" s="147">
        <v>2019</v>
      </c>
      <c r="J482" s="147">
        <v>2019</v>
      </c>
      <c r="K482" s="148">
        <f t="shared" si="42"/>
        <v>50</v>
      </c>
      <c r="L482" s="148">
        <v>50</v>
      </c>
      <c r="M482" s="148"/>
      <c r="N482" s="148"/>
      <c r="O482" s="163">
        <v>50</v>
      </c>
      <c r="P482" s="163"/>
      <c r="Q482" s="163"/>
      <c r="R482" s="163"/>
      <c r="S482" s="199" t="s">
        <v>793</v>
      </c>
      <c r="T482" s="199"/>
      <c r="U482" s="199"/>
      <c r="V482" s="148" t="s">
        <v>43</v>
      </c>
      <c r="W482" s="200"/>
    </row>
    <row r="483" s="22" customFormat="1" ht="30" customHeight="1" spans="1:23">
      <c r="A483" s="147"/>
      <c r="B483" s="145" t="s">
        <v>874</v>
      </c>
      <c r="C483" s="102" t="s">
        <v>35</v>
      </c>
      <c r="D483" s="102" t="s">
        <v>630</v>
      </c>
      <c r="E483" s="102">
        <v>4.2</v>
      </c>
      <c r="F483" s="124" t="s">
        <v>875</v>
      </c>
      <c r="G483" s="102">
        <v>2</v>
      </c>
      <c r="H483" s="102">
        <v>2</v>
      </c>
      <c r="I483" s="147">
        <v>2021</v>
      </c>
      <c r="J483" s="147">
        <v>2021</v>
      </c>
      <c r="K483" s="148">
        <f t="shared" si="42"/>
        <v>50</v>
      </c>
      <c r="L483" s="148"/>
      <c r="M483" s="148"/>
      <c r="N483" s="148">
        <v>50</v>
      </c>
      <c r="O483" s="163">
        <v>50</v>
      </c>
      <c r="P483" s="163"/>
      <c r="Q483" s="163"/>
      <c r="R483" s="163"/>
      <c r="S483" s="199" t="s">
        <v>793</v>
      </c>
      <c r="T483" s="199"/>
      <c r="U483" s="199"/>
      <c r="V483" s="148" t="s">
        <v>142</v>
      </c>
      <c r="W483" s="200"/>
    </row>
    <row r="484" s="22" customFormat="1" ht="30" customHeight="1" spans="1:23">
      <c r="A484" s="147"/>
      <c r="B484" s="145" t="s">
        <v>874</v>
      </c>
      <c r="C484" s="102" t="s">
        <v>35</v>
      </c>
      <c r="D484" s="102" t="s">
        <v>630</v>
      </c>
      <c r="E484" s="102">
        <v>1</v>
      </c>
      <c r="F484" s="124" t="s">
        <v>876</v>
      </c>
      <c r="G484" s="102">
        <v>1</v>
      </c>
      <c r="H484" s="102">
        <v>1</v>
      </c>
      <c r="I484" s="147">
        <v>2020</v>
      </c>
      <c r="J484" s="147">
        <v>2020</v>
      </c>
      <c r="K484" s="148">
        <f t="shared" si="42"/>
        <v>36</v>
      </c>
      <c r="L484" s="148"/>
      <c r="M484" s="148">
        <v>36</v>
      </c>
      <c r="N484" s="148"/>
      <c r="O484" s="163">
        <v>36</v>
      </c>
      <c r="P484" s="163"/>
      <c r="Q484" s="163"/>
      <c r="R484" s="163"/>
      <c r="S484" s="199" t="s">
        <v>793</v>
      </c>
      <c r="T484" s="199"/>
      <c r="U484" s="199"/>
      <c r="V484" s="148" t="s">
        <v>142</v>
      </c>
      <c r="W484" s="200"/>
    </row>
    <row r="485" s="22" customFormat="1" ht="30" customHeight="1" spans="1:23">
      <c r="A485" s="147"/>
      <c r="B485" s="145" t="s">
        <v>877</v>
      </c>
      <c r="C485" s="102" t="s">
        <v>35</v>
      </c>
      <c r="D485" s="102" t="s">
        <v>630</v>
      </c>
      <c r="E485" s="102">
        <v>4.5</v>
      </c>
      <c r="F485" s="124" t="s">
        <v>878</v>
      </c>
      <c r="G485" s="102">
        <v>39</v>
      </c>
      <c r="H485" s="102">
        <v>125</v>
      </c>
      <c r="I485" s="147">
        <v>2020</v>
      </c>
      <c r="J485" s="147">
        <v>2020</v>
      </c>
      <c r="K485" s="148">
        <f t="shared" si="42"/>
        <v>80</v>
      </c>
      <c r="L485" s="148"/>
      <c r="M485" s="148">
        <v>80</v>
      </c>
      <c r="N485" s="148"/>
      <c r="O485" s="163">
        <v>80</v>
      </c>
      <c r="P485" s="163"/>
      <c r="Q485" s="163"/>
      <c r="R485" s="163"/>
      <c r="S485" s="199" t="s">
        <v>140</v>
      </c>
      <c r="T485" s="199" t="s">
        <v>141</v>
      </c>
      <c r="U485" s="199"/>
      <c r="V485" s="148" t="s">
        <v>137</v>
      </c>
      <c r="W485" s="200"/>
    </row>
    <row r="486" s="22" customFormat="1" ht="30" customHeight="1" spans="1:23">
      <c r="A486" s="147"/>
      <c r="B486" s="125" t="s">
        <v>877</v>
      </c>
      <c r="C486" s="102" t="s">
        <v>35</v>
      </c>
      <c r="D486" s="102" t="s">
        <v>630</v>
      </c>
      <c r="E486" s="102">
        <v>2.6</v>
      </c>
      <c r="F486" s="124" t="s">
        <v>879</v>
      </c>
      <c r="G486" s="102">
        <v>17</v>
      </c>
      <c r="H486" s="102">
        <v>60</v>
      </c>
      <c r="I486" s="102">
        <v>2021</v>
      </c>
      <c r="J486" s="102">
        <v>2021</v>
      </c>
      <c r="K486" s="148">
        <f t="shared" si="42"/>
        <v>35</v>
      </c>
      <c r="L486" s="148"/>
      <c r="M486" s="148"/>
      <c r="N486" s="148">
        <v>35</v>
      </c>
      <c r="O486" s="163">
        <v>35</v>
      </c>
      <c r="P486" s="163"/>
      <c r="Q486" s="163"/>
      <c r="R486" s="163"/>
      <c r="S486" s="102" t="s">
        <v>140</v>
      </c>
      <c r="T486" s="199" t="s">
        <v>141</v>
      </c>
      <c r="U486" s="199"/>
      <c r="V486" s="148" t="s">
        <v>142</v>
      </c>
      <c r="W486" s="200"/>
    </row>
    <row r="487" s="22" customFormat="1" ht="30" customHeight="1" spans="1:23">
      <c r="A487" s="147"/>
      <c r="B487" s="145" t="s">
        <v>880</v>
      </c>
      <c r="C487" s="102" t="s">
        <v>35</v>
      </c>
      <c r="D487" s="102" t="s">
        <v>630</v>
      </c>
      <c r="E487" s="102">
        <v>6</v>
      </c>
      <c r="F487" s="124" t="s">
        <v>881</v>
      </c>
      <c r="G487" s="102">
        <v>11</v>
      </c>
      <c r="H487" s="102">
        <v>19</v>
      </c>
      <c r="I487" s="147">
        <v>2020</v>
      </c>
      <c r="J487" s="147">
        <v>2020</v>
      </c>
      <c r="K487" s="148">
        <f t="shared" si="42"/>
        <v>75</v>
      </c>
      <c r="L487" s="148"/>
      <c r="M487" s="148">
        <v>75</v>
      </c>
      <c r="N487" s="148"/>
      <c r="O487" s="163">
        <v>75</v>
      </c>
      <c r="P487" s="163"/>
      <c r="Q487" s="163"/>
      <c r="R487" s="163"/>
      <c r="S487" s="199" t="s">
        <v>145</v>
      </c>
      <c r="T487" s="199"/>
      <c r="U487" s="199"/>
      <c r="V487" s="148" t="s">
        <v>137</v>
      </c>
      <c r="W487" s="200"/>
    </row>
    <row r="488" s="22" customFormat="1" ht="30" customHeight="1" spans="1:23">
      <c r="A488" s="147"/>
      <c r="B488" s="125" t="s">
        <v>880</v>
      </c>
      <c r="C488" s="102" t="s">
        <v>35</v>
      </c>
      <c r="D488" s="102" t="s">
        <v>630</v>
      </c>
      <c r="E488" s="102">
        <v>5.5</v>
      </c>
      <c r="F488" s="124" t="s">
        <v>882</v>
      </c>
      <c r="G488" s="102">
        <v>15</v>
      </c>
      <c r="H488" s="102">
        <v>38</v>
      </c>
      <c r="I488" s="102">
        <v>2021</v>
      </c>
      <c r="J488" s="102">
        <v>2021</v>
      </c>
      <c r="K488" s="148">
        <f t="shared" si="42"/>
        <v>80</v>
      </c>
      <c r="L488" s="148"/>
      <c r="M488" s="148"/>
      <c r="N488" s="148">
        <v>80</v>
      </c>
      <c r="O488" s="163">
        <v>80</v>
      </c>
      <c r="P488" s="163"/>
      <c r="Q488" s="163"/>
      <c r="R488" s="163"/>
      <c r="S488" s="199" t="s">
        <v>145</v>
      </c>
      <c r="T488" s="199"/>
      <c r="U488" s="199"/>
      <c r="V488" s="148" t="s">
        <v>142</v>
      </c>
      <c r="W488" s="200"/>
    </row>
    <row r="489" s="22" customFormat="1" ht="30" customHeight="1" spans="1:23">
      <c r="A489" s="147"/>
      <c r="B489" s="125" t="s">
        <v>880</v>
      </c>
      <c r="C489" s="102" t="s">
        <v>35</v>
      </c>
      <c r="D489" s="102" t="s">
        <v>630</v>
      </c>
      <c r="E489" s="102">
        <v>3</v>
      </c>
      <c r="F489" s="124" t="s">
        <v>883</v>
      </c>
      <c r="G489" s="102">
        <v>20</v>
      </c>
      <c r="H489" s="102">
        <v>43</v>
      </c>
      <c r="I489" s="102">
        <v>2021</v>
      </c>
      <c r="J489" s="102">
        <v>2021</v>
      </c>
      <c r="K489" s="148">
        <f t="shared" si="42"/>
        <v>75</v>
      </c>
      <c r="L489" s="148"/>
      <c r="M489" s="148"/>
      <c r="N489" s="148">
        <v>75</v>
      </c>
      <c r="O489" s="163">
        <v>75</v>
      </c>
      <c r="P489" s="163"/>
      <c r="Q489" s="163"/>
      <c r="R489" s="163"/>
      <c r="S489" s="199" t="s">
        <v>145</v>
      </c>
      <c r="T489" s="199"/>
      <c r="U489" s="199"/>
      <c r="V489" s="148" t="s">
        <v>142</v>
      </c>
      <c r="W489" s="200"/>
    </row>
    <row r="490" s="43" customFormat="1" ht="30" customHeight="1" spans="1:23">
      <c r="A490" s="387"/>
      <c r="B490" s="388" t="s">
        <v>884</v>
      </c>
      <c r="C490" s="389" t="s">
        <v>35</v>
      </c>
      <c r="D490" s="389" t="s">
        <v>630</v>
      </c>
      <c r="E490" s="389">
        <v>2.5</v>
      </c>
      <c r="F490" s="124" t="s">
        <v>885</v>
      </c>
      <c r="G490" s="389">
        <v>3</v>
      </c>
      <c r="H490" s="389">
        <v>9</v>
      </c>
      <c r="I490" s="389">
        <v>2020</v>
      </c>
      <c r="J490" s="389">
        <v>2020</v>
      </c>
      <c r="K490" s="148">
        <f t="shared" si="42"/>
        <v>40</v>
      </c>
      <c r="L490" s="391"/>
      <c r="M490" s="391">
        <v>40</v>
      </c>
      <c r="N490" s="391"/>
      <c r="O490" s="392">
        <v>40</v>
      </c>
      <c r="P490" s="392"/>
      <c r="Q490" s="392"/>
      <c r="R490" s="392"/>
      <c r="S490" s="396" t="s">
        <v>145</v>
      </c>
      <c r="T490" s="396"/>
      <c r="U490" s="396"/>
      <c r="V490" s="391" t="s">
        <v>142</v>
      </c>
      <c r="W490" s="397"/>
    </row>
    <row r="491" s="43" customFormat="1" ht="30" customHeight="1" spans="1:23">
      <c r="A491" s="387">
        <v>55</v>
      </c>
      <c r="B491" s="388" t="s">
        <v>680</v>
      </c>
      <c r="C491" s="389" t="s">
        <v>35</v>
      </c>
      <c r="D491" s="389" t="s">
        <v>630</v>
      </c>
      <c r="E491" s="389">
        <v>5.32</v>
      </c>
      <c r="F491" s="124" t="s">
        <v>886</v>
      </c>
      <c r="G491" s="389">
        <v>2</v>
      </c>
      <c r="H491" s="389">
        <v>5</v>
      </c>
      <c r="I491" s="389">
        <v>2019</v>
      </c>
      <c r="J491" s="389">
        <v>2019</v>
      </c>
      <c r="K491" s="148">
        <f t="shared" si="42"/>
        <v>50</v>
      </c>
      <c r="L491" s="391">
        <v>50</v>
      </c>
      <c r="M491" s="391"/>
      <c r="N491" s="391"/>
      <c r="O491" s="392">
        <v>50</v>
      </c>
      <c r="P491" s="392"/>
      <c r="Q491" s="392"/>
      <c r="R491" s="392"/>
      <c r="S491" s="396" t="s">
        <v>887</v>
      </c>
      <c r="T491" s="396" t="s">
        <v>152</v>
      </c>
      <c r="U491" s="396" t="s">
        <v>68</v>
      </c>
      <c r="V491" s="391" t="s">
        <v>87</v>
      </c>
      <c r="W491" s="397"/>
    </row>
    <row r="492" s="43" customFormat="1" ht="30" customHeight="1" spans="1:23">
      <c r="A492" s="387">
        <v>56</v>
      </c>
      <c r="B492" s="388" t="s">
        <v>680</v>
      </c>
      <c r="C492" s="389" t="s">
        <v>35</v>
      </c>
      <c r="D492" s="389" t="s">
        <v>630</v>
      </c>
      <c r="E492" s="389">
        <v>4.96</v>
      </c>
      <c r="F492" s="124" t="s">
        <v>888</v>
      </c>
      <c r="G492" s="389">
        <v>3</v>
      </c>
      <c r="H492" s="389">
        <v>14</v>
      </c>
      <c r="I492" s="389">
        <v>2020</v>
      </c>
      <c r="J492" s="389">
        <v>2020</v>
      </c>
      <c r="K492" s="148">
        <f t="shared" si="42"/>
        <v>87.44</v>
      </c>
      <c r="L492" s="391"/>
      <c r="M492" s="391">
        <v>87.44</v>
      </c>
      <c r="N492" s="391"/>
      <c r="O492" s="392">
        <v>87.44</v>
      </c>
      <c r="P492" s="392"/>
      <c r="Q492" s="392"/>
      <c r="R492" s="392"/>
      <c r="S492" s="396" t="s">
        <v>299</v>
      </c>
      <c r="T492" s="396" t="s">
        <v>75</v>
      </c>
      <c r="U492" s="396" t="s">
        <v>68</v>
      </c>
      <c r="V492" s="391" t="s">
        <v>76</v>
      </c>
      <c r="W492" s="397"/>
    </row>
    <row r="493" s="43" customFormat="1" ht="30" customHeight="1" spans="1:23">
      <c r="A493" s="387">
        <v>57</v>
      </c>
      <c r="B493" s="388" t="s">
        <v>680</v>
      </c>
      <c r="C493" s="389" t="s">
        <v>35</v>
      </c>
      <c r="D493" s="389" t="s">
        <v>630</v>
      </c>
      <c r="E493" s="389">
        <v>5.8</v>
      </c>
      <c r="F493" s="124" t="s">
        <v>889</v>
      </c>
      <c r="G493" s="389">
        <v>12</v>
      </c>
      <c r="H493" s="389">
        <v>49</v>
      </c>
      <c r="I493" s="389">
        <v>2020</v>
      </c>
      <c r="J493" s="389">
        <v>2020</v>
      </c>
      <c r="K493" s="148">
        <f t="shared" si="42"/>
        <v>111.6</v>
      </c>
      <c r="L493" s="391"/>
      <c r="M493" s="391">
        <v>111.6</v>
      </c>
      <c r="N493" s="391"/>
      <c r="O493" s="392">
        <v>111.6</v>
      </c>
      <c r="P493" s="392"/>
      <c r="Q493" s="392"/>
      <c r="R493" s="392"/>
      <c r="S493" s="396" t="s">
        <v>74</v>
      </c>
      <c r="T493" s="396" t="s">
        <v>152</v>
      </c>
      <c r="U493" s="396" t="s">
        <v>68</v>
      </c>
      <c r="V493" s="391" t="s">
        <v>76</v>
      </c>
      <c r="W493" s="397"/>
    </row>
    <row r="494" s="43" customFormat="1" ht="30" customHeight="1" spans="1:23">
      <c r="A494" s="387"/>
      <c r="B494" s="388" t="s">
        <v>680</v>
      </c>
      <c r="C494" s="389" t="s">
        <v>35</v>
      </c>
      <c r="D494" s="389" t="s">
        <v>630</v>
      </c>
      <c r="E494" s="389">
        <v>4.85</v>
      </c>
      <c r="F494" s="124" t="s">
        <v>890</v>
      </c>
      <c r="G494" s="389">
        <v>12</v>
      </c>
      <c r="H494" s="389">
        <v>47</v>
      </c>
      <c r="I494" s="389">
        <v>2021</v>
      </c>
      <c r="J494" s="389">
        <v>2021</v>
      </c>
      <c r="K494" s="148">
        <f t="shared" si="42"/>
        <v>89.5</v>
      </c>
      <c r="L494" s="391"/>
      <c r="M494" s="391"/>
      <c r="N494" s="393">
        <v>89.5</v>
      </c>
      <c r="O494" s="392">
        <v>89.5</v>
      </c>
      <c r="P494" s="392"/>
      <c r="Q494" s="392"/>
      <c r="R494" s="392"/>
      <c r="S494" s="396" t="s">
        <v>299</v>
      </c>
      <c r="T494" s="396" t="s">
        <v>75</v>
      </c>
      <c r="U494" s="396" t="s">
        <v>68</v>
      </c>
      <c r="V494" s="391" t="s">
        <v>76</v>
      </c>
      <c r="W494" s="397"/>
    </row>
    <row r="495" s="27" customFormat="1" ht="30" customHeight="1" spans="1:22">
      <c r="A495" s="147"/>
      <c r="B495" s="145" t="s">
        <v>740</v>
      </c>
      <c r="C495" s="147" t="s">
        <v>35</v>
      </c>
      <c r="D495" s="147" t="s">
        <v>630</v>
      </c>
      <c r="E495" s="147">
        <v>5.2</v>
      </c>
      <c r="F495" s="145" t="s">
        <v>891</v>
      </c>
      <c r="G495" s="147">
        <v>12</v>
      </c>
      <c r="H495" s="147">
        <v>44</v>
      </c>
      <c r="I495" s="147">
        <v>2020</v>
      </c>
      <c r="J495" s="147">
        <v>2020</v>
      </c>
      <c r="K495" s="148">
        <f t="shared" si="42"/>
        <v>93.6</v>
      </c>
      <c r="L495" s="147"/>
      <c r="M495" s="147">
        <v>93.6</v>
      </c>
      <c r="N495" s="147"/>
      <c r="O495" s="147">
        <v>93.6</v>
      </c>
      <c r="P495" s="147"/>
      <c r="Q495" s="147"/>
      <c r="R495" s="147"/>
      <c r="S495" s="147" t="s">
        <v>199</v>
      </c>
      <c r="T495" s="147"/>
      <c r="U495" s="147" t="s">
        <v>68</v>
      </c>
      <c r="V495" s="147" t="s">
        <v>87</v>
      </c>
    </row>
    <row r="496" s="27" customFormat="1" ht="30" customHeight="1" spans="1:22">
      <c r="A496" s="147"/>
      <c r="B496" s="145" t="s">
        <v>740</v>
      </c>
      <c r="C496" s="147" t="s">
        <v>35</v>
      </c>
      <c r="D496" s="147" t="s">
        <v>630</v>
      </c>
      <c r="E496" s="147">
        <v>6</v>
      </c>
      <c r="F496" s="145" t="s">
        <v>892</v>
      </c>
      <c r="G496" s="260">
        <v>14</v>
      </c>
      <c r="H496" s="260">
        <v>55</v>
      </c>
      <c r="I496" s="394">
        <v>2020</v>
      </c>
      <c r="J496" s="379">
        <v>2020</v>
      </c>
      <c r="K496" s="148">
        <f t="shared" si="42"/>
        <v>108</v>
      </c>
      <c r="L496" s="260"/>
      <c r="M496" s="260">
        <v>108</v>
      </c>
      <c r="N496" s="260"/>
      <c r="O496" s="164">
        <v>108</v>
      </c>
      <c r="P496" s="164"/>
      <c r="Q496" s="164"/>
      <c r="R496" s="164"/>
      <c r="S496" s="147" t="s">
        <v>199</v>
      </c>
      <c r="T496" s="147"/>
      <c r="U496" s="147" t="s">
        <v>68</v>
      </c>
      <c r="V496" s="147" t="s">
        <v>87</v>
      </c>
    </row>
    <row r="497" s="27" customFormat="1" ht="30" customHeight="1" spans="1:22">
      <c r="A497" s="147"/>
      <c r="B497" s="325" t="s">
        <v>683</v>
      </c>
      <c r="C497" s="148" t="s">
        <v>35</v>
      </c>
      <c r="D497" s="148" t="s">
        <v>630</v>
      </c>
      <c r="E497" s="148">
        <v>6.9</v>
      </c>
      <c r="F497" s="325" t="s">
        <v>893</v>
      </c>
      <c r="G497" s="148">
        <v>22</v>
      </c>
      <c r="H497" s="148">
        <v>80</v>
      </c>
      <c r="I497" s="148">
        <v>2020</v>
      </c>
      <c r="J497" s="148">
        <v>2020</v>
      </c>
      <c r="K497" s="148">
        <f t="shared" si="42"/>
        <v>82.8</v>
      </c>
      <c r="L497" s="148"/>
      <c r="M497" s="148">
        <v>82.8</v>
      </c>
      <c r="N497" s="148"/>
      <c r="O497" s="148">
        <v>82.8</v>
      </c>
      <c r="P497" s="148"/>
      <c r="Q497" s="148"/>
      <c r="R497" s="148"/>
      <c r="S497" s="148" t="s">
        <v>81</v>
      </c>
      <c r="T497" s="148" t="s">
        <v>82</v>
      </c>
      <c r="U497" s="147" t="s">
        <v>68</v>
      </c>
      <c r="V497" s="147" t="s">
        <v>87</v>
      </c>
    </row>
    <row r="498" s="27" customFormat="1" ht="30" customHeight="1" spans="1:16384">
      <c r="A498" s="147"/>
      <c r="B498" s="325" t="s">
        <v>683</v>
      </c>
      <c r="C498" s="148" t="s">
        <v>35</v>
      </c>
      <c r="D498" s="148" t="s">
        <v>630</v>
      </c>
      <c r="E498" s="148">
        <v>7.6</v>
      </c>
      <c r="F498" s="325" t="s">
        <v>894</v>
      </c>
      <c r="G498" s="148">
        <v>27</v>
      </c>
      <c r="H498" s="148">
        <v>118</v>
      </c>
      <c r="I498" s="148">
        <v>2021</v>
      </c>
      <c r="J498" s="148">
        <v>2021</v>
      </c>
      <c r="K498" s="148">
        <f t="shared" si="42"/>
        <v>91.2</v>
      </c>
      <c r="L498" s="148"/>
      <c r="M498" s="148"/>
      <c r="N498" s="148">
        <v>91.2</v>
      </c>
      <c r="O498" s="148">
        <v>91.2</v>
      </c>
      <c r="P498" s="148"/>
      <c r="Q498" s="148"/>
      <c r="R498" s="148"/>
      <c r="S498" s="148" t="s">
        <v>81</v>
      </c>
      <c r="T498" s="148" t="s">
        <v>82</v>
      </c>
      <c r="U498" s="147" t="s">
        <v>68</v>
      </c>
      <c r="V498" s="147" t="s">
        <v>87</v>
      </c>
      <c r="W498" s="147"/>
      <c r="X498" s="147"/>
      <c r="Y498" s="147"/>
      <c r="Z498" s="147"/>
      <c r="AA498" s="147"/>
      <c r="AB498" s="147"/>
      <c r="AC498" s="147"/>
      <c r="AD498" s="147"/>
      <c r="AE498" s="147"/>
      <c r="AF498" s="147"/>
      <c r="AG498" s="147"/>
      <c r="AH498" s="147"/>
      <c r="AI498" s="147"/>
      <c r="AJ498" s="147"/>
      <c r="AK498" s="147"/>
      <c r="AL498" s="147"/>
      <c r="AM498" s="147"/>
      <c r="AN498" s="147"/>
      <c r="AO498" s="147"/>
      <c r="AP498" s="147"/>
      <c r="AQ498" s="147"/>
      <c r="AR498" s="147"/>
      <c r="AS498" s="147"/>
      <c r="AT498" s="147"/>
      <c r="AU498" s="147"/>
      <c r="AV498" s="147"/>
      <c r="AW498" s="147"/>
      <c r="AX498" s="147"/>
      <c r="AY498" s="147"/>
      <c r="AZ498" s="147"/>
      <c r="BA498" s="147"/>
      <c r="BB498" s="147"/>
      <c r="BC498" s="147"/>
      <c r="BD498" s="147"/>
      <c r="BE498" s="147"/>
      <c r="BF498" s="147"/>
      <c r="BG498" s="147"/>
      <c r="BH498" s="147"/>
      <c r="BI498" s="147"/>
      <c r="BJ498" s="147"/>
      <c r="BK498" s="147"/>
      <c r="BL498" s="147"/>
      <c r="BM498" s="147"/>
      <c r="BN498" s="147"/>
      <c r="BO498" s="147"/>
      <c r="BP498" s="147"/>
      <c r="BQ498" s="147"/>
      <c r="BR498" s="147"/>
      <c r="BS498" s="147"/>
      <c r="BT498" s="147"/>
      <c r="BU498" s="147"/>
      <c r="BV498" s="147"/>
      <c r="BW498" s="147"/>
      <c r="BX498" s="147"/>
      <c r="BY498" s="147"/>
      <c r="BZ498" s="147"/>
      <c r="CA498" s="147"/>
      <c r="CB498" s="147"/>
      <c r="CC498" s="147"/>
      <c r="CD498" s="147"/>
      <c r="CE498" s="147"/>
      <c r="CF498" s="147"/>
      <c r="CG498" s="147"/>
      <c r="CH498" s="147"/>
      <c r="CI498" s="147"/>
      <c r="CJ498" s="147"/>
      <c r="CK498" s="147"/>
      <c r="CL498" s="147"/>
      <c r="CM498" s="147"/>
      <c r="CN498" s="147"/>
      <c r="CO498" s="147"/>
      <c r="CP498" s="147"/>
      <c r="CQ498" s="147"/>
      <c r="CR498" s="147"/>
      <c r="CS498" s="147"/>
      <c r="CT498" s="147"/>
      <c r="CU498" s="147"/>
      <c r="CV498" s="147"/>
      <c r="CW498" s="147"/>
      <c r="CX498" s="147"/>
      <c r="CY498" s="147"/>
      <c r="CZ498" s="147"/>
      <c r="DA498" s="147"/>
      <c r="DB498" s="147"/>
      <c r="DC498" s="147"/>
      <c r="DD498" s="147"/>
      <c r="DE498" s="147"/>
      <c r="DF498" s="147"/>
      <c r="DG498" s="147"/>
      <c r="DH498" s="147"/>
      <c r="DI498" s="147"/>
      <c r="DJ498" s="147"/>
      <c r="DK498" s="147"/>
      <c r="DL498" s="147"/>
      <c r="DM498" s="147"/>
      <c r="DN498" s="147"/>
      <c r="DO498" s="147"/>
      <c r="DP498" s="147"/>
      <c r="DQ498" s="147"/>
      <c r="DR498" s="147"/>
      <c r="DS498" s="147"/>
      <c r="DT498" s="147"/>
      <c r="DU498" s="147"/>
      <c r="DV498" s="147"/>
      <c r="DW498" s="147"/>
      <c r="DX498" s="147"/>
      <c r="DY498" s="147"/>
      <c r="DZ498" s="147"/>
      <c r="EA498" s="147"/>
      <c r="EB498" s="147"/>
      <c r="EC498" s="147"/>
      <c r="ED498" s="147"/>
      <c r="EE498" s="147"/>
      <c r="EF498" s="147"/>
      <c r="EG498" s="147"/>
      <c r="EH498" s="147"/>
      <c r="EI498" s="147"/>
      <c r="EJ498" s="147"/>
      <c r="EK498" s="147"/>
      <c r="EL498" s="147"/>
      <c r="EM498" s="147"/>
      <c r="EN498" s="147"/>
      <c r="EO498" s="147"/>
      <c r="EP498" s="147"/>
      <c r="EQ498" s="147"/>
      <c r="ER498" s="147"/>
      <c r="ES498" s="147"/>
      <c r="ET498" s="147"/>
      <c r="EU498" s="147"/>
      <c r="EV498" s="147"/>
      <c r="EW498" s="147"/>
      <c r="EX498" s="147"/>
      <c r="EY498" s="147"/>
      <c r="EZ498" s="147"/>
      <c r="FA498" s="147"/>
      <c r="FB498" s="147"/>
      <c r="FC498" s="147"/>
      <c r="FD498" s="147"/>
      <c r="FE498" s="147"/>
      <c r="FF498" s="147"/>
      <c r="FG498" s="147"/>
      <c r="FH498" s="147"/>
      <c r="FI498" s="147"/>
      <c r="FJ498" s="147"/>
      <c r="FK498" s="147"/>
      <c r="FL498" s="147"/>
      <c r="FM498" s="147"/>
      <c r="FN498" s="147"/>
      <c r="FO498" s="147"/>
      <c r="FP498" s="147"/>
      <c r="FQ498" s="147"/>
      <c r="FR498" s="147"/>
      <c r="FS498" s="147"/>
      <c r="FT498" s="147"/>
      <c r="FU498" s="147"/>
      <c r="FV498" s="147"/>
      <c r="FW498" s="147"/>
      <c r="FX498" s="147"/>
      <c r="FY498" s="147"/>
      <c r="FZ498" s="147"/>
      <c r="GA498" s="147"/>
      <c r="GB498" s="147"/>
      <c r="GC498" s="147"/>
      <c r="GD498" s="147"/>
      <c r="GE498" s="147"/>
      <c r="GF498" s="147"/>
      <c r="GG498" s="147"/>
      <c r="GH498" s="147"/>
      <c r="GI498" s="147"/>
      <c r="GJ498" s="147"/>
      <c r="GK498" s="147"/>
      <c r="GL498" s="147"/>
      <c r="GM498" s="147"/>
      <c r="GN498" s="147"/>
      <c r="GO498" s="147"/>
      <c r="GP498" s="147"/>
      <c r="GQ498" s="147"/>
      <c r="GR498" s="147"/>
      <c r="GS498" s="147"/>
      <c r="GT498" s="147"/>
      <c r="GU498" s="147"/>
      <c r="GV498" s="147"/>
      <c r="GW498" s="147"/>
      <c r="GX498" s="147"/>
      <c r="GY498" s="147"/>
      <c r="GZ498" s="147"/>
      <c r="HA498" s="147"/>
      <c r="HB498" s="147"/>
      <c r="HC498" s="147"/>
      <c r="HD498" s="147"/>
      <c r="HE498" s="147"/>
      <c r="HF498" s="147"/>
      <c r="HG498" s="147"/>
      <c r="HH498" s="147"/>
      <c r="HI498" s="147"/>
      <c r="HJ498" s="147"/>
      <c r="HK498" s="147"/>
      <c r="HL498" s="147"/>
      <c r="HM498" s="147"/>
      <c r="HN498" s="147"/>
      <c r="HO498" s="147"/>
      <c r="HP498" s="147"/>
      <c r="HQ498" s="147"/>
      <c r="HR498" s="147"/>
      <c r="HS498" s="147"/>
      <c r="HT498" s="147"/>
      <c r="HU498" s="147"/>
      <c r="HV498" s="147"/>
      <c r="HW498" s="147"/>
      <c r="HX498" s="147"/>
      <c r="HY498" s="147"/>
      <c r="HZ498" s="147"/>
      <c r="IA498" s="147"/>
      <c r="IB498" s="147"/>
      <c r="IC498" s="147"/>
      <c r="ID498" s="147"/>
      <c r="IE498" s="147"/>
      <c r="IF498" s="147"/>
      <c r="IG498" s="147"/>
      <c r="IH498" s="147"/>
      <c r="II498" s="147"/>
      <c r="IJ498" s="147"/>
      <c r="IK498" s="147"/>
      <c r="IL498" s="147"/>
      <c r="IM498" s="147"/>
      <c r="IN498" s="147"/>
      <c r="IO498" s="147"/>
      <c r="IP498" s="147"/>
      <c r="IQ498" s="147"/>
      <c r="IR498" s="147"/>
      <c r="IS498" s="147"/>
      <c r="IT498" s="147"/>
      <c r="IU498" s="147"/>
      <c r="IV498" s="147"/>
      <c r="IW498" s="147"/>
      <c r="IX498" s="147"/>
      <c r="IY498" s="147"/>
      <c r="IZ498" s="147"/>
      <c r="JA498" s="147"/>
      <c r="JB498" s="147"/>
      <c r="JC498" s="147"/>
      <c r="JD498" s="147"/>
      <c r="JE498" s="147"/>
      <c r="JF498" s="147"/>
      <c r="JG498" s="147"/>
      <c r="JH498" s="147"/>
      <c r="JI498" s="147"/>
      <c r="JJ498" s="147"/>
      <c r="JK498" s="147"/>
      <c r="JL498" s="147"/>
      <c r="JM498" s="147"/>
      <c r="JN498" s="147"/>
      <c r="JO498" s="147"/>
      <c r="JP498" s="147"/>
      <c r="JQ498" s="147"/>
      <c r="JR498" s="147"/>
      <c r="JS498" s="147"/>
      <c r="JT498" s="147"/>
      <c r="JU498" s="147"/>
      <c r="JV498" s="147"/>
      <c r="JW498" s="147"/>
      <c r="JX498" s="147"/>
      <c r="JY498" s="147"/>
      <c r="JZ498" s="147"/>
      <c r="KA498" s="147"/>
      <c r="KB498" s="147"/>
      <c r="KC498" s="147"/>
      <c r="KD498" s="147"/>
      <c r="KE498" s="147"/>
      <c r="KF498" s="147"/>
      <c r="KG498" s="147"/>
      <c r="KH498" s="147"/>
      <c r="KI498" s="147"/>
      <c r="KJ498" s="147"/>
      <c r="KK498" s="147"/>
      <c r="KL498" s="147"/>
      <c r="KM498" s="147"/>
      <c r="KN498" s="147"/>
      <c r="KO498" s="147"/>
      <c r="KP498" s="147"/>
      <c r="KQ498" s="147"/>
      <c r="KR498" s="147"/>
      <c r="KS498" s="147"/>
      <c r="KT498" s="147"/>
      <c r="KU498" s="147"/>
      <c r="KV498" s="147"/>
      <c r="KW498" s="147"/>
      <c r="KX498" s="147"/>
      <c r="KY498" s="147"/>
      <c r="KZ498" s="147"/>
      <c r="LA498" s="147"/>
      <c r="LB498" s="147"/>
      <c r="LC498" s="147"/>
      <c r="LD498" s="147"/>
      <c r="LE498" s="147"/>
      <c r="LF498" s="147"/>
      <c r="LG498" s="147"/>
      <c r="LH498" s="147"/>
      <c r="LI498" s="147"/>
      <c r="LJ498" s="147"/>
      <c r="LK498" s="147"/>
      <c r="LL498" s="147"/>
      <c r="LM498" s="147"/>
      <c r="LN498" s="147"/>
      <c r="LO498" s="147"/>
      <c r="LP498" s="147"/>
      <c r="LQ498" s="147"/>
      <c r="LR498" s="147"/>
      <c r="LS498" s="147"/>
      <c r="LT498" s="147"/>
      <c r="LU498" s="147"/>
      <c r="LV498" s="147"/>
      <c r="LW498" s="147"/>
      <c r="LX498" s="147"/>
      <c r="LY498" s="147"/>
      <c r="LZ498" s="147"/>
      <c r="MA498" s="147"/>
      <c r="MB498" s="147"/>
      <c r="MC498" s="147"/>
      <c r="MD498" s="147"/>
      <c r="ME498" s="147"/>
      <c r="MF498" s="147"/>
      <c r="MG498" s="147"/>
      <c r="MH498" s="147"/>
      <c r="MI498" s="147"/>
      <c r="MJ498" s="147"/>
      <c r="MK498" s="147"/>
      <c r="ML498" s="147"/>
      <c r="MM498" s="147"/>
      <c r="MN498" s="147"/>
      <c r="MO498" s="147"/>
      <c r="MP498" s="147"/>
      <c r="MQ498" s="147"/>
      <c r="MR498" s="147"/>
      <c r="MS498" s="147"/>
      <c r="MT498" s="147"/>
      <c r="MU498" s="147"/>
      <c r="MV498" s="147"/>
      <c r="MW498" s="147"/>
      <c r="MX498" s="147"/>
      <c r="MY498" s="147"/>
      <c r="MZ498" s="147"/>
      <c r="NA498" s="147"/>
      <c r="NB498" s="147"/>
      <c r="NC498" s="147"/>
      <c r="ND498" s="147"/>
      <c r="NE498" s="147"/>
      <c r="NF498" s="147"/>
      <c r="NG498" s="147"/>
      <c r="NH498" s="147"/>
      <c r="NI498" s="147"/>
      <c r="NJ498" s="147"/>
      <c r="NK498" s="147"/>
      <c r="NL498" s="147"/>
      <c r="NM498" s="147"/>
      <c r="NN498" s="147"/>
      <c r="NO498" s="147"/>
      <c r="NP498" s="147"/>
      <c r="NQ498" s="147"/>
      <c r="NR498" s="147"/>
      <c r="NS498" s="147"/>
      <c r="NT498" s="147"/>
      <c r="NU498" s="147"/>
      <c r="NV498" s="147"/>
      <c r="NW498" s="147"/>
      <c r="NX498" s="147"/>
      <c r="NY498" s="147"/>
      <c r="NZ498" s="147"/>
      <c r="OA498" s="147"/>
      <c r="OB498" s="147"/>
      <c r="OC498" s="147"/>
      <c r="OD498" s="147"/>
      <c r="OE498" s="147"/>
      <c r="OF498" s="147"/>
      <c r="OG498" s="147"/>
      <c r="OH498" s="147"/>
      <c r="OI498" s="147"/>
      <c r="OJ498" s="147"/>
      <c r="OK498" s="147"/>
      <c r="OL498" s="147"/>
      <c r="OM498" s="147"/>
      <c r="ON498" s="147"/>
      <c r="OO498" s="147"/>
      <c r="OP498" s="147"/>
      <c r="OQ498" s="147"/>
      <c r="OR498" s="147"/>
      <c r="OS498" s="147"/>
      <c r="OT498" s="147"/>
      <c r="OU498" s="147"/>
      <c r="OV498" s="147"/>
      <c r="OW498" s="147"/>
      <c r="OX498" s="147"/>
      <c r="OY498" s="147"/>
      <c r="OZ498" s="147"/>
      <c r="PA498" s="147"/>
      <c r="PB498" s="147"/>
      <c r="PC498" s="147"/>
      <c r="PD498" s="147"/>
      <c r="PE498" s="147"/>
      <c r="PF498" s="147"/>
      <c r="PG498" s="147"/>
      <c r="PH498" s="147"/>
      <c r="PI498" s="147"/>
      <c r="PJ498" s="147"/>
      <c r="PK498" s="147"/>
      <c r="PL498" s="147"/>
      <c r="PM498" s="147"/>
      <c r="PN498" s="147"/>
      <c r="PO498" s="147"/>
      <c r="PP498" s="147"/>
      <c r="PQ498" s="147"/>
      <c r="PR498" s="147"/>
      <c r="PS498" s="147"/>
      <c r="PT498" s="147"/>
      <c r="PU498" s="147"/>
      <c r="PV498" s="147"/>
      <c r="PW498" s="147"/>
      <c r="PX498" s="147"/>
      <c r="PY498" s="147"/>
      <c r="PZ498" s="147"/>
      <c r="QA498" s="147"/>
      <c r="QB498" s="147"/>
      <c r="QC498" s="147"/>
      <c r="QD498" s="147"/>
      <c r="QE498" s="147"/>
      <c r="QF498" s="147"/>
      <c r="QG498" s="147"/>
      <c r="QH498" s="147"/>
      <c r="QI498" s="147"/>
      <c r="QJ498" s="147"/>
      <c r="QK498" s="147"/>
      <c r="QL498" s="147"/>
      <c r="QM498" s="147"/>
      <c r="QN498" s="147"/>
      <c r="QO498" s="147"/>
      <c r="QP498" s="147"/>
      <c r="QQ498" s="147"/>
      <c r="QR498" s="147"/>
      <c r="QS498" s="147"/>
      <c r="QT498" s="147"/>
      <c r="QU498" s="147"/>
      <c r="QV498" s="147"/>
      <c r="QW498" s="147"/>
      <c r="QX498" s="147"/>
      <c r="QY498" s="147"/>
      <c r="QZ498" s="147"/>
      <c r="RA498" s="147"/>
      <c r="RB498" s="147"/>
      <c r="RC498" s="147"/>
      <c r="RD498" s="147"/>
      <c r="RE498" s="147"/>
      <c r="RF498" s="147"/>
      <c r="RG498" s="147"/>
      <c r="RH498" s="147"/>
      <c r="RI498" s="147"/>
      <c r="RJ498" s="147"/>
      <c r="RK498" s="147"/>
      <c r="RL498" s="147"/>
      <c r="RM498" s="147"/>
      <c r="RN498" s="147"/>
      <c r="RO498" s="147"/>
      <c r="RP498" s="147"/>
      <c r="RQ498" s="147"/>
      <c r="RR498" s="147"/>
      <c r="RS498" s="147"/>
      <c r="RT498" s="147"/>
      <c r="RU498" s="147"/>
      <c r="RV498" s="147"/>
      <c r="RW498" s="147"/>
      <c r="RX498" s="147"/>
      <c r="RY498" s="147"/>
      <c r="RZ498" s="147"/>
      <c r="SA498" s="147"/>
      <c r="SB498" s="147"/>
      <c r="SC498" s="147"/>
      <c r="SD498" s="147"/>
      <c r="SE498" s="147"/>
      <c r="SF498" s="147"/>
      <c r="SG498" s="147"/>
      <c r="SH498" s="147"/>
      <c r="SI498" s="147"/>
      <c r="SJ498" s="147"/>
      <c r="SK498" s="147"/>
      <c r="SL498" s="147"/>
      <c r="SM498" s="147"/>
      <c r="SN498" s="147"/>
      <c r="SO498" s="147"/>
      <c r="SP498" s="147"/>
      <c r="SQ498" s="147"/>
      <c r="SR498" s="147"/>
      <c r="SS498" s="147"/>
      <c r="ST498" s="147"/>
      <c r="SU498" s="147"/>
      <c r="SV498" s="147"/>
      <c r="SW498" s="147"/>
      <c r="SX498" s="147"/>
      <c r="SY498" s="147"/>
      <c r="SZ498" s="147"/>
      <c r="TA498" s="147"/>
      <c r="TB498" s="147"/>
      <c r="TC498" s="147"/>
      <c r="TD498" s="147"/>
      <c r="TE498" s="147"/>
      <c r="TF498" s="147"/>
      <c r="TG498" s="147"/>
      <c r="TH498" s="147"/>
      <c r="TI498" s="147"/>
      <c r="TJ498" s="147"/>
      <c r="TK498" s="147"/>
      <c r="TL498" s="147"/>
      <c r="TM498" s="147"/>
      <c r="TN498" s="147"/>
      <c r="TO498" s="147"/>
      <c r="TP498" s="147"/>
      <c r="TQ498" s="147"/>
      <c r="TR498" s="147"/>
      <c r="TS498" s="147"/>
      <c r="TT498" s="147"/>
      <c r="TU498" s="147"/>
      <c r="TV498" s="147"/>
      <c r="TW498" s="147"/>
      <c r="TX498" s="147"/>
      <c r="TY498" s="147"/>
      <c r="TZ498" s="147"/>
      <c r="UA498" s="147"/>
      <c r="UB498" s="147"/>
      <c r="UC498" s="147"/>
      <c r="UD498" s="147"/>
      <c r="UE498" s="147"/>
      <c r="UF498" s="147"/>
      <c r="UG498" s="147"/>
      <c r="UH498" s="147"/>
      <c r="UI498" s="147"/>
      <c r="UJ498" s="147"/>
      <c r="UK498" s="147"/>
      <c r="UL498" s="147"/>
      <c r="UM498" s="147"/>
      <c r="UN498" s="147"/>
      <c r="UO498" s="147"/>
      <c r="UP498" s="147"/>
      <c r="UQ498" s="147"/>
      <c r="UR498" s="147"/>
      <c r="US498" s="147"/>
      <c r="UT498" s="147"/>
      <c r="UU498" s="147"/>
      <c r="UV498" s="147"/>
      <c r="UW498" s="147"/>
      <c r="UX498" s="147"/>
      <c r="UY498" s="147"/>
      <c r="UZ498" s="147"/>
      <c r="VA498" s="147"/>
      <c r="VB498" s="147"/>
      <c r="VC498" s="147"/>
      <c r="VD498" s="147"/>
      <c r="VE498" s="147"/>
      <c r="VF498" s="147"/>
      <c r="VG498" s="147"/>
      <c r="VH498" s="147"/>
      <c r="VI498" s="147"/>
      <c r="VJ498" s="147"/>
      <c r="VK498" s="147"/>
      <c r="VL498" s="147"/>
      <c r="VM498" s="147"/>
      <c r="VN498" s="147"/>
      <c r="VO498" s="147"/>
      <c r="VP498" s="147"/>
      <c r="VQ498" s="147"/>
      <c r="VR498" s="147"/>
      <c r="VS498" s="147"/>
      <c r="VT498" s="147"/>
      <c r="VU498" s="147"/>
      <c r="VV498" s="147"/>
      <c r="VW498" s="147"/>
      <c r="VX498" s="147"/>
      <c r="VY498" s="147"/>
      <c r="VZ498" s="147"/>
      <c r="WA498" s="147"/>
      <c r="WB498" s="147"/>
      <c r="WC498" s="147"/>
      <c r="WD498" s="147"/>
      <c r="WE498" s="147"/>
      <c r="WF498" s="147"/>
      <c r="WG498" s="147"/>
      <c r="WH498" s="147"/>
      <c r="WI498" s="147"/>
      <c r="WJ498" s="147"/>
      <c r="WK498" s="147"/>
      <c r="WL498" s="147"/>
      <c r="WM498" s="147"/>
      <c r="WN498" s="147"/>
      <c r="WO498" s="147"/>
      <c r="WP498" s="147"/>
      <c r="WQ498" s="147"/>
      <c r="WR498" s="147"/>
      <c r="WS498" s="147"/>
      <c r="WT498" s="147"/>
      <c r="WU498" s="147"/>
      <c r="WV498" s="147"/>
      <c r="WW498" s="147"/>
      <c r="WX498" s="147"/>
      <c r="WY498" s="147"/>
      <c r="WZ498" s="147"/>
      <c r="XA498" s="147"/>
      <c r="XB498" s="147"/>
      <c r="XC498" s="147"/>
      <c r="XD498" s="147"/>
      <c r="XE498" s="147"/>
      <c r="XF498" s="147"/>
      <c r="XG498" s="147"/>
      <c r="XH498" s="147"/>
      <c r="XI498" s="147"/>
      <c r="XJ498" s="147"/>
      <c r="XK498" s="147"/>
      <c r="XL498" s="147"/>
      <c r="XM498" s="147"/>
      <c r="XN498" s="147"/>
      <c r="XO498" s="147"/>
      <c r="XP498" s="147"/>
      <c r="XQ498" s="147"/>
      <c r="XR498" s="147"/>
      <c r="XS498" s="147"/>
      <c r="XT498" s="147"/>
      <c r="XU498" s="147"/>
      <c r="XV498" s="147"/>
      <c r="XW498" s="147"/>
      <c r="XX498" s="147"/>
      <c r="XY498" s="147"/>
      <c r="XZ498" s="147"/>
      <c r="YA498" s="147"/>
      <c r="YB498" s="147"/>
      <c r="YC498" s="147"/>
      <c r="YD498" s="147"/>
      <c r="YE498" s="147"/>
      <c r="YF498" s="147"/>
      <c r="YG498" s="147"/>
      <c r="YH498" s="147"/>
      <c r="YI498" s="147"/>
      <c r="YJ498" s="147"/>
      <c r="YK498" s="147"/>
      <c r="YL498" s="147"/>
      <c r="YM498" s="147"/>
      <c r="YN498" s="147"/>
      <c r="YO498" s="147"/>
      <c r="YP498" s="147"/>
      <c r="YQ498" s="147"/>
      <c r="YR498" s="147"/>
      <c r="YS498" s="147"/>
      <c r="YT498" s="147"/>
      <c r="YU498" s="147"/>
      <c r="YV498" s="147"/>
      <c r="YW498" s="147"/>
      <c r="YX498" s="147"/>
      <c r="YY498" s="147"/>
      <c r="YZ498" s="147"/>
      <c r="ZA498" s="147"/>
      <c r="ZB498" s="147"/>
      <c r="ZC498" s="147"/>
      <c r="ZD498" s="147"/>
      <c r="ZE498" s="147"/>
      <c r="ZF498" s="147"/>
      <c r="ZG498" s="147"/>
      <c r="ZH498" s="147"/>
      <c r="ZI498" s="147"/>
      <c r="ZJ498" s="147"/>
      <c r="ZK498" s="147"/>
      <c r="ZL498" s="147"/>
      <c r="ZM498" s="147"/>
      <c r="ZN498" s="147"/>
      <c r="ZO498" s="147"/>
      <c r="ZP498" s="147"/>
      <c r="ZQ498" s="147"/>
      <c r="ZR498" s="147"/>
      <c r="ZS498" s="147"/>
      <c r="ZT498" s="147"/>
      <c r="ZU498" s="147"/>
      <c r="ZV498" s="147"/>
      <c r="ZW498" s="147"/>
      <c r="ZX498" s="147"/>
      <c r="ZY498" s="147"/>
      <c r="ZZ498" s="147"/>
      <c r="AAA498" s="147"/>
      <c r="AAB498" s="147"/>
      <c r="AAC498" s="147"/>
      <c r="AAD498" s="147"/>
      <c r="AAE498" s="147"/>
      <c r="AAF498" s="147"/>
      <c r="AAG498" s="147"/>
      <c r="AAH498" s="147"/>
      <c r="AAI498" s="147"/>
      <c r="AAJ498" s="147"/>
      <c r="AAK498" s="147"/>
      <c r="AAL498" s="147"/>
      <c r="AAM498" s="147"/>
      <c r="AAN498" s="147"/>
      <c r="AAO498" s="147"/>
      <c r="AAP498" s="147"/>
      <c r="AAQ498" s="147"/>
      <c r="AAR498" s="147"/>
      <c r="AAS498" s="147"/>
      <c r="AAT498" s="147"/>
      <c r="AAU498" s="147"/>
      <c r="AAV498" s="147"/>
      <c r="AAW498" s="147"/>
      <c r="AAX498" s="147"/>
      <c r="AAY498" s="147"/>
      <c r="AAZ498" s="147"/>
      <c r="ABA498" s="147"/>
      <c r="ABB498" s="147"/>
      <c r="ABC498" s="147"/>
      <c r="ABD498" s="147"/>
      <c r="ABE498" s="147"/>
      <c r="ABF498" s="147"/>
      <c r="ABG498" s="147"/>
      <c r="ABH498" s="147"/>
      <c r="ABI498" s="147"/>
      <c r="ABJ498" s="147"/>
      <c r="ABK498" s="147"/>
      <c r="ABL498" s="147"/>
      <c r="ABM498" s="147"/>
      <c r="ABN498" s="147"/>
      <c r="ABO498" s="147"/>
      <c r="ABP498" s="147"/>
      <c r="ABQ498" s="147"/>
      <c r="ABR498" s="147"/>
      <c r="ABS498" s="147"/>
      <c r="ABT498" s="147"/>
      <c r="ABU498" s="147"/>
      <c r="ABV498" s="147"/>
      <c r="ABW498" s="147"/>
      <c r="ABX498" s="147"/>
      <c r="ABY498" s="147"/>
      <c r="ABZ498" s="147"/>
      <c r="ACA498" s="147"/>
      <c r="ACB498" s="147"/>
      <c r="ACC498" s="147"/>
      <c r="ACD498" s="147"/>
      <c r="ACE498" s="147"/>
      <c r="ACF498" s="147"/>
      <c r="ACG498" s="147"/>
      <c r="ACH498" s="147"/>
      <c r="ACI498" s="147"/>
      <c r="ACJ498" s="147"/>
      <c r="ACK498" s="147"/>
      <c r="ACL498" s="147"/>
      <c r="ACM498" s="147"/>
      <c r="ACN498" s="147"/>
      <c r="ACO498" s="147"/>
      <c r="ACP498" s="147"/>
      <c r="ACQ498" s="147"/>
      <c r="ACR498" s="147"/>
      <c r="ACS498" s="147"/>
      <c r="ACT498" s="147"/>
      <c r="ACU498" s="147"/>
      <c r="ACV498" s="147"/>
      <c r="ACW498" s="147"/>
      <c r="ACX498" s="147"/>
      <c r="ACY498" s="147"/>
      <c r="ACZ498" s="147"/>
      <c r="ADA498" s="147"/>
      <c r="ADB498" s="147"/>
      <c r="ADC498" s="147"/>
      <c r="ADD498" s="147"/>
      <c r="ADE498" s="147"/>
      <c r="ADF498" s="147"/>
      <c r="ADG498" s="147"/>
      <c r="ADH498" s="147"/>
      <c r="ADI498" s="147"/>
      <c r="ADJ498" s="147"/>
      <c r="ADK498" s="147"/>
      <c r="ADL498" s="147"/>
      <c r="ADM498" s="147"/>
      <c r="ADN498" s="147"/>
      <c r="ADO498" s="147"/>
      <c r="ADP498" s="147"/>
      <c r="ADQ498" s="147"/>
      <c r="ADR498" s="147"/>
      <c r="ADS498" s="147"/>
      <c r="ADT498" s="147"/>
      <c r="ADU498" s="147"/>
      <c r="ADV498" s="147"/>
      <c r="ADW498" s="147"/>
      <c r="ADX498" s="147"/>
      <c r="ADY498" s="147"/>
      <c r="ADZ498" s="147"/>
      <c r="AEA498" s="147"/>
      <c r="AEB498" s="147"/>
      <c r="AEC498" s="147"/>
      <c r="AED498" s="147"/>
      <c r="AEE498" s="147"/>
      <c r="AEF498" s="147"/>
      <c r="AEG498" s="147"/>
      <c r="AEH498" s="147"/>
      <c r="AEI498" s="147"/>
      <c r="AEJ498" s="147"/>
      <c r="AEK498" s="147"/>
      <c r="AEL498" s="147"/>
      <c r="AEM498" s="147"/>
      <c r="AEN498" s="147"/>
      <c r="AEO498" s="147"/>
      <c r="AEP498" s="147"/>
      <c r="AEQ498" s="147"/>
      <c r="AER498" s="147"/>
      <c r="AES498" s="147"/>
      <c r="AET498" s="147"/>
      <c r="AEU498" s="147"/>
      <c r="AEV498" s="147"/>
      <c r="AEW498" s="147"/>
      <c r="AEX498" s="147"/>
      <c r="AEY498" s="147"/>
      <c r="AEZ498" s="147"/>
      <c r="AFA498" s="147"/>
      <c r="AFB498" s="147"/>
      <c r="AFC498" s="147"/>
      <c r="AFD498" s="147"/>
      <c r="AFE498" s="147"/>
      <c r="AFF498" s="147"/>
      <c r="AFG498" s="147"/>
      <c r="AFH498" s="147"/>
      <c r="AFI498" s="147"/>
      <c r="AFJ498" s="147"/>
      <c r="AFK498" s="147"/>
      <c r="AFL498" s="147"/>
      <c r="AFM498" s="147"/>
      <c r="AFN498" s="147"/>
      <c r="AFO498" s="147"/>
      <c r="AFP498" s="147"/>
      <c r="AFQ498" s="147"/>
      <c r="AFR498" s="147"/>
      <c r="AFS498" s="147"/>
      <c r="AFT498" s="147"/>
      <c r="AFU498" s="147"/>
      <c r="AFV498" s="147"/>
      <c r="AFW498" s="147"/>
      <c r="AFX498" s="147"/>
      <c r="AFY498" s="147"/>
      <c r="AFZ498" s="147"/>
      <c r="AGA498" s="147"/>
      <c r="AGB498" s="147"/>
      <c r="AGC498" s="147"/>
      <c r="AGD498" s="147"/>
      <c r="AGE498" s="147"/>
      <c r="AGF498" s="147"/>
      <c r="AGG498" s="147"/>
      <c r="AGH498" s="147"/>
      <c r="AGI498" s="147"/>
      <c r="AGJ498" s="147"/>
      <c r="AGK498" s="147"/>
      <c r="AGL498" s="147"/>
      <c r="AGM498" s="147"/>
      <c r="AGN498" s="147"/>
      <c r="AGO498" s="147"/>
      <c r="AGP498" s="147"/>
      <c r="AGQ498" s="147"/>
      <c r="AGR498" s="147"/>
      <c r="AGS498" s="147"/>
      <c r="AGT498" s="147"/>
      <c r="AGU498" s="147"/>
      <c r="AGV498" s="147"/>
      <c r="AGW498" s="147"/>
      <c r="AGX498" s="147"/>
      <c r="AGY498" s="147"/>
      <c r="AGZ498" s="147"/>
      <c r="AHA498" s="147"/>
      <c r="AHB498" s="147"/>
      <c r="AHC498" s="147"/>
      <c r="AHD498" s="147"/>
      <c r="AHE498" s="147"/>
      <c r="AHF498" s="147"/>
      <c r="AHG498" s="147"/>
      <c r="AHH498" s="147"/>
      <c r="AHI498" s="147"/>
      <c r="AHJ498" s="147"/>
      <c r="AHK498" s="147"/>
      <c r="AHL498" s="147"/>
      <c r="AHM498" s="147"/>
      <c r="AHN498" s="147"/>
      <c r="AHO498" s="147"/>
      <c r="AHP498" s="147"/>
      <c r="AHQ498" s="147"/>
      <c r="AHR498" s="147"/>
      <c r="AHS498" s="147"/>
      <c r="AHT498" s="147"/>
      <c r="AHU498" s="147"/>
      <c r="AHV498" s="147"/>
      <c r="AHW498" s="147"/>
      <c r="AHX498" s="147"/>
      <c r="AHY498" s="147"/>
      <c r="AHZ498" s="147"/>
      <c r="AIA498" s="147"/>
      <c r="AIB498" s="147"/>
      <c r="AIC498" s="147"/>
      <c r="AID498" s="147"/>
      <c r="AIE498" s="147"/>
      <c r="AIF498" s="147"/>
      <c r="AIG498" s="147"/>
      <c r="AIH498" s="147"/>
      <c r="AII498" s="147"/>
      <c r="AIJ498" s="147"/>
      <c r="AIK498" s="147"/>
      <c r="AIL498" s="147"/>
      <c r="AIM498" s="147"/>
      <c r="AIN498" s="147"/>
      <c r="AIO498" s="147"/>
      <c r="AIP498" s="147"/>
      <c r="AIQ498" s="147"/>
      <c r="AIR498" s="147"/>
      <c r="AIS498" s="147"/>
      <c r="AIT498" s="147"/>
      <c r="AIU498" s="147"/>
      <c r="AIV498" s="147"/>
      <c r="AIW498" s="147"/>
      <c r="AIX498" s="147"/>
      <c r="AIY498" s="147"/>
      <c r="AIZ498" s="147"/>
      <c r="AJA498" s="147"/>
      <c r="AJB498" s="147"/>
      <c r="AJC498" s="147"/>
      <c r="AJD498" s="147"/>
      <c r="AJE498" s="147"/>
      <c r="AJF498" s="147"/>
      <c r="AJG498" s="147"/>
      <c r="AJH498" s="147"/>
      <c r="AJI498" s="147"/>
      <c r="AJJ498" s="147"/>
      <c r="AJK498" s="147"/>
      <c r="AJL498" s="147"/>
      <c r="AJM498" s="147"/>
      <c r="AJN498" s="147"/>
      <c r="AJO498" s="147"/>
      <c r="AJP498" s="147"/>
      <c r="AJQ498" s="147"/>
      <c r="AJR498" s="147"/>
      <c r="AJS498" s="147"/>
      <c r="AJT498" s="147"/>
      <c r="AJU498" s="147"/>
      <c r="AJV498" s="147"/>
      <c r="AJW498" s="147"/>
      <c r="AJX498" s="147"/>
      <c r="AJY498" s="147"/>
      <c r="AJZ498" s="147"/>
      <c r="AKA498" s="147"/>
      <c r="AKB498" s="147"/>
      <c r="AKC498" s="147"/>
      <c r="AKD498" s="147"/>
      <c r="AKE498" s="147"/>
      <c r="AKF498" s="147"/>
      <c r="AKG498" s="147"/>
      <c r="AKH498" s="147"/>
      <c r="AKI498" s="147"/>
      <c r="AKJ498" s="147"/>
      <c r="AKK498" s="147"/>
      <c r="AKL498" s="147"/>
      <c r="AKM498" s="147"/>
      <c r="AKN498" s="147"/>
      <c r="AKO498" s="147"/>
      <c r="AKP498" s="147"/>
      <c r="AKQ498" s="147"/>
      <c r="AKR498" s="147"/>
      <c r="AKS498" s="147"/>
      <c r="AKT498" s="147"/>
      <c r="AKU498" s="147"/>
      <c r="AKV498" s="147"/>
      <c r="AKW498" s="147"/>
      <c r="AKX498" s="147"/>
      <c r="AKY498" s="147"/>
      <c r="AKZ498" s="147"/>
      <c r="ALA498" s="147"/>
      <c r="ALB498" s="147"/>
      <c r="ALC498" s="147"/>
      <c r="ALD498" s="147"/>
      <c r="ALE498" s="147"/>
      <c r="ALF498" s="147"/>
      <c r="ALG498" s="147"/>
      <c r="ALH498" s="147"/>
      <c r="ALI498" s="147"/>
      <c r="ALJ498" s="147"/>
      <c r="ALK498" s="147"/>
      <c r="ALL498" s="147"/>
      <c r="ALM498" s="147"/>
      <c r="ALN498" s="147"/>
      <c r="ALO498" s="147"/>
      <c r="ALP498" s="147"/>
      <c r="ALQ498" s="147"/>
      <c r="ALR498" s="147"/>
      <c r="ALS498" s="147"/>
      <c r="ALT498" s="147"/>
      <c r="ALU498" s="147"/>
      <c r="ALV498" s="147"/>
      <c r="ALW498" s="147"/>
      <c r="ALX498" s="147"/>
      <c r="ALY498" s="147"/>
      <c r="ALZ498" s="147"/>
      <c r="AMA498" s="147"/>
      <c r="AMB498" s="147"/>
      <c r="AMC498" s="147"/>
      <c r="AMD498" s="147"/>
      <c r="AME498" s="147"/>
      <c r="AMF498" s="147"/>
      <c r="AMG498" s="147"/>
      <c r="AMH498" s="147"/>
      <c r="AMI498" s="147"/>
      <c r="AMJ498" s="147"/>
      <c r="AMK498" s="147"/>
      <c r="AML498" s="147"/>
      <c r="AMM498" s="147"/>
      <c r="AMN498" s="147"/>
      <c r="AMO498" s="147"/>
      <c r="AMP498" s="147"/>
      <c r="AMQ498" s="147"/>
      <c r="AMR498" s="147"/>
      <c r="AMS498" s="147"/>
      <c r="AMT498" s="147"/>
      <c r="AMU498" s="147"/>
      <c r="AMV498" s="147"/>
      <c r="AMW498" s="147"/>
      <c r="AMX498" s="147"/>
      <c r="AMY498" s="147"/>
      <c r="AMZ498" s="147"/>
      <c r="ANA498" s="147"/>
      <c r="ANB498" s="147"/>
      <c r="ANC498" s="147"/>
      <c r="AND498" s="147"/>
      <c r="ANE498" s="147"/>
      <c r="ANF498" s="147"/>
      <c r="ANG498" s="147"/>
      <c r="ANH498" s="147"/>
      <c r="ANI498" s="147"/>
      <c r="ANJ498" s="147"/>
      <c r="ANK498" s="147"/>
      <c r="ANL498" s="147"/>
      <c r="ANM498" s="147"/>
      <c r="ANN498" s="147"/>
      <c r="ANO498" s="147"/>
      <c r="ANP498" s="147"/>
      <c r="ANQ498" s="147"/>
      <c r="ANR498" s="147"/>
      <c r="ANS498" s="147"/>
      <c r="ANT498" s="147"/>
      <c r="ANU498" s="147"/>
      <c r="ANV498" s="147"/>
      <c r="ANW498" s="147"/>
      <c r="ANX498" s="147"/>
      <c r="ANY498" s="147"/>
      <c r="ANZ498" s="147"/>
      <c r="AOA498" s="147"/>
      <c r="AOB498" s="147"/>
      <c r="AOC498" s="147"/>
      <c r="AOD498" s="147"/>
      <c r="AOE498" s="147"/>
      <c r="AOF498" s="147"/>
      <c r="AOG498" s="147"/>
      <c r="AOH498" s="147"/>
      <c r="AOI498" s="147"/>
      <c r="AOJ498" s="147"/>
      <c r="AOK498" s="147"/>
      <c r="AOL498" s="147"/>
      <c r="AOM498" s="147"/>
      <c r="AON498" s="147"/>
      <c r="AOO498" s="147"/>
      <c r="AOP498" s="147"/>
      <c r="AOQ498" s="147"/>
      <c r="AOR498" s="147"/>
      <c r="AOS498" s="147"/>
      <c r="AOT498" s="147"/>
      <c r="AOU498" s="147"/>
      <c r="AOV498" s="147"/>
      <c r="AOW498" s="147"/>
      <c r="AOX498" s="147"/>
      <c r="AOY498" s="147"/>
      <c r="AOZ498" s="147"/>
      <c r="APA498" s="147"/>
      <c r="APB498" s="147"/>
      <c r="APC498" s="147"/>
      <c r="APD498" s="147"/>
      <c r="APE498" s="147"/>
      <c r="APF498" s="147"/>
      <c r="APG498" s="147"/>
      <c r="APH498" s="147"/>
      <c r="API498" s="147"/>
      <c r="APJ498" s="147"/>
      <c r="APK498" s="147"/>
      <c r="APL498" s="147"/>
      <c r="APM498" s="147"/>
      <c r="APN498" s="147"/>
      <c r="APO498" s="147"/>
      <c r="APP498" s="147"/>
      <c r="APQ498" s="147"/>
      <c r="APR498" s="147"/>
      <c r="APS498" s="147"/>
      <c r="APT498" s="147"/>
      <c r="APU498" s="147"/>
      <c r="APV498" s="147"/>
      <c r="APW498" s="147"/>
      <c r="APX498" s="147"/>
      <c r="APY498" s="147"/>
      <c r="APZ498" s="147"/>
      <c r="AQA498" s="147"/>
      <c r="AQB498" s="147"/>
      <c r="AQC498" s="147"/>
      <c r="AQD498" s="147"/>
      <c r="AQE498" s="147"/>
      <c r="AQF498" s="147"/>
      <c r="AQG498" s="147"/>
      <c r="AQH498" s="147"/>
      <c r="AQI498" s="147"/>
      <c r="AQJ498" s="147"/>
      <c r="AQK498" s="147"/>
      <c r="AQL498" s="147"/>
      <c r="AQM498" s="147"/>
      <c r="AQN498" s="147"/>
      <c r="AQO498" s="147"/>
      <c r="AQP498" s="147"/>
      <c r="AQQ498" s="147"/>
      <c r="AQR498" s="147"/>
      <c r="AQS498" s="147"/>
      <c r="AQT498" s="147"/>
      <c r="AQU498" s="147"/>
      <c r="AQV498" s="147"/>
      <c r="AQW498" s="147"/>
      <c r="AQX498" s="147"/>
      <c r="AQY498" s="147"/>
      <c r="AQZ498" s="147"/>
      <c r="ARA498" s="147"/>
      <c r="ARB498" s="147"/>
      <c r="ARC498" s="147"/>
      <c r="ARD498" s="147"/>
      <c r="ARE498" s="147"/>
      <c r="ARF498" s="147"/>
      <c r="ARG498" s="147"/>
      <c r="ARH498" s="147"/>
      <c r="ARI498" s="147"/>
      <c r="ARJ498" s="147"/>
      <c r="ARK498" s="147"/>
      <c r="ARL498" s="147"/>
      <c r="ARM498" s="147"/>
      <c r="ARN498" s="147"/>
      <c r="ARO498" s="147"/>
      <c r="ARP498" s="147"/>
      <c r="ARQ498" s="147"/>
      <c r="ARR498" s="147"/>
      <c r="ARS498" s="147"/>
      <c r="ART498" s="147"/>
      <c r="ARU498" s="147"/>
      <c r="ARV498" s="147"/>
      <c r="ARW498" s="147"/>
      <c r="ARX498" s="147"/>
      <c r="ARY498" s="147"/>
      <c r="ARZ498" s="147"/>
      <c r="ASA498" s="147"/>
      <c r="ASB498" s="147"/>
      <c r="ASC498" s="147"/>
      <c r="ASD498" s="147"/>
      <c r="ASE498" s="147"/>
      <c r="ASF498" s="147"/>
      <c r="ASG498" s="147"/>
      <c r="ASH498" s="147"/>
      <c r="ASI498" s="147"/>
      <c r="ASJ498" s="147"/>
      <c r="ASK498" s="147"/>
      <c r="ASL498" s="147"/>
      <c r="ASM498" s="147"/>
      <c r="ASN498" s="147"/>
      <c r="ASO498" s="147"/>
      <c r="ASP498" s="147"/>
      <c r="ASQ498" s="147"/>
      <c r="ASR498" s="147"/>
      <c r="ASS498" s="147"/>
      <c r="AST498" s="147"/>
      <c r="ASU498" s="147"/>
      <c r="ASV498" s="147"/>
      <c r="ASW498" s="147"/>
      <c r="ASX498" s="147"/>
      <c r="ASY498" s="147"/>
      <c r="ASZ498" s="147"/>
      <c r="ATA498" s="147"/>
      <c r="ATB498" s="147"/>
      <c r="ATC498" s="147"/>
      <c r="ATD498" s="147"/>
      <c r="ATE498" s="147"/>
      <c r="ATF498" s="147"/>
      <c r="ATG498" s="147"/>
      <c r="ATH498" s="147"/>
      <c r="ATI498" s="147"/>
      <c r="ATJ498" s="147"/>
      <c r="ATK498" s="147"/>
      <c r="ATL498" s="147"/>
      <c r="ATM498" s="147"/>
      <c r="ATN498" s="147"/>
      <c r="ATO498" s="147"/>
      <c r="ATP498" s="147"/>
      <c r="ATQ498" s="147"/>
      <c r="ATR498" s="147"/>
      <c r="ATS498" s="147"/>
      <c r="ATT498" s="147"/>
      <c r="ATU498" s="147"/>
      <c r="ATV498" s="147"/>
      <c r="ATW498" s="147"/>
      <c r="ATX498" s="147"/>
      <c r="ATY498" s="147"/>
      <c r="ATZ498" s="147"/>
      <c r="AUA498" s="147"/>
      <c r="AUB498" s="147"/>
      <c r="AUC498" s="147"/>
      <c r="AUD498" s="147"/>
      <c r="AUE498" s="147"/>
      <c r="AUF498" s="147"/>
      <c r="AUG498" s="147"/>
      <c r="AUH498" s="147"/>
      <c r="AUI498" s="147"/>
      <c r="AUJ498" s="147"/>
      <c r="AUK498" s="147"/>
      <c r="AUL498" s="147"/>
      <c r="AUM498" s="147"/>
      <c r="AUN498" s="147"/>
      <c r="AUO498" s="147"/>
      <c r="AUP498" s="147"/>
      <c r="AUQ498" s="147"/>
      <c r="AUR498" s="147"/>
      <c r="AUS498" s="147"/>
      <c r="AUT498" s="147"/>
      <c r="AUU498" s="147"/>
      <c r="AUV498" s="147"/>
      <c r="AUW498" s="147"/>
      <c r="AUX498" s="147"/>
      <c r="AUY498" s="147"/>
      <c r="AUZ498" s="147"/>
      <c r="AVA498" s="147"/>
      <c r="AVB498" s="147"/>
      <c r="AVC498" s="147"/>
      <c r="AVD498" s="147"/>
      <c r="AVE498" s="147"/>
      <c r="AVF498" s="147"/>
      <c r="AVG498" s="147"/>
      <c r="AVH498" s="147"/>
      <c r="AVI498" s="147"/>
      <c r="AVJ498" s="147"/>
      <c r="AVK498" s="147"/>
      <c r="AVL498" s="147"/>
      <c r="AVM498" s="147"/>
      <c r="AVN498" s="147"/>
      <c r="AVO498" s="147"/>
      <c r="AVP498" s="147"/>
      <c r="AVQ498" s="147"/>
      <c r="AVR498" s="147"/>
      <c r="AVS498" s="147"/>
      <c r="AVT498" s="147"/>
      <c r="AVU498" s="147"/>
      <c r="AVV498" s="147"/>
      <c r="AVW498" s="147"/>
      <c r="AVX498" s="147"/>
      <c r="AVY498" s="147"/>
      <c r="AVZ498" s="147"/>
      <c r="AWA498" s="147"/>
      <c r="AWB498" s="147"/>
      <c r="AWC498" s="147"/>
      <c r="AWD498" s="147"/>
      <c r="AWE498" s="147"/>
      <c r="AWF498" s="147"/>
      <c r="AWG498" s="147"/>
      <c r="AWH498" s="147"/>
      <c r="AWI498" s="147"/>
      <c r="AWJ498" s="147"/>
      <c r="AWK498" s="147"/>
      <c r="AWL498" s="147"/>
      <c r="AWM498" s="147"/>
      <c r="AWN498" s="147"/>
      <c r="AWO498" s="147"/>
      <c r="AWP498" s="147"/>
      <c r="AWQ498" s="147"/>
      <c r="AWR498" s="147"/>
      <c r="AWS498" s="147"/>
      <c r="AWT498" s="147"/>
      <c r="AWU498" s="147"/>
      <c r="AWV498" s="147"/>
      <c r="AWW498" s="147"/>
      <c r="AWX498" s="147"/>
      <c r="AWY498" s="147"/>
      <c r="AWZ498" s="147"/>
      <c r="AXA498" s="147"/>
      <c r="AXB498" s="147"/>
      <c r="AXC498" s="147"/>
      <c r="AXD498" s="147"/>
      <c r="AXE498" s="147"/>
      <c r="AXF498" s="147"/>
      <c r="AXG498" s="147"/>
      <c r="AXH498" s="147"/>
      <c r="AXI498" s="147"/>
      <c r="AXJ498" s="147"/>
      <c r="AXK498" s="147"/>
      <c r="AXL498" s="147"/>
      <c r="AXM498" s="147"/>
      <c r="AXN498" s="147"/>
      <c r="AXO498" s="147"/>
      <c r="AXP498" s="147"/>
      <c r="AXQ498" s="147"/>
      <c r="AXR498" s="147"/>
      <c r="AXS498" s="147"/>
      <c r="AXT498" s="147"/>
      <c r="AXU498" s="147"/>
      <c r="AXV498" s="147"/>
      <c r="AXW498" s="147"/>
      <c r="AXX498" s="147"/>
      <c r="AXY498" s="147"/>
      <c r="AXZ498" s="147"/>
      <c r="AYA498" s="147"/>
      <c r="AYB498" s="147"/>
      <c r="AYC498" s="147"/>
      <c r="AYD498" s="147"/>
      <c r="AYE498" s="147"/>
      <c r="AYF498" s="147"/>
      <c r="AYG498" s="147"/>
      <c r="AYH498" s="147"/>
      <c r="AYI498" s="147"/>
      <c r="AYJ498" s="147"/>
      <c r="AYK498" s="147"/>
      <c r="AYL498" s="147"/>
      <c r="AYM498" s="147"/>
      <c r="AYN498" s="147"/>
      <c r="AYO498" s="147"/>
      <c r="AYP498" s="147"/>
      <c r="AYQ498" s="147"/>
      <c r="AYR498" s="147"/>
      <c r="AYS498" s="147"/>
      <c r="AYT498" s="147"/>
      <c r="AYU498" s="147"/>
      <c r="AYV498" s="147"/>
      <c r="AYW498" s="147"/>
      <c r="AYX498" s="147"/>
      <c r="AYY498" s="147"/>
      <c r="AYZ498" s="147"/>
      <c r="AZA498" s="147"/>
      <c r="AZB498" s="147"/>
      <c r="AZC498" s="147"/>
      <c r="AZD498" s="147"/>
      <c r="AZE498" s="147"/>
      <c r="AZF498" s="147"/>
      <c r="AZG498" s="147"/>
      <c r="AZH498" s="147"/>
      <c r="AZI498" s="147"/>
      <c r="AZJ498" s="147"/>
      <c r="AZK498" s="147"/>
      <c r="AZL498" s="147"/>
      <c r="AZM498" s="147"/>
      <c r="AZN498" s="147"/>
      <c r="AZO498" s="147"/>
      <c r="AZP498" s="147"/>
      <c r="AZQ498" s="147"/>
      <c r="AZR498" s="147"/>
      <c r="AZS498" s="147"/>
      <c r="AZT498" s="147"/>
      <c r="AZU498" s="147"/>
      <c r="AZV498" s="147"/>
      <c r="AZW498" s="147"/>
      <c r="AZX498" s="147"/>
      <c r="AZY498" s="147"/>
      <c r="AZZ498" s="147"/>
      <c r="BAA498" s="147"/>
      <c r="BAB498" s="147"/>
      <c r="BAC498" s="147"/>
      <c r="BAD498" s="147"/>
      <c r="BAE498" s="147"/>
      <c r="BAF498" s="147"/>
      <c r="BAG498" s="147"/>
      <c r="BAH498" s="147"/>
      <c r="BAI498" s="147"/>
      <c r="BAJ498" s="147"/>
      <c r="BAK498" s="147"/>
      <c r="BAL498" s="147"/>
      <c r="BAM498" s="147"/>
      <c r="BAN498" s="147"/>
      <c r="BAO498" s="147"/>
      <c r="BAP498" s="147"/>
      <c r="BAQ498" s="147"/>
      <c r="BAR498" s="147"/>
      <c r="BAS498" s="147"/>
      <c r="BAT498" s="147"/>
      <c r="BAU498" s="147"/>
      <c r="BAV498" s="147"/>
      <c r="BAW498" s="147"/>
      <c r="BAX498" s="147"/>
      <c r="BAY498" s="147"/>
      <c r="BAZ498" s="147"/>
      <c r="BBA498" s="147"/>
      <c r="BBB498" s="147"/>
      <c r="BBC498" s="147"/>
      <c r="BBD498" s="147"/>
      <c r="BBE498" s="147"/>
      <c r="BBF498" s="147"/>
      <c r="BBG498" s="147"/>
      <c r="BBH498" s="147"/>
      <c r="BBI498" s="147"/>
      <c r="BBJ498" s="147"/>
      <c r="BBK498" s="147"/>
      <c r="BBL498" s="147"/>
      <c r="BBM498" s="147"/>
      <c r="BBN498" s="147"/>
      <c r="BBO498" s="147"/>
      <c r="BBP498" s="147"/>
      <c r="BBQ498" s="147"/>
      <c r="BBR498" s="147"/>
      <c r="BBS498" s="147"/>
      <c r="BBT498" s="147"/>
      <c r="BBU498" s="147"/>
      <c r="BBV498" s="147"/>
      <c r="BBW498" s="147"/>
      <c r="BBX498" s="147"/>
      <c r="BBY498" s="147"/>
      <c r="BBZ498" s="147"/>
      <c r="BCA498" s="147"/>
      <c r="BCB498" s="147"/>
      <c r="BCC498" s="147"/>
      <c r="BCD498" s="147"/>
      <c r="BCE498" s="147"/>
      <c r="BCF498" s="147"/>
      <c r="BCG498" s="147"/>
      <c r="BCH498" s="147"/>
      <c r="BCI498" s="147"/>
      <c r="BCJ498" s="147"/>
      <c r="BCK498" s="147"/>
      <c r="BCL498" s="147"/>
      <c r="BCM498" s="147"/>
      <c r="BCN498" s="147"/>
      <c r="BCO498" s="147"/>
      <c r="BCP498" s="147"/>
      <c r="BCQ498" s="147"/>
      <c r="BCR498" s="147"/>
      <c r="BCS498" s="147"/>
      <c r="BCT498" s="147"/>
      <c r="BCU498" s="147"/>
      <c r="BCV498" s="147"/>
      <c r="BCW498" s="147"/>
      <c r="BCX498" s="147"/>
      <c r="BCY498" s="147"/>
      <c r="BCZ498" s="147"/>
      <c r="BDA498" s="147"/>
      <c r="BDB498" s="147"/>
      <c r="BDC498" s="147"/>
      <c r="BDD498" s="147"/>
      <c r="BDE498" s="147"/>
      <c r="BDF498" s="147"/>
      <c r="BDG498" s="147"/>
      <c r="BDH498" s="147"/>
      <c r="BDI498" s="147"/>
      <c r="BDJ498" s="147"/>
      <c r="BDK498" s="147"/>
      <c r="BDL498" s="147"/>
      <c r="BDM498" s="147"/>
      <c r="BDN498" s="147"/>
      <c r="BDO498" s="147"/>
      <c r="BDP498" s="147"/>
      <c r="BDQ498" s="147"/>
      <c r="BDR498" s="147"/>
      <c r="BDS498" s="147"/>
      <c r="BDT498" s="147"/>
      <c r="BDU498" s="147"/>
      <c r="BDV498" s="147"/>
      <c r="BDW498" s="147"/>
      <c r="BDX498" s="147"/>
      <c r="BDY498" s="147"/>
      <c r="BDZ498" s="147"/>
      <c r="BEA498" s="147"/>
      <c r="BEB498" s="147"/>
      <c r="BEC498" s="147"/>
      <c r="BED498" s="147"/>
      <c r="BEE498" s="147"/>
      <c r="BEF498" s="147"/>
      <c r="BEG498" s="147"/>
      <c r="BEH498" s="147"/>
      <c r="BEI498" s="147"/>
      <c r="BEJ498" s="147"/>
      <c r="BEK498" s="147"/>
      <c r="BEL498" s="147"/>
      <c r="BEM498" s="147"/>
      <c r="BEN498" s="147"/>
      <c r="BEO498" s="147"/>
      <c r="BEP498" s="147"/>
      <c r="BEQ498" s="147"/>
      <c r="BER498" s="147"/>
      <c r="BES498" s="147"/>
      <c r="BET498" s="147"/>
      <c r="BEU498" s="147"/>
      <c r="BEV498" s="147"/>
      <c r="BEW498" s="147"/>
      <c r="BEX498" s="147"/>
      <c r="BEY498" s="147"/>
      <c r="BEZ498" s="147"/>
      <c r="BFA498" s="147"/>
      <c r="BFB498" s="147"/>
      <c r="BFC498" s="147"/>
      <c r="BFD498" s="147"/>
      <c r="BFE498" s="147"/>
      <c r="BFF498" s="147"/>
      <c r="BFG498" s="147"/>
      <c r="BFH498" s="147"/>
      <c r="BFI498" s="147"/>
      <c r="BFJ498" s="147"/>
      <c r="BFK498" s="147"/>
      <c r="BFL498" s="147"/>
      <c r="BFM498" s="147"/>
      <c r="BFN498" s="147"/>
      <c r="BFO498" s="147"/>
      <c r="BFP498" s="147"/>
      <c r="BFQ498" s="147"/>
      <c r="BFR498" s="147"/>
      <c r="BFS498" s="147"/>
      <c r="BFT498" s="147"/>
      <c r="BFU498" s="147"/>
      <c r="BFV498" s="147"/>
      <c r="BFW498" s="147"/>
      <c r="BFX498" s="147"/>
      <c r="BFY498" s="147"/>
      <c r="BFZ498" s="147"/>
      <c r="BGA498" s="147"/>
      <c r="BGB498" s="147"/>
      <c r="BGC498" s="147"/>
      <c r="BGD498" s="147"/>
      <c r="BGE498" s="147"/>
      <c r="BGF498" s="147"/>
      <c r="BGG498" s="147"/>
      <c r="BGH498" s="147"/>
      <c r="BGI498" s="147"/>
      <c r="BGJ498" s="147"/>
      <c r="BGK498" s="147"/>
      <c r="BGL498" s="147"/>
      <c r="BGM498" s="147"/>
      <c r="BGN498" s="147"/>
      <c r="BGO498" s="147"/>
      <c r="BGP498" s="147"/>
      <c r="BGQ498" s="147"/>
      <c r="BGR498" s="147"/>
      <c r="BGS498" s="147"/>
      <c r="BGT498" s="147"/>
      <c r="BGU498" s="147"/>
      <c r="BGV498" s="147"/>
      <c r="BGW498" s="147"/>
      <c r="BGX498" s="147"/>
      <c r="BGY498" s="147"/>
      <c r="BGZ498" s="147"/>
      <c r="BHA498" s="147"/>
      <c r="BHB498" s="147"/>
      <c r="BHC498" s="147"/>
      <c r="BHD498" s="147"/>
      <c r="BHE498" s="147"/>
      <c r="BHF498" s="147"/>
      <c r="BHG498" s="147"/>
      <c r="BHH498" s="147"/>
      <c r="BHI498" s="147"/>
      <c r="BHJ498" s="147"/>
      <c r="BHK498" s="147"/>
      <c r="BHL498" s="147"/>
      <c r="BHM498" s="147"/>
      <c r="BHN498" s="147"/>
      <c r="BHO498" s="147"/>
      <c r="BHP498" s="147"/>
      <c r="BHQ498" s="147"/>
      <c r="BHR498" s="147"/>
      <c r="BHS498" s="147"/>
      <c r="BHT498" s="147"/>
      <c r="BHU498" s="147"/>
      <c r="BHV498" s="147"/>
      <c r="BHW498" s="147"/>
      <c r="BHX498" s="147"/>
      <c r="BHY498" s="147"/>
      <c r="BHZ498" s="147"/>
      <c r="BIA498" s="147"/>
      <c r="BIB498" s="147"/>
      <c r="BIC498" s="147"/>
      <c r="BID498" s="147"/>
      <c r="BIE498" s="147"/>
      <c r="BIF498" s="147"/>
      <c r="BIG498" s="147"/>
      <c r="BIH498" s="147"/>
      <c r="BII498" s="147"/>
      <c r="BIJ498" s="147"/>
      <c r="BIK498" s="147"/>
      <c r="BIL498" s="147"/>
      <c r="BIM498" s="147"/>
      <c r="BIN498" s="147"/>
      <c r="BIO498" s="147"/>
      <c r="BIP498" s="147"/>
      <c r="BIQ498" s="147"/>
      <c r="BIR498" s="147"/>
      <c r="BIS498" s="147"/>
      <c r="BIT498" s="147"/>
      <c r="BIU498" s="147"/>
      <c r="BIV498" s="147"/>
      <c r="BIW498" s="147"/>
      <c r="BIX498" s="147"/>
      <c r="BIY498" s="147"/>
      <c r="BIZ498" s="147"/>
      <c r="BJA498" s="147"/>
      <c r="BJB498" s="147"/>
      <c r="BJC498" s="147"/>
      <c r="BJD498" s="147"/>
      <c r="BJE498" s="147"/>
      <c r="BJF498" s="147"/>
      <c r="BJG498" s="147"/>
      <c r="BJH498" s="147"/>
      <c r="BJI498" s="147"/>
      <c r="BJJ498" s="147"/>
      <c r="BJK498" s="147"/>
      <c r="BJL498" s="147"/>
      <c r="BJM498" s="147"/>
      <c r="BJN498" s="147"/>
      <c r="BJO498" s="147"/>
      <c r="BJP498" s="147"/>
      <c r="BJQ498" s="147"/>
      <c r="BJR498" s="147"/>
      <c r="BJS498" s="147"/>
      <c r="BJT498" s="147"/>
      <c r="BJU498" s="147"/>
      <c r="BJV498" s="147"/>
      <c r="BJW498" s="147"/>
      <c r="BJX498" s="147"/>
      <c r="BJY498" s="147"/>
      <c r="BJZ498" s="147"/>
      <c r="BKA498" s="147"/>
      <c r="BKB498" s="147"/>
      <c r="BKC498" s="147"/>
      <c r="BKD498" s="147"/>
      <c r="BKE498" s="147"/>
      <c r="BKF498" s="147"/>
      <c r="BKG498" s="147"/>
      <c r="BKH498" s="147"/>
      <c r="BKI498" s="147"/>
      <c r="BKJ498" s="147"/>
      <c r="BKK498" s="147"/>
      <c r="BKL498" s="147"/>
      <c r="BKM498" s="147"/>
      <c r="BKN498" s="147"/>
      <c r="BKO498" s="147"/>
      <c r="BKP498" s="147"/>
      <c r="BKQ498" s="147"/>
      <c r="BKR498" s="147"/>
      <c r="BKS498" s="147"/>
      <c r="BKT498" s="147"/>
      <c r="BKU498" s="147"/>
      <c r="BKV498" s="147"/>
      <c r="BKW498" s="147"/>
      <c r="BKX498" s="147"/>
      <c r="BKY498" s="147"/>
      <c r="BKZ498" s="147"/>
      <c r="BLA498" s="147"/>
      <c r="BLB498" s="147"/>
      <c r="BLC498" s="147"/>
      <c r="BLD498" s="147"/>
      <c r="BLE498" s="147"/>
      <c r="BLF498" s="147"/>
      <c r="BLG498" s="147"/>
      <c r="BLH498" s="147"/>
      <c r="BLI498" s="147"/>
      <c r="BLJ498" s="147"/>
      <c r="BLK498" s="147"/>
      <c r="BLL498" s="147"/>
      <c r="BLM498" s="147"/>
      <c r="BLN498" s="147"/>
      <c r="BLO498" s="147"/>
      <c r="BLP498" s="147"/>
      <c r="BLQ498" s="147"/>
      <c r="BLR498" s="147"/>
      <c r="BLS498" s="147"/>
      <c r="BLT498" s="147"/>
      <c r="BLU498" s="147"/>
      <c r="BLV498" s="147"/>
      <c r="BLW498" s="147"/>
      <c r="BLX498" s="147"/>
      <c r="BLY498" s="147"/>
      <c r="BLZ498" s="147"/>
      <c r="BMA498" s="147"/>
      <c r="BMB498" s="147"/>
      <c r="BMC498" s="147"/>
      <c r="BMD498" s="147"/>
      <c r="BME498" s="147"/>
      <c r="BMF498" s="147"/>
      <c r="BMG498" s="147"/>
      <c r="BMH498" s="147"/>
      <c r="BMI498" s="147"/>
      <c r="BMJ498" s="147"/>
      <c r="BMK498" s="147"/>
      <c r="BML498" s="147"/>
      <c r="BMM498" s="147"/>
      <c r="BMN498" s="147"/>
      <c r="BMO498" s="147"/>
      <c r="BMP498" s="147"/>
      <c r="BMQ498" s="147"/>
      <c r="BMR498" s="147"/>
      <c r="BMS498" s="147"/>
      <c r="BMT498" s="147"/>
      <c r="BMU498" s="147"/>
      <c r="BMV498" s="147"/>
      <c r="BMW498" s="147"/>
      <c r="BMX498" s="147"/>
      <c r="BMY498" s="147"/>
      <c r="BMZ498" s="147"/>
      <c r="BNA498" s="147"/>
      <c r="BNB498" s="147"/>
      <c r="BNC498" s="147"/>
      <c r="BND498" s="147"/>
      <c r="BNE498" s="147"/>
      <c r="BNF498" s="147"/>
      <c r="BNG498" s="147"/>
      <c r="BNH498" s="147"/>
      <c r="BNI498" s="147"/>
      <c r="BNJ498" s="147"/>
      <c r="BNK498" s="147"/>
      <c r="BNL498" s="147"/>
      <c r="BNM498" s="147"/>
      <c r="BNN498" s="147"/>
      <c r="BNO498" s="147"/>
      <c r="BNP498" s="147"/>
      <c r="BNQ498" s="147"/>
      <c r="BNR498" s="147"/>
      <c r="BNS498" s="147"/>
      <c r="BNT498" s="147"/>
      <c r="BNU498" s="147"/>
      <c r="BNV498" s="147"/>
      <c r="BNW498" s="147"/>
      <c r="BNX498" s="147"/>
      <c r="BNY498" s="147"/>
      <c r="BNZ498" s="147"/>
      <c r="BOA498" s="147"/>
      <c r="BOB498" s="147"/>
      <c r="BOC498" s="147"/>
      <c r="BOD498" s="147"/>
      <c r="BOE498" s="147"/>
      <c r="BOF498" s="147"/>
      <c r="BOG498" s="147"/>
      <c r="BOH498" s="147"/>
      <c r="BOI498" s="147"/>
      <c r="BOJ498" s="147"/>
      <c r="BOK498" s="147"/>
      <c r="BOL498" s="147"/>
      <c r="BOM498" s="147"/>
      <c r="BON498" s="147"/>
      <c r="BOO498" s="147"/>
      <c r="BOP498" s="147"/>
      <c r="BOQ498" s="147"/>
      <c r="BOR498" s="147"/>
      <c r="BOS498" s="147"/>
      <c r="BOT498" s="147"/>
      <c r="BOU498" s="147"/>
      <c r="BOV498" s="147"/>
      <c r="BOW498" s="147"/>
      <c r="BOX498" s="147"/>
      <c r="BOY498" s="147"/>
      <c r="BOZ498" s="147"/>
      <c r="BPA498" s="147"/>
      <c r="BPB498" s="147"/>
      <c r="BPC498" s="147"/>
      <c r="BPD498" s="147"/>
      <c r="BPE498" s="147"/>
      <c r="BPF498" s="147"/>
      <c r="BPG498" s="147"/>
      <c r="BPH498" s="147"/>
      <c r="BPI498" s="147"/>
      <c r="BPJ498" s="147"/>
      <c r="BPK498" s="147"/>
      <c r="BPL498" s="147"/>
      <c r="BPM498" s="147"/>
      <c r="BPN498" s="147"/>
      <c r="BPO498" s="147"/>
      <c r="BPP498" s="147"/>
      <c r="BPQ498" s="147"/>
      <c r="BPR498" s="147"/>
      <c r="BPS498" s="147"/>
      <c r="BPT498" s="147"/>
      <c r="BPU498" s="147"/>
      <c r="BPV498" s="147"/>
      <c r="BPW498" s="147"/>
      <c r="BPX498" s="147"/>
      <c r="BPY498" s="147"/>
      <c r="BPZ498" s="147"/>
      <c r="BQA498" s="147"/>
      <c r="BQB498" s="147"/>
      <c r="BQC498" s="147"/>
      <c r="BQD498" s="147"/>
      <c r="BQE498" s="147"/>
      <c r="BQF498" s="147"/>
      <c r="BQG498" s="147"/>
      <c r="BQH498" s="147"/>
      <c r="BQI498" s="147"/>
      <c r="BQJ498" s="147"/>
      <c r="BQK498" s="147"/>
      <c r="BQL498" s="147"/>
      <c r="BQM498" s="147"/>
      <c r="BQN498" s="147"/>
      <c r="BQO498" s="147"/>
      <c r="BQP498" s="147"/>
      <c r="BQQ498" s="147"/>
      <c r="BQR498" s="147"/>
      <c r="BQS498" s="147"/>
      <c r="BQT498" s="147"/>
      <c r="BQU498" s="147"/>
      <c r="BQV498" s="147"/>
      <c r="BQW498" s="147"/>
      <c r="BQX498" s="147"/>
      <c r="BQY498" s="147"/>
      <c r="BQZ498" s="147"/>
      <c r="BRA498" s="147"/>
      <c r="BRB498" s="147"/>
      <c r="BRC498" s="147"/>
      <c r="BRD498" s="147"/>
      <c r="BRE498" s="147"/>
      <c r="BRF498" s="147"/>
      <c r="BRG498" s="147"/>
      <c r="BRH498" s="147"/>
      <c r="BRI498" s="147"/>
      <c r="BRJ498" s="147"/>
      <c r="BRK498" s="147"/>
      <c r="BRL498" s="147"/>
      <c r="BRM498" s="147"/>
      <c r="BRN498" s="147"/>
      <c r="BRO498" s="147"/>
      <c r="BRP498" s="147"/>
      <c r="BRQ498" s="147"/>
      <c r="BRR498" s="147"/>
      <c r="BRS498" s="147"/>
      <c r="BRT498" s="147"/>
      <c r="BRU498" s="147"/>
      <c r="BRV498" s="147"/>
      <c r="BRW498" s="147"/>
      <c r="BRX498" s="147"/>
      <c r="BRY498" s="147"/>
      <c r="BRZ498" s="147"/>
      <c r="BSA498" s="147"/>
      <c r="BSB498" s="147"/>
      <c r="BSC498" s="147"/>
      <c r="BSD498" s="147"/>
      <c r="BSE498" s="147"/>
      <c r="BSF498" s="147"/>
      <c r="BSG498" s="147"/>
      <c r="BSH498" s="147"/>
      <c r="BSI498" s="147"/>
      <c r="BSJ498" s="147"/>
      <c r="BSK498" s="147"/>
      <c r="BSL498" s="147"/>
      <c r="BSM498" s="147"/>
      <c r="BSN498" s="147"/>
      <c r="BSO498" s="147"/>
      <c r="BSP498" s="147"/>
      <c r="BSQ498" s="147"/>
      <c r="BSR498" s="147"/>
      <c r="BSS498" s="147"/>
      <c r="BST498" s="147"/>
      <c r="BSU498" s="147"/>
      <c r="BSV498" s="147"/>
      <c r="BSW498" s="147"/>
      <c r="BSX498" s="147"/>
      <c r="BSY498" s="147"/>
      <c r="BSZ498" s="147"/>
      <c r="BTA498" s="147"/>
      <c r="BTB498" s="147"/>
      <c r="BTC498" s="147"/>
      <c r="BTD498" s="147"/>
      <c r="BTE498" s="147"/>
      <c r="BTF498" s="147"/>
      <c r="BTG498" s="147"/>
      <c r="BTH498" s="147"/>
      <c r="BTI498" s="147"/>
      <c r="BTJ498" s="147"/>
      <c r="BTK498" s="147"/>
      <c r="BTL498" s="147"/>
      <c r="BTM498" s="147"/>
      <c r="BTN498" s="147"/>
      <c r="BTO498" s="147"/>
      <c r="BTP498" s="147"/>
      <c r="BTQ498" s="147"/>
      <c r="BTR498" s="147"/>
      <c r="BTS498" s="147"/>
      <c r="BTT498" s="147"/>
      <c r="BTU498" s="147"/>
      <c r="BTV498" s="147"/>
      <c r="BTW498" s="147"/>
      <c r="BTX498" s="147"/>
      <c r="BTY498" s="147"/>
      <c r="BTZ498" s="147"/>
      <c r="BUA498" s="147"/>
      <c r="BUB498" s="147"/>
      <c r="BUC498" s="147"/>
      <c r="BUD498" s="147"/>
      <c r="BUE498" s="147"/>
      <c r="BUF498" s="147"/>
      <c r="BUG498" s="147"/>
      <c r="BUH498" s="147"/>
      <c r="BUI498" s="147"/>
      <c r="BUJ498" s="147"/>
      <c r="BUK498" s="147"/>
      <c r="BUL498" s="147"/>
      <c r="BUM498" s="147"/>
      <c r="BUN498" s="147"/>
      <c r="BUO498" s="147"/>
      <c r="BUP498" s="147"/>
      <c r="BUQ498" s="147"/>
      <c r="BUR498" s="147"/>
      <c r="BUS498" s="147"/>
      <c r="BUT498" s="147"/>
      <c r="BUU498" s="147"/>
      <c r="BUV498" s="147"/>
      <c r="BUW498" s="147"/>
      <c r="BUX498" s="147"/>
      <c r="BUY498" s="147"/>
      <c r="BUZ498" s="147"/>
      <c r="BVA498" s="147"/>
      <c r="BVB498" s="147"/>
      <c r="BVC498" s="147"/>
      <c r="BVD498" s="147"/>
      <c r="BVE498" s="147"/>
      <c r="BVF498" s="147"/>
      <c r="BVG498" s="147"/>
      <c r="BVH498" s="147"/>
      <c r="BVI498" s="147"/>
      <c r="BVJ498" s="147"/>
      <c r="BVK498" s="147"/>
      <c r="BVL498" s="147"/>
      <c r="BVM498" s="147"/>
      <c r="BVN498" s="147"/>
      <c r="BVO498" s="147"/>
      <c r="BVP498" s="147"/>
      <c r="BVQ498" s="147"/>
      <c r="BVR498" s="147"/>
      <c r="BVS498" s="147"/>
      <c r="BVT498" s="147"/>
      <c r="BVU498" s="147"/>
      <c r="BVV498" s="147"/>
      <c r="BVW498" s="147"/>
      <c r="BVX498" s="147"/>
      <c r="BVY498" s="147"/>
      <c r="BVZ498" s="147"/>
      <c r="BWA498" s="147"/>
      <c r="BWB498" s="147"/>
      <c r="BWC498" s="147"/>
      <c r="BWD498" s="147"/>
      <c r="BWE498" s="147"/>
      <c r="BWF498" s="147"/>
      <c r="BWG498" s="147"/>
      <c r="BWH498" s="147"/>
      <c r="BWI498" s="147"/>
      <c r="BWJ498" s="147"/>
      <c r="BWK498" s="147"/>
      <c r="BWL498" s="147"/>
      <c r="BWM498" s="147"/>
      <c r="BWN498" s="147"/>
      <c r="BWO498" s="147"/>
      <c r="BWP498" s="147"/>
      <c r="BWQ498" s="147"/>
      <c r="BWR498" s="147"/>
      <c r="BWS498" s="147"/>
      <c r="BWT498" s="147"/>
      <c r="BWU498" s="147"/>
      <c r="BWV498" s="147"/>
      <c r="BWW498" s="147"/>
      <c r="BWX498" s="147"/>
      <c r="BWY498" s="147"/>
      <c r="BWZ498" s="147"/>
      <c r="BXA498" s="147"/>
      <c r="BXB498" s="147"/>
      <c r="BXC498" s="147"/>
      <c r="BXD498" s="147"/>
      <c r="BXE498" s="147"/>
      <c r="BXF498" s="147"/>
      <c r="BXG498" s="147"/>
      <c r="BXH498" s="147"/>
      <c r="BXI498" s="147"/>
      <c r="BXJ498" s="147"/>
      <c r="BXK498" s="147"/>
      <c r="BXL498" s="147"/>
      <c r="BXM498" s="147"/>
      <c r="BXN498" s="147"/>
      <c r="BXO498" s="147"/>
      <c r="BXP498" s="147"/>
      <c r="BXQ498" s="147"/>
      <c r="BXR498" s="147"/>
      <c r="BXS498" s="147"/>
      <c r="BXT498" s="147"/>
      <c r="BXU498" s="147"/>
      <c r="BXV498" s="147"/>
      <c r="BXW498" s="147"/>
      <c r="BXX498" s="147"/>
      <c r="BXY498" s="147"/>
      <c r="BXZ498" s="147"/>
      <c r="BYA498" s="147"/>
      <c r="BYB498" s="147"/>
      <c r="BYC498" s="147"/>
      <c r="BYD498" s="147"/>
      <c r="BYE498" s="147"/>
      <c r="BYF498" s="147"/>
      <c r="BYG498" s="147"/>
      <c r="BYH498" s="147"/>
      <c r="BYI498" s="147"/>
      <c r="BYJ498" s="147"/>
      <c r="BYK498" s="147"/>
      <c r="BYL498" s="147"/>
      <c r="BYM498" s="147"/>
      <c r="BYN498" s="147"/>
      <c r="BYO498" s="147"/>
      <c r="BYP498" s="147"/>
      <c r="BYQ498" s="147"/>
      <c r="BYR498" s="147"/>
      <c r="BYS498" s="147"/>
      <c r="BYT498" s="147"/>
      <c r="BYU498" s="147"/>
      <c r="BYV498" s="147"/>
      <c r="BYW498" s="147"/>
      <c r="BYX498" s="147"/>
      <c r="BYY498" s="147"/>
      <c r="BYZ498" s="147"/>
      <c r="BZA498" s="147"/>
      <c r="BZB498" s="147"/>
      <c r="BZC498" s="147"/>
      <c r="BZD498" s="147"/>
      <c r="BZE498" s="147"/>
      <c r="BZF498" s="147"/>
      <c r="BZG498" s="147"/>
      <c r="BZH498" s="147"/>
      <c r="BZI498" s="147"/>
      <c r="BZJ498" s="147"/>
      <c r="BZK498" s="147"/>
      <c r="BZL498" s="147"/>
      <c r="BZM498" s="147"/>
      <c r="BZN498" s="147"/>
      <c r="BZO498" s="147"/>
      <c r="BZP498" s="147"/>
      <c r="BZQ498" s="147"/>
      <c r="BZR498" s="147"/>
      <c r="BZS498" s="147"/>
      <c r="BZT498" s="147"/>
      <c r="BZU498" s="147"/>
      <c r="BZV498" s="147"/>
      <c r="BZW498" s="147"/>
      <c r="BZX498" s="147"/>
      <c r="BZY498" s="147"/>
      <c r="BZZ498" s="147"/>
      <c r="CAA498" s="147"/>
      <c r="CAB498" s="147"/>
      <c r="CAC498" s="147"/>
      <c r="CAD498" s="147"/>
      <c r="CAE498" s="147"/>
      <c r="CAF498" s="147"/>
      <c r="CAG498" s="147"/>
      <c r="CAH498" s="147"/>
      <c r="CAI498" s="147"/>
      <c r="CAJ498" s="147"/>
      <c r="CAK498" s="147"/>
      <c r="CAL498" s="147"/>
      <c r="CAM498" s="147"/>
      <c r="CAN498" s="147"/>
      <c r="CAO498" s="147"/>
      <c r="CAP498" s="147"/>
      <c r="CAQ498" s="147"/>
      <c r="CAR498" s="147"/>
      <c r="CAS498" s="147"/>
      <c r="CAT498" s="147"/>
      <c r="CAU498" s="147"/>
      <c r="CAV498" s="147"/>
      <c r="CAW498" s="147"/>
      <c r="CAX498" s="147"/>
      <c r="CAY498" s="147"/>
      <c r="CAZ498" s="147"/>
      <c r="CBA498" s="147"/>
      <c r="CBB498" s="147"/>
      <c r="CBC498" s="147"/>
      <c r="CBD498" s="147"/>
      <c r="CBE498" s="147"/>
      <c r="CBF498" s="147"/>
      <c r="CBG498" s="147"/>
      <c r="CBH498" s="147"/>
      <c r="CBI498" s="147"/>
      <c r="CBJ498" s="147"/>
      <c r="CBK498" s="147"/>
      <c r="CBL498" s="147"/>
      <c r="CBM498" s="147"/>
      <c r="CBN498" s="147"/>
      <c r="CBO498" s="147"/>
      <c r="CBP498" s="147"/>
      <c r="CBQ498" s="147"/>
      <c r="CBR498" s="147"/>
      <c r="CBS498" s="147"/>
      <c r="CBT498" s="147"/>
      <c r="CBU498" s="147"/>
      <c r="CBV498" s="147"/>
      <c r="CBW498" s="147"/>
      <c r="CBX498" s="147"/>
      <c r="CBY498" s="147"/>
      <c r="CBZ498" s="147"/>
      <c r="CCA498" s="147"/>
      <c r="CCB498" s="147"/>
      <c r="CCC498" s="147"/>
      <c r="CCD498" s="147"/>
      <c r="CCE498" s="147"/>
      <c r="CCF498" s="147"/>
      <c r="CCG498" s="147"/>
      <c r="CCH498" s="147"/>
      <c r="CCI498" s="147"/>
      <c r="CCJ498" s="147"/>
      <c r="CCK498" s="147"/>
      <c r="CCL498" s="147"/>
      <c r="CCM498" s="147"/>
      <c r="CCN498" s="147"/>
      <c r="CCO498" s="147"/>
      <c r="CCP498" s="147"/>
      <c r="CCQ498" s="147"/>
      <c r="CCR498" s="147"/>
      <c r="CCS498" s="147"/>
      <c r="CCT498" s="147"/>
      <c r="CCU498" s="147"/>
      <c r="CCV498" s="147"/>
      <c r="CCW498" s="147"/>
      <c r="CCX498" s="147"/>
      <c r="CCY498" s="147"/>
      <c r="CCZ498" s="147"/>
      <c r="CDA498" s="147"/>
      <c r="CDB498" s="147"/>
      <c r="CDC498" s="147"/>
      <c r="CDD498" s="147"/>
      <c r="CDE498" s="147"/>
      <c r="CDF498" s="147"/>
      <c r="CDG498" s="147"/>
      <c r="CDH498" s="147"/>
      <c r="CDI498" s="147"/>
      <c r="CDJ498" s="147"/>
      <c r="CDK498" s="147"/>
      <c r="CDL498" s="147"/>
      <c r="CDM498" s="147"/>
      <c r="CDN498" s="147"/>
      <c r="CDO498" s="147"/>
      <c r="CDP498" s="147"/>
      <c r="CDQ498" s="147"/>
      <c r="CDR498" s="147"/>
      <c r="CDS498" s="147"/>
      <c r="CDT498" s="147"/>
      <c r="CDU498" s="147"/>
      <c r="CDV498" s="147"/>
      <c r="CDW498" s="147"/>
      <c r="CDX498" s="147"/>
      <c r="CDY498" s="147"/>
      <c r="CDZ498" s="147"/>
      <c r="CEA498" s="147"/>
      <c r="CEB498" s="147"/>
      <c r="CEC498" s="147"/>
      <c r="CED498" s="147"/>
      <c r="CEE498" s="147"/>
      <c r="CEF498" s="147"/>
      <c r="CEG498" s="147"/>
      <c r="CEH498" s="147"/>
      <c r="CEI498" s="147"/>
      <c r="CEJ498" s="147"/>
      <c r="CEK498" s="147"/>
      <c r="CEL498" s="147"/>
      <c r="CEM498" s="147"/>
      <c r="CEN498" s="147"/>
      <c r="CEO498" s="147"/>
      <c r="CEP498" s="147"/>
      <c r="CEQ498" s="147"/>
      <c r="CER498" s="147"/>
      <c r="CES498" s="147"/>
      <c r="CET498" s="147"/>
      <c r="CEU498" s="147"/>
      <c r="CEV498" s="147"/>
      <c r="CEW498" s="147"/>
      <c r="CEX498" s="147"/>
      <c r="CEY498" s="147"/>
      <c r="CEZ498" s="147"/>
      <c r="CFA498" s="147"/>
      <c r="CFB498" s="147"/>
      <c r="CFC498" s="147"/>
      <c r="CFD498" s="147"/>
      <c r="CFE498" s="147"/>
      <c r="CFF498" s="147"/>
      <c r="CFG498" s="147"/>
      <c r="CFH498" s="147"/>
      <c r="CFI498" s="147"/>
      <c r="CFJ498" s="147"/>
      <c r="CFK498" s="147"/>
      <c r="CFL498" s="147"/>
      <c r="CFM498" s="147"/>
      <c r="CFN498" s="147"/>
      <c r="CFO498" s="147"/>
      <c r="CFP498" s="147"/>
      <c r="CFQ498" s="147"/>
      <c r="CFR498" s="147"/>
      <c r="CFS498" s="147"/>
      <c r="CFT498" s="147"/>
      <c r="CFU498" s="147"/>
      <c r="CFV498" s="147"/>
      <c r="CFW498" s="147"/>
      <c r="CFX498" s="147"/>
      <c r="CFY498" s="147"/>
      <c r="CFZ498" s="147"/>
      <c r="CGA498" s="147"/>
      <c r="CGB498" s="147"/>
      <c r="CGC498" s="147"/>
      <c r="CGD498" s="147"/>
      <c r="CGE498" s="147"/>
      <c r="CGF498" s="147"/>
      <c r="CGG498" s="147"/>
      <c r="CGH498" s="147"/>
      <c r="CGI498" s="147"/>
      <c r="CGJ498" s="147"/>
      <c r="CGK498" s="147"/>
      <c r="CGL498" s="147"/>
      <c r="CGM498" s="147"/>
      <c r="CGN498" s="147"/>
      <c r="CGO498" s="147"/>
      <c r="CGP498" s="147"/>
      <c r="CGQ498" s="147"/>
      <c r="CGR498" s="147"/>
      <c r="CGS498" s="147"/>
      <c r="CGT498" s="147"/>
      <c r="CGU498" s="147"/>
      <c r="CGV498" s="147"/>
      <c r="CGW498" s="147"/>
      <c r="CGX498" s="147"/>
      <c r="CGY498" s="147"/>
      <c r="CGZ498" s="147"/>
      <c r="CHA498" s="147"/>
      <c r="CHB498" s="147"/>
      <c r="CHC498" s="147"/>
      <c r="CHD498" s="147"/>
      <c r="CHE498" s="147"/>
      <c r="CHF498" s="147"/>
      <c r="CHG498" s="147"/>
      <c r="CHH498" s="147"/>
      <c r="CHI498" s="147"/>
      <c r="CHJ498" s="147"/>
      <c r="CHK498" s="147"/>
      <c r="CHL498" s="147"/>
      <c r="CHM498" s="147"/>
      <c r="CHN498" s="147"/>
      <c r="CHO498" s="147"/>
      <c r="CHP498" s="147"/>
      <c r="CHQ498" s="147"/>
      <c r="CHR498" s="147"/>
      <c r="CHS498" s="147"/>
      <c r="CHT498" s="147"/>
      <c r="CHU498" s="147"/>
      <c r="CHV498" s="147"/>
      <c r="CHW498" s="147"/>
      <c r="CHX498" s="147"/>
      <c r="CHY498" s="147"/>
      <c r="CHZ498" s="147"/>
      <c r="CIA498" s="147"/>
      <c r="CIB498" s="147"/>
      <c r="CIC498" s="147"/>
      <c r="CID498" s="147"/>
      <c r="CIE498" s="147"/>
      <c r="CIF498" s="147"/>
      <c r="CIG498" s="147"/>
      <c r="CIH498" s="147"/>
      <c r="CII498" s="147"/>
      <c r="CIJ498" s="147"/>
      <c r="CIK498" s="147"/>
      <c r="CIL498" s="147"/>
      <c r="CIM498" s="147"/>
      <c r="CIN498" s="147"/>
      <c r="CIO498" s="147"/>
      <c r="CIP498" s="147"/>
      <c r="CIQ498" s="147"/>
      <c r="CIR498" s="147"/>
      <c r="CIS498" s="147"/>
      <c r="CIT498" s="147"/>
      <c r="CIU498" s="147"/>
      <c r="CIV498" s="147"/>
      <c r="CIW498" s="147"/>
      <c r="CIX498" s="147"/>
      <c r="CIY498" s="147"/>
      <c r="CIZ498" s="147"/>
      <c r="CJA498" s="147"/>
      <c r="CJB498" s="147"/>
      <c r="CJC498" s="147"/>
      <c r="CJD498" s="147"/>
      <c r="CJE498" s="147"/>
      <c r="CJF498" s="147"/>
      <c r="CJG498" s="147"/>
      <c r="CJH498" s="147"/>
      <c r="CJI498" s="147"/>
      <c r="CJJ498" s="147"/>
      <c r="CJK498" s="147"/>
      <c r="CJL498" s="147"/>
      <c r="CJM498" s="147"/>
      <c r="CJN498" s="147"/>
      <c r="CJO498" s="147"/>
      <c r="CJP498" s="147"/>
      <c r="CJQ498" s="147"/>
      <c r="CJR498" s="147"/>
      <c r="CJS498" s="147"/>
      <c r="CJT498" s="147"/>
      <c r="CJU498" s="147"/>
      <c r="CJV498" s="147"/>
      <c r="CJW498" s="147"/>
      <c r="CJX498" s="147"/>
      <c r="CJY498" s="147"/>
      <c r="CJZ498" s="147"/>
      <c r="CKA498" s="147"/>
      <c r="CKB498" s="147"/>
      <c r="CKC498" s="147"/>
      <c r="CKD498" s="147"/>
      <c r="CKE498" s="147"/>
      <c r="CKF498" s="147"/>
      <c r="CKG498" s="147"/>
      <c r="CKH498" s="147"/>
      <c r="CKI498" s="147"/>
      <c r="CKJ498" s="147"/>
      <c r="CKK498" s="147"/>
      <c r="CKL498" s="147"/>
      <c r="CKM498" s="147"/>
      <c r="CKN498" s="147"/>
      <c r="CKO498" s="147"/>
      <c r="CKP498" s="147"/>
      <c r="CKQ498" s="147"/>
      <c r="CKR498" s="147"/>
      <c r="CKS498" s="147"/>
      <c r="CKT498" s="147"/>
      <c r="CKU498" s="147"/>
      <c r="CKV498" s="147"/>
      <c r="CKW498" s="147"/>
      <c r="CKX498" s="147"/>
      <c r="CKY498" s="147"/>
      <c r="CKZ498" s="147"/>
      <c r="CLA498" s="147"/>
      <c r="CLB498" s="147"/>
      <c r="CLC498" s="147"/>
      <c r="CLD498" s="147"/>
      <c r="CLE498" s="147"/>
      <c r="CLF498" s="147"/>
      <c r="CLG498" s="147"/>
      <c r="CLH498" s="147"/>
      <c r="CLI498" s="147"/>
      <c r="CLJ498" s="147"/>
      <c r="CLK498" s="147"/>
      <c r="CLL498" s="147"/>
      <c r="CLM498" s="147"/>
      <c r="CLN498" s="147"/>
      <c r="CLO498" s="147"/>
      <c r="CLP498" s="147"/>
      <c r="CLQ498" s="147"/>
      <c r="CLR498" s="147"/>
      <c r="CLS498" s="147"/>
      <c r="CLT498" s="147"/>
      <c r="CLU498" s="147"/>
      <c r="CLV498" s="147"/>
      <c r="CLW498" s="147"/>
      <c r="CLX498" s="147"/>
      <c r="CLY498" s="147"/>
      <c r="CLZ498" s="147"/>
      <c r="CMA498" s="147"/>
      <c r="CMB498" s="147"/>
      <c r="CMC498" s="147"/>
      <c r="CMD498" s="147"/>
      <c r="CME498" s="147"/>
      <c r="CMF498" s="147"/>
      <c r="CMG498" s="147"/>
      <c r="CMH498" s="147"/>
      <c r="CMI498" s="147"/>
      <c r="CMJ498" s="147"/>
      <c r="CMK498" s="147"/>
      <c r="CML498" s="147"/>
      <c r="CMM498" s="147"/>
      <c r="CMN498" s="147"/>
      <c r="CMO498" s="147"/>
      <c r="CMP498" s="147"/>
      <c r="CMQ498" s="147"/>
      <c r="CMR498" s="147"/>
      <c r="CMS498" s="147"/>
      <c r="CMT498" s="147"/>
      <c r="CMU498" s="147"/>
      <c r="CMV498" s="147"/>
      <c r="CMW498" s="147"/>
      <c r="CMX498" s="147"/>
      <c r="CMY498" s="147"/>
      <c r="CMZ498" s="147"/>
      <c r="CNA498" s="147"/>
      <c r="CNB498" s="147"/>
      <c r="CNC498" s="147"/>
      <c r="CND498" s="147"/>
      <c r="CNE498" s="147"/>
      <c r="CNF498" s="147"/>
      <c r="CNG498" s="147"/>
      <c r="CNH498" s="147"/>
      <c r="CNI498" s="147"/>
      <c r="CNJ498" s="147"/>
      <c r="CNK498" s="147"/>
      <c r="CNL498" s="147"/>
      <c r="CNM498" s="147"/>
      <c r="CNN498" s="147"/>
      <c r="CNO498" s="147"/>
      <c r="CNP498" s="147"/>
      <c r="CNQ498" s="147"/>
      <c r="CNR498" s="147"/>
      <c r="CNS498" s="147"/>
      <c r="CNT498" s="147"/>
      <c r="CNU498" s="147"/>
      <c r="CNV498" s="147"/>
      <c r="CNW498" s="147"/>
      <c r="CNX498" s="147"/>
      <c r="CNY498" s="147"/>
      <c r="CNZ498" s="147"/>
      <c r="COA498" s="147"/>
      <c r="COB498" s="147"/>
      <c r="COC498" s="147"/>
      <c r="COD498" s="147"/>
      <c r="COE498" s="147"/>
      <c r="COF498" s="147"/>
      <c r="COG498" s="147"/>
      <c r="COH498" s="147"/>
      <c r="COI498" s="147"/>
      <c r="COJ498" s="147"/>
      <c r="COK498" s="147"/>
      <c r="COL498" s="147"/>
      <c r="COM498" s="147"/>
      <c r="CON498" s="147"/>
      <c r="COO498" s="147"/>
      <c r="COP498" s="147"/>
      <c r="COQ498" s="147"/>
      <c r="COR498" s="147"/>
      <c r="COS498" s="147"/>
      <c r="COT498" s="147"/>
      <c r="COU498" s="147"/>
      <c r="COV498" s="147"/>
      <c r="COW498" s="147"/>
      <c r="COX498" s="147"/>
      <c r="COY498" s="147"/>
      <c r="COZ498" s="147"/>
      <c r="CPA498" s="147"/>
      <c r="CPB498" s="147"/>
      <c r="CPC498" s="147"/>
      <c r="CPD498" s="147"/>
      <c r="CPE498" s="147"/>
      <c r="CPF498" s="147"/>
      <c r="CPG498" s="147"/>
      <c r="CPH498" s="147"/>
      <c r="CPI498" s="147"/>
      <c r="CPJ498" s="147"/>
      <c r="CPK498" s="147"/>
      <c r="CPL498" s="147"/>
      <c r="CPM498" s="147"/>
      <c r="CPN498" s="147"/>
      <c r="CPO498" s="147"/>
      <c r="CPP498" s="147"/>
      <c r="CPQ498" s="147"/>
      <c r="CPR498" s="147"/>
      <c r="CPS498" s="147"/>
      <c r="CPT498" s="147"/>
      <c r="CPU498" s="147"/>
      <c r="CPV498" s="147"/>
      <c r="CPW498" s="147"/>
      <c r="CPX498" s="147"/>
      <c r="CPY498" s="147"/>
      <c r="CPZ498" s="147"/>
      <c r="CQA498" s="147"/>
      <c r="CQB498" s="147"/>
      <c r="CQC498" s="147"/>
      <c r="CQD498" s="147"/>
      <c r="CQE498" s="147"/>
      <c r="CQF498" s="147"/>
      <c r="CQG498" s="147"/>
      <c r="CQH498" s="147"/>
      <c r="CQI498" s="147"/>
      <c r="CQJ498" s="147"/>
      <c r="CQK498" s="147"/>
      <c r="CQL498" s="147"/>
      <c r="CQM498" s="147"/>
      <c r="CQN498" s="147"/>
      <c r="CQO498" s="147"/>
      <c r="CQP498" s="147"/>
      <c r="CQQ498" s="147"/>
      <c r="CQR498" s="147"/>
      <c r="CQS498" s="147"/>
      <c r="CQT498" s="147"/>
      <c r="CQU498" s="147"/>
      <c r="CQV498" s="147"/>
      <c r="CQW498" s="147"/>
      <c r="CQX498" s="147"/>
      <c r="CQY498" s="147"/>
      <c r="CQZ498" s="147"/>
      <c r="CRA498" s="147"/>
      <c r="CRB498" s="147"/>
      <c r="CRC498" s="147"/>
      <c r="CRD498" s="147"/>
      <c r="CRE498" s="147"/>
      <c r="CRF498" s="147"/>
      <c r="CRG498" s="147"/>
      <c r="CRH498" s="147"/>
      <c r="CRI498" s="147"/>
      <c r="CRJ498" s="147"/>
      <c r="CRK498" s="147"/>
      <c r="CRL498" s="147"/>
      <c r="CRM498" s="147"/>
      <c r="CRN498" s="147"/>
      <c r="CRO498" s="147"/>
      <c r="CRP498" s="147"/>
      <c r="CRQ498" s="147"/>
      <c r="CRR498" s="147"/>
      <c r="CRS498" s="147"/>
      <c r="CRT498" s="147"/>
      <c r="CRU498" s="147"/>
      <c r="CRV498" s="147"/>
      <c r="CRW498" s="147"/>
      <c r="CRX498" s="147"/>
      <c r="CRY498" s="147"/>
      <c r="CRZ498" s="147"/>
      <c r="CSA498" s="147"/>
      <c r="CSB498" s="147"/>
      <c r="CSC498" s="147"/>
      <c r="CSD498" s="147"/>
      <c r="CSE498" s="147"/>
      <c r="CSF498" s="147"/>
      <c r="CSG498" s="147"/>
      <c r="CSH498" s="147"/>
      <c r="CSI498" s="147"/>
      <c r="CSJ498" s="147"/>
      <c r="CSK498" s="147"/>
      <c r="CSL498" s="147"/>
      <c r="CSM498" s="147"/>
      <c r="CSN498" s="147"/>
      <c r="CSO498" s="147"/>
      <c r="CSP498" s="147"/>
      <c r="CSQ498" s="147"/>
      <c r="CSR498" s="147"/>
      <c r="CSS498" s="147"/>
      <c r="CST498" s="147"/>
      <c r="CSU498" s="147"/>
      <c r="CSV498" s="147"/>
      <c r="CSW498" s="147"/>
      <c r="CSX498" s="147"/>
      <c r="CSY498" s="147"/>
      <c r="CSZ498" s="147"/>
      <c r="CTA498" s="147"/>
      <c r="CTB498" s="147"/>
      <c r="CTC498" s="147"/>
      <c r="CTD498" s="147"/>
      <c r="CTE498" s="147"/>
      <c r="CTF498" s="147"/>
      <c r="CTG498" s="147"/>
      <c r="CTH498" s="147"/>
      <c r="CTI498" s="147"/>
      <c r="CTJ498" s="147"/>
      <c r="CTK498" s="147"/>
      <c r="CTL498" s="147"/>
      <c r="CTM498" s="147"/>
      <c r="CTN498" s="147"/>
      <c r="CTO498" s="147"/>
      <c r="CTP498" s="147"/>
      <c r="CTQ498" s="147"/>
      <c r="CTR498" s="147"/>
      <c r="CTS498" s="147"/>
      <c r="CTT498" s="147"/>
      <c r="CTU498" s="147"/>
      <c r="CTV498" s="147"/>
      <c r="CTW498" s="147"/>
      <c r="CTX498" s="147"/>
      <c r="CTY498" s="147"/>
      <c r="CTZ498" s="147"/>
      <c r="CUA498" s="147"/>
      <c r="CUB498" s="147"/>
      <c r="CUC498" s="147"/>
      <c r="CUD498" s="147"/>
      <c r="CUE498" s="147"/>
      <c r="CUF498" s="147"/>
      <c r="CUG498" s="147"/>
      <c r="CUH498" s="147"/>
      <c r="CUI498" s="147"/>
      <c r="CUJ498" s="147"/>
      <c r="CUK498" s="147"/>
      <c r="CUL498" s="147"/>
      <c r="CUM498" s="147"/>
      <c r="CUN498" s="147"/>
      <c r="CUO498" s="147"/>
      <c r="CUP498" s="147"/>
      <c r="CUQ498" s="147"/>
      <c r="CUR498" s="147"/>
      <c r="CUS498" s="147"/>
      <c r="CUT498" s="147"/>
      <c r="CUU498" s="147"/>
      <c r="CUV498" s="147"/>
      <c r="CUW498" s="147"/>
      <c r="CUX498" s="147"/>
      <c r="CUY498" s="147"/>
      <c r="CUZ498" s="147"/>
      <c r="CVA498" s="147"/>
      <c r="CVB498" s="147"/>
      <c r="CVC498" s="147"/>
      <c r="CVD498" s="147"/>
      <c r="CVE498" s="147"/>
      <c r="CVF498" s="147"/>
      <c r="CVG498" s="147"/>
      <c r="CVH498" s="147"/>
      <c r="CVI498" s="147"/>
      <c r="CVJ498" s="147"/>
      <c r="CVK498" s="147"/>
      <c r="CVL498" s="147"/>
      <c r="CVM498" s="147"/>
      <c r="CVN498" s="147"/>
      <c r="CVO498" s="147"/>
      <c r="CVP498" s="147"/>
      <c r="CVQ498" s="147"/>
      <c r="CVR498" s="147"/>
      <c r="CVS498" s="147"/>
      <c r="CVT498" s="147"/>
      <c r="CVU498" s="147"/>
      <c r="CVV498" s="147"/>
      <c r="CVW498" s="147"/>
      <c r="CVX498" s="147"/>
      <c r="CVY498" s="147"/>
      <c r="CVZ498" s="147"/>
      <c r="CWA498" s="147"/>
      <c r="CWB498" s="147"/>
      <c r="CWC498" s="147"/>
      <c r="CWD498" s="147"/>
      <c r="CWE498" s="147"/>
      <c r="CWF498" s="147"/>
      <c r="CWG498" s="147"/>
      <c r="CWH498" s="147"/>
      <c r="CWI498" s="147"/>
      <c r="CWJ498" s="147"/>
      <c r="CWK498" s="147"/>
      <c r="CWL498" s="147"/>
      <c r="CWM498" s="147"/>
      <c r="CWN498" s="147"/>
      <c r="CWO498" s="147"/>
      <c r="CWP498" s="147"/>
      <c r="CWQ498" s="147"/>
      <c r="CWR498" s="147"/>
      <c r="CWS498" s="147"/>
      <c r="CWT498" s="147"/>
      <c r="CWU498" s="147"/>
      <c r="CWV498" s="147"/>
      <c r="CWW498" s="147"/>
      <c r="CWX498" s="147"/>
      <c r="CWY498" s="147"/>
      <c r="CWZ498" s="147"/>
      <c r="CXA498" s="147"/>
      <c r="CXB498" s="147"/>
      <c r="CXC498" s="147"/>
      <c r="CXD498" s="147"/>
      <c r="CXE498" s="147"/>
      <c r="CXF498" s="147"/>
      <c r="CXG498" s="147"/>
      <c r="CXH498" s="147"/>
      <c r="CXI498" s="147"/>
      <c r="CXJ498" s="147"/>
      <c r="CXK498" s="147"/>
      <c r="CXL498" s="147"/>
      <c r="CXM498" s="147"/>
      <c r="CXN498" s="147"/>
      <c r="CXO498" s="147"/>
      <c r="CXP498" s="147"/>
      <c r="CXQ498" s="147"/>
      <c r="CXR498" s="147"/>
      <c r="CXS498" s="147"/>
      <c r="CXT498" s="147"/>
      <c r="CXU498" s="147"/>
      <c r="CXV498" s="147"/>
      <c r="CXW498" s="147"/>
      <c r="CXX498" s="147"/>
      <c r="CXY498" s="147"/>
      <c r="CXZ498" s="147"/>
      <c r="CYA498" s="147"/>
      <c r="CYB498" s="147"/>
      <c r="CYC498" s="147"/>
      <c r="CYD498" s="147"/>
      <c r="CYE498" s="147"/>
      <c r="CYF498" s="147"/>
      <c r="CYG498" s="147"/>
      <c r="CYH498" s="147"/>
      <c r="CYI498" s="147"/>
      <c r="CYJ498" s="147"/>
      <c r="CYK498" s="147"/>
      <c r="CYL498" s="147"/>
      <c r="CYM498" s="147"/>
      <c r="CYN498" s="147"/>
      <c r="CYO498" s="147"/>
      <c r="CYP498" s="147"/>
      <c r="CYQ498" s="147"/>
      <c r="CYR498" s="147"/>
      <c r="CYS498" s="147"/>
      <c r="CYT498" s="147"/>
      <c r="CYU498" s="147"/>
      <c r="CYV498" s="147"/>
      <c r="CYW498" s="147"/>
      <c r="CYX498" s="147"/>
      <c r="CYY498" s="147"/>
      <c r="CYZ498" s="147"/>
      <c r="CZA498" s="147"/>
      <c r="CZB498" s="147"/>
      <c r="CZC498" s="147"/>
      <c r="CZD498" s="147"/>
      <c r="CZE498" s="147"/>
      <c r="CZF498" s="147"/>
      <c r="CZG498" s="147"/>
      <c r="CZH498" s="147"/>
      <c r="CZI498" s="147"/>
      <c r="CZJ498" s="147"/>
      <c r="CZK498" s="147"/>
      <c r="CZL498" s="147"/>
      <c r="CZM498" s="147"/>
      <c r="CZN498" s="147"/>
      <c r="CZO498" s="147"/>
      <c r="CZP498" s="147"/>
      <c r="CZQ498" s="147"/>
      <c r="CZR498" s="147"/>
      <c r="CZS498" s="147"/>
      <c r="CZT498" s="147"/>
      <c r="CZU498" s="147"/>
      <c r="CZV498" s="147"/>
      <c r="CZW498" s="147"/>
      <c r="CZX498" s="147"/>
      <c r="CZY498" s="147"/>
      <c r="CZZ498" s="147"/>
      <c r="DAA498" s="147"/>
      <c r="DAB498" s="147"/>
      <c r="DAC498" s="147"/>
      <c r="DAD498" s="147"/>
      <c r="DAE498" s="147"/>
      <c r="DAF498" s="147"/>
      <c r="DAG498" s="147"/>
      <c r="DAH498" s="147"/>
      <c r="DAI498" s="147"/>
      <c r="DAJ498" s="147"/>
      <c r="DAK498" s="147"/>
      <c r="DAL498" s="147"/>
      <c r="DAM498" s="147"/>
      <c r="DAN498" s="147"/>
      <c r="DAO498" s="147"/>
      <c r="DAP498" s="147"/>
      <c r="DAQ498" s="147"/>
      <c r="DAR498" s="147"/>
      <c r="DAS498" s="147"/>
      <c r="DAT498" s="147"/>
      <c r="DAU498" s="147"/>
      <c r="DAV498" s="147"/>
      <c r="DAW498" s="147"/>
      <c r="DAX498" s="147"/>
      <c r="DAY498" s="147"/>
      <c r="DAZ498" s="147"/>
      <c r="DBA498" s="147"/>
      <c r="DBB498" s="147"/>
      <c r="DBC498" s="147"/>
      <c r="DBD498" s="147"/>
      <c r="DBE498" s="147"/>
      <c r="DBF498" s="147"/>
      <c r="DBG498" s="147"/>
      <c r="DBH498" s="147"/>
      <c r="DBI498" s="147"/>
      <c r="DBJ498" s="147"/>
      <c r="DBK498" s="147"/>
      <c r="DBL498" s="147"/>
      <c r="DBM498" s="147"/>
      <c r="DBN498" s="147"/>
      <c r="DBO498" s="147"/>
      <c r="DBP498" s="147"/>
      <c r="DBQ498" s="147"/>
      <c r="DBR498" s="147"/>
      <c r="DBS498" s="147"/>
      <c r="DBT498" s="147"/>
      <c r="DBU498" s="147"/>
      <c r="DBV498" s="147"/>
      <c r="DBW498" s="147"/>
      <c r="DBX498" s="147"/>
      <c r="DBY498" s="147"/>
      <c r="DBZ498" s="147"/>
      <c r="DCA498" s="147"/>
      <c r="DCB498" s="147"/>
      <c r="DCC498" s="147"/>
      <c r="DCD498" s="147"/>
      <c r="DCE498" s="147"/>
      <c r="DCF498" s="147"/>
      <c r="DCG498" s="147"/>
      <c r="DCH498" s="147"/>
      <c r="DCI498" s="147"/>
      <c r="DCJ498" s="147"/>
      <c r="DCK498" s="147"/>
      <c r="DCL498" s="147"/>
      <c r="DCM498" s="147"/>
      <c r="DCN498" s="147"/>
      <c r="DCO498" s="147"/>
      <c r="DCP498" s="147"/>
      <c r="DCQ498" s="147"/>
      <c r="DCR498" s="147"/>
      <c r="DCS498" s="147"/>
      <c r="DCT498" s="147"/>
      <c r="DCU498" s="147"/>
      <c r="DCV498" s="147"/>
      <c r="DCW498" s="147"/>
      <c r="DCX498" s="147"/>
      <c r="DCY498" s="147"/>
      <c r="DCZ498" s="147"/>
      <c r="DDA498" s="147"/>
      <c r="DDB498" s="147"/>
      <c r="DDC498" s="147"/>
      <c r="DDD498" s="147"/>
      <c r="DDE498" s="147"/>
      <c r="DDF498" s="147"/>
      <c r="DDG498" s="147"/>
      <c r="DDH498" s="147"/>
      <c r="DDI498" s="147"/>
      <c r="DDJ498" s="147"/>
      <c r="DDK498" s="147"/>
      <c r="DDL498" s="147"/>
      <c r="DDM498" s="147"/>
      <c r="DDN498" s="147"/>
      <c r="DDO498" s="147"/>
      <c r="DDP498" s="147"/>
      <c r="DDQ498" s="147"/>
      <c r="DDR498" s="147"/>
      <c r="DDS498" s="147"/>
      <c r="DDT498" s="147"/>
      <c r="DDU498" s="147"/>
      <c r="DDV498" s="147"/>
      <c r="DDW498" s="147"/>
      <c r="DDX498" s="147"/>
      <c r="DDY498" s="147"/>
      <c r="DDZ498" s="147"/>
      <c r="DEA498" s="147"/>
      <c r="DEB498" s="147"/>
      <c r="DEC498" s="147"/>
      <c r="DED498" s="147"/>
      <c r="DEE498" s="147"/>
      <c r="DEF498" s="147"/>
      <c r="DEG498" s="147"/>
      <c r="DEH498" s="147"/>
      <c r="DEI498" s="147"/>
      <c r="DEJ498" s="147"/>
      <c r="DEK498" s="147"/>
      <c r="DEL498" s="147"/>
      <c r="DEM498" s="147"/>
      <c r="DEN498" s="147"/>
      <c r="DEO498" s="147"/>
      <c r="DEP498" s="147"/>
      <c r="DEQ498" s="147"/>
      <c r="DER498" s="147"/>
      <c r="DES498" s="147"/>
      <c r="DET498" s="147"/>
      <c r="DEU498" s="147"/>
      <c r="DEV498" s="147"/>
      <c r="DEW498" s="147"/>
      <c r="DEX498" s="147"/>
      <c r="DEY498" s="147"/>
      <c r="DEZ498" s="147"/>
      <c r="DFA498" s="147"/>
      <c r="DFB498" s="147"/>
      <c r="DFC498" s="147"/>
      <c r="DFD498" s="147"/>
      <c r="DFE498" s="147"/>
      <c r="DFF498" s="147"/>
      <c r="DFG498" s="147"/>
      <c r="DFH498" s="147"/>
      <c r="DFI498" s="147"/>
      <c r="DFJ498" s="147"/>
      <c r="DFK498" s="147"/>
      <c r="DFL498" s="147"/>
      <c r="DFM498" s="147"/>
      <c r="DFN498" s="147"/>
      <c r="DFO498" s="147"/>
      <c r="DFP498" s="147"/>
      <c r="DFQ498" s="147"/>
      <c r="DFR498" s="147"/>
      <c r="DFS498" s="147"/>
      <c r="DFT498" s="147"/>
      <c r="DFU498" s="147"/>
      <c r="DFV498" s="147"/>
      <c r="DFW498" s="147"/>
      <c r="DFX498" s="147"/>
      <c r="DFY498" s="147"/>
      <c r="DFZ498" s="147"/>
      <c r="DGA498" s="147"/>
      <c r="DGB498" s="147"/>
      <c r="DGC498" s="147"/>
      <c r="DGD498" s="147"/>
      <c r="DGE498" s="147"/>
      <c r="DGF498" s="147"/>
      <c r="DGG498" s="147"/>
      <c r="DGH498" s="147"/>
      <c r="DGI498" s="147"/>
      <c r="DGJ498" s="147"/>
      <c r="DGK498" s="147"/>
      <c r="DGL498" s="147"/>
      <c r="DGM498" s="147"/>
      <c r="DGN498" s="147"/>
      <c r="DGO498" s="147"/>
      <c r="DGP498" s="147"/>
      <c r="DGQ498" s="147"/>
      <c r="DGR498" s="147"/>
      <c r="DGS498" s="147"/>
      <c r="DGT498" s="147"/>
      <c r="DGU498" s="147"/>
      <c r="DGV498" s="147"/>
      <c r="DGW498" s="147"/>
      <c r="DGX498" s="147"/>
      <c r="DGY498" s="147"/>
      <c r="DGZ498" s="147"/>
      <c r="DHA498" s="147"/>
      <c r="DHB498" s="147"/>
      <c r="DHC498" s="147"/>
      <c r="DHD498" s="147"/>
      <c r="DHE498" s="147"/>
      <c r="DHF498" s="147"/>
      <c r="DHG498" s="147"/>
      <c r="DHH498" s="147"/>
      <c r="DHI498" s="147"/>
      <c r="DHJ498" s="147"/>
      <c r="DHK498" s="147"/>
      <c r="DHL498" s="147"/>
      <c r="DHM498" s="147"/>
      <c r="DHN498" s="147"/>
      <c r="DHO498" s="147"/>
      <c r="DHP498" s="147"/>
      <c r="DHQ498" s="147"/>
      <c r="DHR498" s="147"/>
      <c r="DHS498" s="147"/>
      <c r="DHT498" s="147"/>
      <c r="DHU498" s="147"/>
      <c r="DHV498" s="147"/>
      <c r="DHW498" s="147"/>
      <c r="DHX498" s="147"/>
      <c r="DHY498" s="147"/>
      <c r="DHZ498" s="147"/>
      <c r="DIA498" s="147"/>
      <c r="DIB498" s="147"/>
      <c r="DIC498" s="147"/>
      <c r="DID498" s="147"/>
      <c r="DIE498" s="147"/>
      <c r="DIF498" s="147"/>
      <c r="DIG498" s="147"/>
      <c r="DIH498" s="147"/>
      <c r="DII498" s="147"/>
      <c r="DIJ498" s="147"/>
      <c r="DIK498" s="147"/>
      <c r="DIL498" s="147"/>
      <c r="DIM498" s="147"/>
      <c r="DIN498" s="147"/>
      <c r="DIO498" s="147"/>
      <c r="DIP498" s="147"/>
      <c r="DIQ498" s="147"/>
      <c r="DIR498" s="147"/>
      <c r="DIS498" s="147"/>
      <c r="DIT498" s="147"/>
      <c r="DIU498" s="147"/>
      <c r="DIV498" s="147"/>
      <c r="DIW498" s="147"/>
      <c r="DIX498" s="147"/>
      <c r="DIY498" s="147"/>
      <c r="DIZ498" s="147"/>
      <c r="DJA498" s="147"/>
      <c r="DJB498" s="147"/>
      <c r="DJC498" s="147"/>
      <c r="DJD498" s="147"/>
      <c r="DJE498" s="147"/>
      <c r="DJF498" s="147"/>
      <c r="DJG498" s="147"/>
      <c r="DJH498" s="147"/>
      <c r="DJI498" s="147"/>
      <c r="DJJ498" s="147"/>
      <c r="DJK498" s="147"/>
      <c r="DJL498" s="147"/>
      <c r="DJM498" s="147"/>
      <c r="DJN498" s="147"/>
      <c r="DJO498" s="147"/>
      <c r="DJP498" s="147"/>
      <c r="DJQ498" s="147"/>
      <c r="DJR498" s="147"/>
      <c r="DJS498" s="147"/>
      <c r="DJT498" s="147"/>
      <c r="DJU498" s="147"/>
      <c r="DJV498" s="147"/>
      <c r="DJW498" s="147"/>
      <c r="DJX498" s="147"/>
      <c r="DJY498" s="147"/>
      <c r="DJZ498" s="147"/>
      <c r="DKA498" s="147"/>
      <c r="DKB498" s="147"/>
      <c r="DKC498" s="147"/>
      <c r="DKD498" s="147"/>
      <c r="DKE498" s="147"/>
      <c r="DKF498" s="147"/>
      <c r="DKG498" s="147"/>
      <c r="DKH498" s="147"/>
      <c r="DKI498" s="147"/>
      <c r="DKJ498" s="147"/>
      <c r="DKK498" s="147"/>
      <c r="DKL498" s="147"/>
      <c r="DKM498" s="147"/>
      <c r="DKN498" s="147"/>
      <c r="DKO498" s="147"/>
      <c r="DKP498" s="147"/>
      <c r="DKQ498" s="147"/>
      <c r="DKR498" s="147"/>
      <c r="DKS498" s="147"/>
      <c r="DKT498" s="147"/>
      <c r="DKU498" s="147"/>
      <c r="DKV498" s="147"/>
      <c r="DKW498" s="147"/>
      <c r="DKX498" s="147"/>
      <c r="DKY498" s="147"/>
      <c r="DKZ498" s="147"/>
      <c r="DLA498" s="147"/>
      <c r="DLB498" s="147"/>
      <c r="DLC498" s="147"/>
      <c r="DLD498" s="147"/>
      <c r="DLE498" s="147"/>
      <c r="DLF498" s="147"/>
      <c r="DLG498" s="147"/>
      <c r="DLH498" s="147"/>
      <c r="DLI498" s="147"/>
      <c r="DLJ498" s="147"/>
      <c r="DLK498" s="147"/>
      <c r="DLL498" s="147"/>
      <c r="DLM498" s="147"/>
      <c r="DLN498" s="147"/>
      <c r="DLO498" s="147"/>
      <c r="DLP498" s="147"/>
      <c r="DLQ498" s="147"/>
      <c r="DLR498" s="147"/>
      <c r="DLS498" s="147"/>
      <c r="DLT498" s="147"/>
      <c r="DLU498" s="147"/>
      <c r="DLV498" s="147"/>
      <c r="DLW498" s="147"/>
      <c r="DLX498" s="147"/>
      <c r="DLY498" s="147"/>
      <c r="DLZ498" s="147"/>
      <c r="DMA498" s="147"/>
      <c r="DMB498" s="147"/>
      <c r="DMC498" s="147"/>
      <c r="DMD498" s="147"/>
      <c r="DME498" s="147"/>
      <c r="DMF498" s="147"/>
      <c r="DMG498" s="147"/>
      <c r="DMH498" s="147"/>
      <c r="DMI498" s="147"/>
      <c r="DMJ498" s="147"/>
      <c r="DMK498" s="147"/>
      <c r="DML498" s="147"/>
      <c r="DMM498" s="147"/>
      <c r="DMN498" s="147"/>
      <c r="DMO498" s="147"/>
      <c r="DMP498" s="147"/>
      <c r="DMQ498" s="147"/>
      <c r="DMR498" s="147"/>
      <c r="DMS498" s="147"/>
      <c r="DMT498" s="147"/>
      <c r="DMU498" s="147"/>
      <c r="DMV498" s="147"/>
      <c r="DMW498" s="147"/>
      <c r="DMX498" s="147"/>
      <c r="DMY498" s="147"/>
      <c r="DMZ498" s="147"/>
      <c r="DNA498" s="147"/>
      <c r="DNB498" s="147"/>
      <c r="DNC498" s="147"/>
      <c r="DND498" s="147"/>
      <c r="DNE498" s="147"/>
      <c r="DNF498" s="147"/>
      <c r="DNG498" s="147"/>
      <c r="DNH498" s="147"/>
      <c r="DNI498" s="147"/>
      <c r="DNJ498" s="147"/>
      <c r="DNK498" s="147"/>
      <c r="DNL498" s="147"/>
      <c r="DNM498" s="147"/>
      <c r="DNN498" s="147"/>
      <c r="DNO498" s="147"/>
      <c r="DNP498" s="147"/>
      <c r="DNQ498" s="147"/>
      <c r="DNR498" s="147"/>
      <c r="DNS498" s="147"/>
      <c r="DNT498" s="147"/>
      <c r="DNU498" s="147"/>
      <c r="DNV498" s="147"/>
      <c r="DNW498" s="147"/>
      <c r="DNX498" s="147"/>
      <c r="DNY498" s="147"/>
      <c r="DNZ498" s="147"/>
      <c r="DOA498" s="147"/>
      <c r="DOB498" s="147"/>
      <c r="DOC498" s="147"/>
      <c r="DOD498" s="147"/>
      <c r="DOE498" s="147"/>
      <c r="DOF498" s="147"/>
      <c r="DOG498" s="147"/>
      <c r="DOH498" s="147"/>
      <c r="DOI498" s="147"/>
      <c r="DOJ498" s="147"/>
      <c r="DOK498" s="147"/>
      <c r="DOL498" s="147"/>
      <c r="DOM498" s="147"/>
      <c r="DON498" s="147"/>
      <c r="DOO498" s="147"/>
      <c r="DOP498" s="147"/>
      <c r="DOQ498" s="147"/>
      <c r="DOR498" s="147"/>
      <c r="DOS498" s="147"/>
      <c r="DOT498" s="147"/>
      <c r="DOU498" s="147"/>
      <c r="DOV498" s="147"/>
      <c r="DOW498" s="147"/>
      <c r="DOX498" s="147"/>
      <c r="DOY498" s="147"/>
      <c r="DOZ498" s="147"/>
      <c r="DPA498" s="147"/>
      <c r="DPB498" s="147"/>
      <c r="DPC498" s="147"/>
      <c r="DPD498" s="147"/>
      <c r="DPE498" s="147"/>
      <c r="DPF498" s="147"/>
      <c r="DPG498" s="147"/>
      <c r="DPH498" s="147"/>
      <c r="DPI498" s="147"/>
      <c r="DPJ498" s="147"/>
      <c r="DPK498" s="147"/>
      <c r="DPL498" s="147"/>
      <c r="DPM498" s="147"/>
      <c r="DPN498" s="147"/>
      <c r="DPO498" s="147"/>
      <c r="DPP498" s="147"/>
      <c r="DPQ498" s="147"/>
      <c r="DPR498" s="147"/>
      <c r="DPS498" s="147"/>
      <c r="DPT498" s="147"/>
      <c r="DPU498" s="147"/>
      <c r="DPV498" s="147"/>
      <c r="DPW498" s="147"/>
      <c r="DPX498" s="147"/>
      <c r="DPY498" s="147"/>
      <c r="DPZ498" s="147"/>
      <c r="DQA498" s="147"/>
      <c r="DQB498" s="147"/>
      <c r="DQC498" s="147"/>
      <c r="DQD498" s="147"/>
      <c r="DQE498" s="147"/>
      <c r="DQF498" s="147"/>
      <c r="DQG498" s="147"/>
      <c r="DQH498" s="147"/>
      <c r="DQI498" s="147"/>
      <c r="DQJ498" s="147"/>
      <c r="DQK498" s="147"/>
      <c r="DQL498" s="147"/>
      <c r="DQM498" s="147"/>
      <c r="DQN498" s="147"/>
      <c r="DQO498" s="147"/>
      <c r="DQP498" s="147"/>
      <c r="DQQ498" s="147"/>
      <c r="DQR498" s="147"/>
      <c r="DQS498" s="147"/>
      <c r="DQT498" s="147"/>
      <c r="DQU498" s="147"/>
      <c r="DQV498" s="147"/>
      <c r="DQW498" s="147"/>
      <c r="DQX498" s="147"/>
      <c r="DQY498" s="147"/>
      <c r="DQZ498" s="147"/>
      <c r="DRA498" s="147"/>
      <c r="DRB498" s="147"/>
      <c r="DRC498" s="147"/>
      <c r="DRD498" s="147"/>
      <c r="DRE498" s="147"/>
      <c r="DRF498" s="147"/>
      <c r="DRG498" s="147"/>
      <c r="DRH498" s="147"/>
      <c r="DRI498" s="147"/>
      <c r="DRJ498" s="147"/>
      <c r="DRK498" s="147"/>
      <c r="DRL498" s="147"/>
      <c r="DRM498" s="147"/>
      <c r="DRN498" s="147"/>
      <c r="DRO498" s="147"/>
      <c r="DRP498" s="147"/>
      <c r="DRQ498" s="147"/>
      <c r="DRR498" s="147"/>
      <c r="DRS498" s="147"/>
      <c r="DRT498" s="147"/>
      <c r="DRU498" s="147"/>
      <c r="DRV498" s="147"/>
      <c r="DRW498" s="147"/>
      <c r="DRX498" s="147"/>
      <c r="DRY498" s="147"/>
      <c r="DRZ498" s="147"/>
      <c r="DSA498" s="147"/>
      <c r="DSB498" s="147"/>
      <c r="DSC498" s="147"/>
      <c r="DSD498" s="147"/>
      <c r="DSE498" s="147"/>
      <c r="DSF498" s="147"/>
      <c r="DSG498" s="147"/>
      <c r="DSH498" s="147"/>
      <c r="DSI498" s="147"/>
      <c r="DSJ498" s="147"/>
      <c r="DSK498" s="147"/>
      <c r="DSL498" s="147"/>
      <c r="DSM498" s="147"/>
      <c r="DSN498" s="147"/>
      <c r="DSO498" s="147"/>
      <c r="DSP498" s="147"/>
      <c r="DSQ498" s="147"/>
      <c r="DSR498" s="147"/>
      <c r="DSS498" s="147"/>
      <c r="DST498" s="147"/>
      <c r="DSU498" s="147"/>
      <c r="DSV498" s="147"/>
      <c r="DSW498" s="147"/>
      <c r="DSX498" s="147"/>
      <c r="DSY498" s="147"/>
      <c r="DSZ498" s="147"/>
      <c r="DTA498" s="147"/>
      <c r="DTB498" s="147"/>
      <c r="DTC498" s="147"/>
      <c r="DTD498" s="147"/>
      <c r="DTE498" s="147"/>
      <c r="DTF498" s="147"/>
      <c r="DTG498" s="147"/>
      <c r="DTH498" s="147"/>
      <c r="DTI498" s="147"/>
      <c r="DTJ498" s="147"/>
      <c r="DTK498" s="147"/>
      <c r="DTL498" s="147"/>
      <c r="DTM498" s="147"/>
      <c r="DTN498" s="147"/>
      <c r="DTO498" s="147"/>
      <c r="DTP498" s="147"/>
      <c r="DTQ498" s="147"/>
      <c r="DTR498" s="147"/>
      <c r="DTS498" s="147"/>
      <c r="DTT498" s="147"/>
      <c r="DTU498" s="147"/>
      <c r="DTV498" s="147"/>
      <c r="DTW498" s="147"/>
      <c r="DTX498" s="147"/>
      <c r="DTY498" s="147"/>
      <c r="DTZ498" s="147"/>
      <c r="DUA498" s="147"/>
      <c r="DUB498" s="147"/>
      <c r="DUC498" s="147"/>
      <c r="DUD498" s="147"/>
      <c r="DUE498" s="147"/>
      <c r="DUF498" s="147"/>
      <c r="DUG498" s="147"/>
      <c r="DUH498" s="147"/>
      <c r="DUI498" s="147"/>
      <c r="DUJ498" s="147"/>
      <c r="DUK498" s="147"/>
      <c r="DUL498" s="147"/>
      <c r="DUM498" s="147"/>
      <c r="DUN498" s="147"/>
      <c r="DUO498" s="147"/>
      <c r="DUP498" s="147"/>
      <c r="DUQ498" s="147"/>
      <c r="DUR498" s="147"/>
      <c r="DUS498" s="147"/>
      <c r="DUT498" s="147"/>
      <c r="DUU498" s="147"/>
      <c r="DUV498" s="147"/>
      <c r="DUW498" s="147"/>
      <c r="DUX498" s="147"/>
      <c r="DUY498" s="147"/>
      <c r="DUZ498" s="147"/>
      <c r="DVA498" s="147"/>
      <c r="DVB498" s="147"/>
      <c r="DVC498" s="147"/>
      <c r="DVD498" s="147"/>
      <c r="DVE498" s="147"/>
      <c r="DVF498" s="147"/>
      <c r="DVG498" s="147"/>
      <c r="DVH498" s="147"/>
      <c r="DVI498" s="147"/>
      <c r="DVJ498" s="147"/>
      <c r="DVK498" s="147"/>
      <c r="DVL498" s="147"/>
      <c r="DVM498" s="147"/>
      <c r="DVN498" s="147"/>
      <c r="DVO498" s="147"/>
      <c r="DVP498" s="147"/>
      <c r="DVQ498" s="147"/>
      <c r="DVR498" s="147"/>
      <c r="DVS498" s="147"/>
      <c r="DVT498" s="147"/>
      <c r="DVU498" s="147"/>
      <c r="DVV498" s="147"/>
      <c r="DVW498" s="147"/>
      <c r="DVX498" s="147"/>
      <c r="DVY498" s="147"/>
      <c r="DVZ498" s="147"/>
      <c r="DWA498" s="147"/>
      <c r="DWB498" s="147"/>
      <c r="DWC498" s="147"/>
      <c r="DWD498" s="147"/>
      <c r="DWE498" s="147"/>
      <c r="DWF498" s="147"/>
      <c r="DWG498" s="147"/>
      <c r="DWH498" s="147"/>
      <c r="DWI498" s="147"/>
      <c r="DWJ498" s="147"/>
      <c r="DWK498" s="147"/>
      <c r="DWL498" s="147"/>
      <c r="DWM498" s="147"/>
      <c r="DWN498" s="147"/>
      <c r="DWO498" s="147"/>
      <c r="DWP498" s="147"/>
      <c r="DWQ498" s="147"/>
      <c r="DWR498" s="147"/>
      <c r="DWS498" s="147"/>
      <c r="DWT498" s="147"/>
      <c r="DWU498" s="147"/>
      <c r="DWV498" s="147"/>
      <c r="DWW498" s="147"/>
      <c r="DWX498" s="147"/>
      <c r="DWY498" s="147"/>
      <c r="DWZ498" s="147"/>
      <c r="DXA498" s="147"/>
      <c r="DXB498" s="147"/>
      <c r="DXC498" s="147"/>
      <c r="DXD498" s="147"/>
      <c r="DXE498" s="147"/>
      <c r="DXF498" s="147"/>
      <c r="DXG498" s="147"/>
      <c r="DXH498" s="147"/>
      <c r="DXI498" s="147"/>
      <c r="DXJ498" s="147"/>
      <c r="DXK498" s="147"/>
      <c r="DXL498" s="147"/>
      <c r="DXM498" s="147"/>
      <c r="DXN498" s="147"/>
      <c r="DXO498" s="147"/>
      <c r="DXP498" s="147"/>
      <c r="DXQ498" s="147"/>
      <c r="DXR498" s="147"/>
      <c r="DXS498" s="147"/>
      <c r="DXT498" s="147"/>
      <c r="DXU498" s="147"/>
      <c r="DXV498" s="147"/>
      <c r="DXW498" s="147"/>
      <c r="DXX498" s="147"/>
      <c r="DXY498" s="147"/>
      <c r="DXZ498" s="147"/>
      <c r="DYA498" s="147"/>
      <c r="DYB498" s="147"/>
      <c r="DYC498" s="147"/>
      <c r="DYD498" s="147"/>
      <c r="DYE498" s="147"/>
      <c r="DYF498" s="147"/>
      <c r="DYG498" s="147"/>
      <c r="DYH498" s="147"/>
      <c r="DYI498" s="147"/>
      <c r="DYJ498" s="147"/>
      <c r="DYK498" s="147"/>
      <c r="DYL498" s="147"/>
      <c r="DYM498" s="147"/>
      <c r="DYN498" s="147"/>
      <c r="DYO498" s="147"/>
      <c r="DYP498" s="147"/>
      <c r="DYQ498" s="147"/>
      <c r="DYR498" s="147"/>
      <c r="DYS498" s="147"/>
      <c r="DYT498" s="147"/>
      <c r="DYU498" s="147"/>
      <c r="DYV498" s="147"/>
      <c r="DYW498" s="147"/>
      <c r="DYX498" s="147"/>
      <c r="DYY498" s="147"/>
      <c r="DYZ498" s="147"/>
      <c r="DZA498" s="147"/>
      <c r="DZB498" s="147"/>
      <c r="DZC498" s="147"/>
      <c r="DZD498" s="147"/>
      <c r="DZE498" s="147"/>
      <c r="DZF498" s="147"/>
      <c r="DZG498" s="147"/>
      <c r="DZH498" s="147"/>
      <c r="DZI498" s="147"/>
      <c r="DZJ498" s="147"/>
      <c r="DZK498" s="147"/>
      <c r="DZL498" s="147"/>
      <c r="DZM498" s="147"/>
      <c r="DZN498" s="147"/>
      <c r="DZO498" s="147"/>
      <c r="DZP498" s="147"/>
      <c r="DZQ498" s="147"/>
      <c r="DZR498" s="147"/>
      <c r="DZS498" s="147"/>
      <c r="DZT498" s="147"/>
      <c r="DZU498" s="147"/>
      <c r="DZV498" s="147"/>
      <c r="DZW498" s="147"/>
      <c r="DZX498" s="147"/>
      <c r="DZY498" s="147"/>
      <c r="DZZ498" s="147"/>
      <c r="EAA498" s="147"/>
      <c r="EAB498" s="147"/>
      <c r="EAC498" s="147"/>
      <c r="EAD498" s="147"/>
      <c r="EAE498" s="147"/>
      <c r="EAF498" s="147"/>
      <c r="EAG498" s="147"/>
      <c r="EAH498" s="147"/>
      <c r="EAI498" s="147"/>
      <c r="EAJ498" s="147"/>
      <c r="EAK498" s="147"/>
      <c r="EAL498" s="147"/>
      <c r="EAM498" s="147"/>
      <c r="EAN498" s="147"/>
      <c r="EAO498" s="147"/>
      <c r="EAP498" s="147"/>
      <c r="EAQ498" s="147"/>
      <c r="EAR498" s="147"/>
      <c r="EAS498" s="147"/>
      <c r="EAT498" s="147"/>
      <c r="EAU498" s="147"/>
      <c r="EAV498" s="147"/>
      <c r="EAW498" s="147"/>
      <c r="EAX498" s="147"/>
      <c r="EAY498" s="147"/>
      <c r="EAZ498" s="147"/>
      <c r="EBA498" s="147"/>
      <c r="EBB498" s="147"/>
      <c r="EBC498" s="147"/>
      <c r="EBD498" s="147"/>
      <c r="EBE498" s="147"/>
      <c r="EBF498" s="147"/>
      <c r="EBG498" s="147"/>
      <c r="EBH498" s="147"/>
      <c r="EBI498" s="147"/>
      <c r="EBJ498" s="147"/>
      <c r="EBK498" s="147"/>
      <c r="EBL498" s="147"/>
      <c r="EBM498" s="147"/>
      <c r="EBN498" s="147"/>
      <c r="EBO498" s="147"/>
      <c r="EBP498" s="147"/>
      <c r="EBQ498" s="147"/>
      <c r="EBR498" s="147"/>
      <c r="EBS498" s="147"/>
      <c r="EBT498" s="147"/>
      <c r="EBU498" s="147"/>
      <c r="EBV498" s="147"/>
      <c r="EBW498" s="147"/>
      <c r="EBX498" s="147"/>
      <c r="EBY498" s="147"/>
      <c r="EBZ498" s="147"/>
      <c r="ECA498" s="147"/>
      <c r="ECB498" s="147"/>
      <c r="ECC498" s="147"/>
      <c r="ECD498" s="147"/>
      <c r="ECE498" s="147"/>
      <c r="ECF498" s="147"/>
      <c r="ECG498" s="147"/>
      <c r="ECH498" s="147"/>
      <c r="ECI498" s="147"/>
      <c r="ECJ498" s="147"/>
      <c r="ECK498" s="147"/>
      <c r="ECL498" s="147"/>
      <c r="ECM498" s="147"/>
      <c r="ECN498" s="147"/>
      <c r="ECO498" s="147"/>
      <c r="ECP498" s="147"/>
      <c r="ECQ498" s="147"/>
      <c r="ECR498" s="147"/>
      <c r="ECS498" s="147"/>
      <c r="ECT498" s="147"/>
      <c r="ECU498" s="147"/>
      <c r="ECV498" s="147"/>
      <c r="ECW498" s="147"/>
      <c r="ECX498" s="147"/>
      <c r="ECY498" s="147"/>
      <c r="ECZ498" s="147"/>
      <c r="EDA498" s="147"/>
      <c r="EDB498" s="147"/>
      <c r="EDC498" s="147"/>
      <c r="EDD498" s="147"/>
      <c r="EDE498" s="147"/>
      <c r="EDF498" s="147"/>
      <c r="EDG498" s="147"/>
      <c r="EDH498" s="147"/>
      <c r="EDI498" s="147"/>
      <c r="EDJ498" s="147"/>
      <c r="EDK498" s="147"/>
      <c r="EDL498" s="147"/>
      <c r="EDM498" s="147"/>
      <c r="EDN498" s="147"/>
      <c r="EDO498" s="147"/>
      <c r="EDP498" s="147"/>
      <c r="EDQ498" s="147"/>
      <c r="EDR498" s="147"/>
      <c r="EDS498" s="147"/>
      <c r="EDT498" s="147"/>
      <c r="EDU498" s="147"/>
      <c r="EDV498" s="147"/>
      <c r="EDW498" s="147"/>
      <c r="EDX498" s="147"/>
      <c r="EDY498" s="147"/>
      <c r="EDZ498" s="147"/>
      <c r="EEA498" s="147"/>
      <c r="EEB498" s="147"/>
      <c r="EEC498" s="147"/>
      <c r="EED498" s="147"/>
      <c r="EEE498" s="147"/>
      <c r="EEF498" s="147"/>
      <c r="EEG498" s="147"/>
      <c r="EEH498" s="147"/>
      <c r="EEI498" s="147"/>
      <c r="EEJ498" s="147"/>
      <c r="EEK498" s="147"/>
      <c r="EEL498" s="147"/>
      <c r="EEM498" s="147"/>
      <c r="EEN498" s="147"/>
      <c r="EEO498" s="147"/>
      <c r="EEP498" s="147"/>
      <c r="EEQ498" s="147"/>
      <c r="EER498" s="147"/>
      <c r="EES498" s="147"/>
      <c r="EET498" s="147"/>
      <c r="EEU498" s="147"/>
      <c r="EEV498" s="147"/>
      <c r="EEW498" s="147"/>
      <c r="EEX498" s="147"/>
      <c r="EEY498" s="147"/>
      <c r="EEZ498" s="147"/>
      <c r="EFA498" s="147"/>
      <c r="EFB498" s="147"/>
      <c r="EFC498" s="147"/>
      <c r="EFD498" s="147"/>
      <c r="EFE498" s="147"/>
      <c r="EFF498" s="147"/>
      <c r="EFG498" s="147"/>
      <c r="EFH498" s="147"/>
      <c r="EFI498" s="147"/>
      <c r="EFJ498" s="147"/>
      <c r="EFK498" s="147"/>
      <c r="EFL498" s="147"/>
      <c r="EFM498" s="147"/>
      <c r="EFN498" s="147"/>
      <c r="EFO498" s="147"/>
      <c r="EFP498" s="147"/>
      <c r="EFQ498" s="147"/>
      <c r="EFR498" s="147"/>
      <c r="EFS498" s="147"/>
      <c r="EFT498" s="147"/>
      <c r="EFU498" s="147"/>
      <c r="EFV498" s="147"/>
      <c r="EFW498" s="147"/>
      <c r="EFX498" s="147"/>
      <c r="EFY498" s="147"/>
      <c r="EFZ498" s="147"/>
      <c r="EGA498" s="147"/>
      <c r="EGB498" s="147"/>
      <c r="EGC498" s="147"/>
      <c r="EGD498" s="147"/>
      <c r="EGE498" s="147"/>
      <c r="EGF498" s="147"/>
      <c r="EGG498" s="147"/>
      <c r="EGH498" s="147"/>
      <c r="EGI498" s="147"/>
      <c r="EGJ498" s="147"/>
      <c r="EGK498" s="147"/>
      <c r="EGL498" s="147"/>
      <c r="EGM498" s="147"/>
      <c r="EGN498" s="147"/>
      <c r="EGO498" s="147"/>
      <c r="EGP498" s="147"/>
      <c r="EGQ498" s="147"/>
      <c r="EGR498" s="147"/>
      <c r="EGS498" s="147"/>
      <c r="EGT498" s="147"/>
      <c r="EGU498" s="147"/>
      <c r="EGV498" s="147"/>
      <c r="EGW498" s="147"/>
      <c r="EGX498" s="147"/>
      <c r="EGY498" s="147"/>
      <c r="EGZ498" s="147"/>
      <c r="EHA498" s="147"/>
      <c r="EHB498" s="147"/>
      <c r="EHC498" s="147"/>
      <c r="EHD498" s="147"/>
      <c r="EHE498" s="147"/>
      <c r="EHF498" s="147"/>
      <c r="EHG498" s="147"/>
      <c r="EHH498" s="147"/>
      <c r="EHI498" s="147"/>
      <c r="EHJ498" s="147"/>
      <c r="EHK498" s="147"/>
      <c r="EHL498" s="147"/>
      <c r="EHM498" s="147"/>
      <c r="EHN498" s="147"/>
      <c r="EHO498" s="147"/>
      <c r="EHP498" s="147"/>
      <c r="EHQ498" s="147"/>
      <c r="EHR498" s="147"/>
      <c r="EHS498" s="147"/>
      <c r="EHT498" s="147"/>
      <c r="EHU498" s="147"/>
      <c r="EHV498" s="147"/>
      <c r="EHW498" s="147"/>
      <c r="EHX498" s="147"/>
      <c r="EHY498" s="147"/>
      <c r="EHZ498" s="147"/>
      <c r="EIA498" s="147"/>
      <c r="EIB498" s="147"/>
      <c r="EIC498" s="147"/>
      <c r="EID498" s="147"/>
      <c r="EIE498" s="147"/>
      <c r="EIF498" s="147"/>
      <c r="EIG498" s="147"/>
      <c r="EIH498" s="147"/>
      <c r="EII498" s="147"/>
      <c r="EIJ498" s="147"/>
      <c r="EIK498" s="147"/>
      <c r="EIL498" s="147"/>
      <c r="EIM498" s="147"/>
      <c r="EIN498" s="147"/>
      <c r="EIO498" s="147"/>
      <c r="EIP498" s="147"/>
      <c r="EIQ498" s="147"/>
      <c r="EIR498" s="147"/>
      <c r="EIS498" s="147"/>
      <c r="EIT498" s="147"/>
      <c r="EIU498" s="147"/>
      <c r="EIV498" s="147"/>
      <c r="EIW498" s="147"/>
      <c r="EIX498" s="147"/>
      <c r="EIY498" s="147"/>
      <c r="EIZ498" s="147"/>
      <c r="EJA498" s="147"/>
      <c r="EJB498" s="147"/>
      <c r="EJC498" s="147"/>
      <c r="EJD498" s="147"/>
      <c r="EJE498" s="147"/>
      <c r="EJF498" s="147"/>
      <c r="EJG498" s="147"/>
      <c r="EJH498" s="147"/>
      <c r="EJI498" s="147"/>
      <c r="EJJ498" s="147"/>
      <c r="EJK498" s="147"/>
      <c r="EJL498" s="147"/>
      <c r="EJM498" s="147"/>
      <c r="EJN498" s="147"/>
      <c r="EJO498" s="147"/>
      <c r="EJP498" s="147"/>
      <c r="EJQ498" s="147"/>
      <c r="EJR498" s="147"/>
      <c r="EJS498" s="147"/>
      <c r="EJT498" s="147"/>
      <c r="EJU498" s="147"/>
      <c r="EJV498" s="147"/>
      <c r="EJW498" s="147"/>
      <c r="EJX498" s="147"/>
      <c r="EJY498" s="147"/>
      <c r="EJZ498" s="147"/>
      <c r="EKA498" s="147"/>
      <c r="EKB498" s="147"/>
      <c r="EKC498" s="147"/>
      <c r="EKD498" s="147"/>
      <c r="EKE498" s="147"/>
      <c r="EKF498" s="147"/>
      <c r="EKG498" s="147"/>
      <c r="EKH498" s="147"/>
      <c r="EKI498" s="147"/>
      <c r="EKJ498" s="147"/>
      <c r="EKK498" s="147"/>
      <c r="EKL498" s="147"/>
      <c r="EKM498" s="147"/>
      <c r="EKN498" s="147"/>
      <c r="EKO498" s="147"/>
      <c r="EKP498" s="147"/>
      <c r="EKQ498" s="147"/>
      <c r="EKR498" s="147"/>
      <c r="EKS498" s="147"/>
      <c r="EKT498" s="147"/>
      <c r="EKU498" s="147"/>
      <c r="EKV498" s="147"/>
      <c r="EKW498" s="147"/>
      <c r="EKX498" s="147"/>
      <c r="EKY498" s="147"/>
      <c r="EKZ498" s="147"/>
      <c r="ELA498" s="147"/>
      <c r="ELB498" s="147"/>
      <c r="ELC498" s="147"/>
      <c r="ELD498" s="147"/>
      <c r="ELE498" s="147"/>
      <c r="ELF498" s="147"/>
      <c r="ELG498" s="147"/>
      <c r="ELH498" s="147"/>
      <c r="ELI498" s="147"/>
      <c r="ELJ498" s="147"/>
      <c r="ELK498" s="147"/>
      <c r="ELL498" s="147"/>
      <c r="ELM498" s="147"/>
      <c r="ELN498" s="147"/>
      <c r="ELO498" s="147"/>
      <c r="ELP498" s="147"/>
      <c r="ELQ498" s="147"/>
      <c r="ELR498" s="147"/>
      <c r="ELS498" s="147"/>
      <c r="ELT498" s="147"/>
      <c r="ELU498" s="147"/>
      <c r="ELV498" s="147"/>
      <c r="ELW498" s="147"/>
      <c r="ELX498" s="147"/>
      <c r="ELY498" s="147"/>
      <c r="ELZ498" s="147"/>
      <c r="EMA498" s="147"/>
      <c r="EMB498" s="147"/>
      <c r="EMC498" s="147"/>
      <c r="EMD498" s="147"/>
      <c r="EME498" s="147"/>
      <c r="EMF498" s="147"/>
      <c r="EMG498" s="147"/>
      <c r="EMH498" s="147"/>
      <c r="EMI498" s="147"/>
      <c r="EMJ498" s="147"/>
      <c r="EMK498" s="147"/>
      <c r="EML498" s="147"/>
      <c r="EMM498" s="147"/>
      <c r="EMN498" s="147"/>
      <c r="EMO498" s="147"/>
      <c r="EMP498" s="147"/>
      <c r="EMQ498" s="147"/>
      <c r="EMR498" s="147"/>
      <c r="EMS498" s="147"/>
      <c r="EMT498" s="147"/>
      <c r="EMU498" s="147"/>
      <c r="EMV498" s="147"/>
      <c r="EMW498" s="147"/>
      <c r="EMX498" s="147"/>
      <c r="EMY498" s="147"/>
      <c r="EMZ498" s="147"/>
      <c r="ENA498" s="147"/>
      <c r="ENB498" s="147"/>
      <c r="ENC498" s="147"/>
      <c r="END498" s="147"/>
      <c r="ENE498" s="147"/>
      <c r="ENF498" s="147"/>
      <c r="ENG498" s="147"/>
      <c r="ENH498" s="147"/>
      <c r="ENI498" s="147"/>
      <c r="ENJ498" s="147"/>
      <c r="ENK498" s="147"/>
      <c r="ENL498" s="147"/>
      <c r="ENM498" s="147"/>
      <c r="ENN498" s="147"/>
      <c r="ENO498" s="147"/>
      <c r="ENP498" s="147"/>
      <c r="ENQ498" s="147"/>
      <c r="ENR498" s="147"/>
      <c r="ENS498" s="147"/>
      <c r="ENT498" s="147"/>
      <c r="ENU498" s="147"/>
      <c r="ENV498" s="147"/>
      <c r="ENW498" s="147"/>
      <c r="ENX498" s="147"/>
      <c r="ENY498" s="147"/>
      <c r="ENZ498" s="147"/>
      <c r="EOA498" s="147"/>
      <c r="EOB498" s="147"/>
      <c r="EOC498" s="147"/>
      <c r="EOD498" s="147"/>
      <c r="EOE498" s="147"/>
      <c r="EOF498" s="147"/>
      <c r="EOG498" s="147"/>
      <c r="EOH498" s="147"/>
      <c r="EOI498" s="147"/>
      <c r="EOJ498" s="147"/>
      <c r="EOK498" s="147"/>
      <c r="EOL498" s="147"/>
      <c r="EOM498" s="147"/>
      <c r="EON498" s="147"/>
      <c r="EOO498" s="147"/>
      <c r="EOP498" s="147"/>
      <c r="EOQ498" s="147"/>
      <c r="EOR498" s="147"/>
      <c r="EOS498" s="147"/>
      <c r="EOT498" s="147"/>
      <c r="EOU498" s="147"/>
      <c r="EOV498" s="147"/>
      <c r="EOW498" s="147"/>
      <c r="EOX498" s="147"/>
      <c r="EOY498" s="147"/>
      <c r="EOZ498" s="147"/>
      <c r="EPA498" s="147"/>
      <c r="EPB498" s="147"/>
      <c r="EPC498" s="147"/>
      <c r="EPD498" s="147"/>
      <c r="EPE498" s="147"/>
      <c r="EPF498" s="147"/>
      <c r="EPG498" s="147"/>
      <c r="EPH498" s="147"/>
      <c r="EPI498" s="147"/>
      <c r="EPJ498" s="147"/>
      <c r="EPK498" s="147"/>
      <c r="EPL498" s="147"/>
      <c r="EPM498" s="147"/>
      <c r="EPN498" s="147"/>
      <c r="EPO498" s="147"/>
      <c r="EPP498" s="147"/>
      <c r="EPQ498" s="147"/>
      <c r="EPR498" s="147"/>
      <c r="EPS498" s="147"/>
      <c r="EPT498" s="147"/>
      <c r="EPU498" s="147"/>
      <c r="EPV498" s="147"/>
      <c r="EPW498" s="147"/>
      <c r="EPX498" s="147"/>
      <c r="EPY498" s="147"/>
      <c r="EPZ498" s="147"/>
      <c r="EQA498" s="147"/>
      <c r="EQB498" s="147"/>
      <c r="EQC498" s="147"/>
      <c r="EQD498" s="147"/>
      <c r="EQE498" s="147"/>
      <c r="EQF498" s="147"/>
      <c r="EQG498" s="147"/>
      <c r="EQH498" s="147"/>
      <c r="EQI498" s="147"/>
      <c r="EQJ498" s="147"/>
      <c r="EQK498" s="147"/>
      <c r="EQL498" s="147"/>
      <c r="EQM498" s="147"/>
      <c r="EQN498" s="147"/>
      <c r="EQO498" s="147"/>
      <c r="EQP498" s="147"/>
      <c r="EQQ498" s="147"/>
      <c r="EQR498" s="147"/>
      <c r="EQS498" s="147"/>
      <c r="EQT498" s="147"/>
      <c r="EQU498" s="147"/>
      <c r="EQV498" s="147"/>
      <c r="EQW498" s="147"/>
      <c r="EQX498" s="147"/>
      <c r="EQY498" s="147"/>
      <c r="EQZ498" s="147"/>
      <c r="ERA498" s="147"/>
      <c r="ERB498" s="147"/>
      <c r="ERC498" s="147"/>
      <c r="ERD498" s="147"/>
      <c r="ERE498" s="147"/>
      <c r="ERF498" s="147"/>
      <c r="ERG498" s="147"/>
      <c r="ERH498" s="147"/>
      <c r="ERI498" s="147"/>
      <c r="ERJ498" s="147"/>
      <c r="ERK498" s="147"/>
      <c r="ERL498" s="147"/>
      <c r="ERM498" s="147"/>
      <c r="ERN498" s="147"/>
      <c r="ERO498" s="147"/>
      <c r="ERP498" s="147"/>
      <c r="ERQ498" s="147"/>
      <c r="ERR498" s="147"/>
      <c r="ERS498" s="147"/>
      <c r="ERT498" s="147"/>
      <c r="ERU498" s="147"/>
      <c r="ERV498" s="147"/>
      <c r="ERW498" s="147"/>
      <c r="ERX498" s="147"/>
      <c r="ERY498" s="147"/>
      <c r="ERZ498" s="147"/>
      <c r="ESA498" s="147"/>
      <c r="ESB498" s="147"/>
      <c r="ESC498" s="147"/>
      <c r="ESD498" s="147"/>
      <c r="ESE498" s="147"/>
      <c r="ESF498" s="147"/>
      <c r="ESG498" s="147"/>
      <c r="ESH498" s="147"/>
      <c r="ESI498" s="147"/>
      <c r="ESJ498" s="147"/>
      <c r="ESK498" s="147"/>
      <c r="ESL498" s="147"/>
      <c r="ESM498" s="147"/>
      <c r="ESN498" s="147"/>
      <c r="ESO498" s="147"/>
      <c r="ESP498" s="147"/>
      <c r="ESQ498" s="147"/>
      <c r="ESR498" s="147"/>
      <c r="ESS498" s="147"/>
      <c r="EST498" s="147"/>
      <c r="ESU498" s="147"/>
      <c r="ESV498" s="147"/>
      <c r="ESW498" s="147"/>
      <c r="ESX498" s="147"/>
      <c r="ESY498" s="147"/>
      <c r="ESZ498" s="147"/>
      <c r="ETA498" s="147"/>
      <c r="ETB498" s="147"/>
      <c r="ETC498" s="147"/>
      <c r="ETD498" s="147"/>
      <c r="ETE498" s="147"/>
      <c r="ETF498" s="147"/>
      <c r="ETG498" s="147"/>
      <c r="ETH498" s="147"/>
      <c r="ETI498" s="147"/>
      <c r="ETJ498" s="147"/>
      <c r="ETK498" s="147"/>
      <c r="ETL498" s="147"/>
      <c r="ETM498" s="147"/>
      <c r="ETN498" s="147"/>
      <c r="ETO498" s="147"/>
      <c r="ETP498" s="147"/>
      <c r="ETQ498" s="147"/>
      <c r="ETR498" s="147"/>
      <c r="ETS498" s="147"/>
      <c r="ETT498" s="147"/>
      <c r="ETU498" s="147"/>
      <c r="ETV498" s="147"/>
      <c r="ETW498" s="147"/>
      <c r="ETX498" s="147"/>
      <c r="ETY498" s="147"/>
      <c r="ETZ498" s="147"/>
      <c r="EUA498" s="147"/>
      <c r="EUB498" s="147"/>
      <c r="EUC498" s="147"/>
      <c r="EUD498" s="147"/>
      <c r="EUE498" s="147"/>
      <c r="EUF498" s="147"/>
      <c r="EUG498" s="147"/>
      <c r="EUH498" s="147"/>
      <c r="EUI498" s="147"/>
      <c r="EUJ498" s="147"/>
      <c r="EUK498" s="147"/>
      <c r="EUL498" s="147"/>
      <c r="EUM498" s="147"/>
      <c r="EUN498" s="147"/>
      <c r="EUO498" s="147"/>
      <c r="EUP498" s="147"/>
      <c r="EUQ498" s="147"/>
      <c r="EUR498" s="147"/>
      <c r="EUS498" s="147"/>
      <c r="EUT498" s="147"/>
      <c r="EUU498" s="147"/>
      <c r="EUV498" s="147"/>
      <c r="EUW498" s="147"/>
      <c r="EUX498" s="147"/>
      <c r="EUY498" s="147"/>
      <c r="EUZ498" s="147"/>
      <c r="EVA498" s="147"/>
      <c r="EVB498" s="147"/>
      <c r="EVC498" s="147"/>
      <c r="EVD498" s="147"/>
      <c r="EVE498" s="147"/>
      <c r="EVF498" s="147"/>
      <c r="EVG498" s="147"/>
      <c r="EVH498" s="147"/>
      <c r="EVI498" s="147"/>
      <c r="EVJ498" s="147"/>
      <c r="EVK498" s="147"/>
      <c r="EVL498" s="147"/>
      <c r="EVM498" s="147"/>
      <c r="EVN498" s="147"/>
      <c r="EVO498" s="147"/>
      <c r="EVP498" s="147"/>
      <c r="EVQ498" s="147"/>
      <c r="EVR498" s="147"/>
      <c r="EVS498" s="147"/>
      <c r="EVT498" s="147"/>
      <c r="EVU498" s="147"/>
      <c r="EVV498" s="147"/>
      <c r="EVW498" s="147"/>
      <c r="EVX498" s="147"/>
      <c r="EVY498" s="147"/>
      <c r="EVZ498" s="147"/>
      <c r="EWA498" s="147"/>
      <c r="EWB498" s="147"/>
      <c r="EWC498" s="147"/>
      <c r="EWD498" s="147"/>
      <c r="EWE498" s="147"/>
      <c r="EWF498" s="147"/>
      <c r="EWG498" s="147"/>
      <c r="EWH498" s="147"/>
      <c r="EWI498" s="147"/>
      <c r="EWJ498" s="147"/>
      <c r="EWK498" s="147"/>
      <c r="EWL498" s="147"/>
      <c r="EWM498" s="147"/>
      <c r="EWN498" s="147"/>
      <c r="EWO498" s="147"/>
      <c r="EWP498" s="147"/>
      <c r="EWQ498" s="147"/>
      <c r="EWR498" s="147"/>
      <c r="EWS498" s="147"/>
      <c r="EWT498" s="147"/>
      <c r="EWU498" s="147"/>
      <c r="EWV498" s="147"/>
      <c r="EWW498" s="147"/>
      <c r="EWX498" s="147"/>
      <c r="EWY498" s="147"/>
      <c r="EWZ498" s="147"/>
      <c r="EXA498" s="147"/>
      <c r="EXB498" s="147"/>
      <c r="EXC498" s="147"/>
      <c r="EXD498" s="147"/>
      <c r="EXE498" s="147"/>
      <c r="EXF498" s="147"/>
      <c r="EXG498" s="147"/>
      <c r="EXH498" s="147"/>
      <c r="EXI498" s="147"/>
      <c r="EXJ498" s="147"/>
      <c r="EXK498" s="147"/>
      <c r="EXL498" s="147"/>
      <c r="EXM498" s="147"/>
      <c r="EXN498" s="147"/>
      <c r="EXO498" s="147"/>
      <c r="EXP498" s="147"/>
      <c r="EXQ498" s="147"/>
      <c r="EXR498" s="147"/>
      <c r="EXS498" s="147"/>
      <c r="EXT498" s="147"/>
      <c r="EXU498" s="147"/>
      <c r="EXV498" s="147"/>
      <c r="EXW498" s="147"/>
      <c r="EXX498" s="147"/>
      <c r="EXY498" s="147"/>
      <c r="EXZ498" s="147"/>
      <c r="EYA498" s="147"/>
      <c r="EYB498" s="147"/>
      <c r="EYC498" s="147"/>
      <c r="EYD498" s="147"/>
      <c r="EYE498" s="147"/>
      <c r="EYF498" s="147"/>
      <c r="EYG498" s="147"/>
      <c r="EYH498" s="147"/>
      <c r="EYI498" s="147"/>
      <c r="EYJ498" s="147"/>
      <c r="EYK498" s="147"/>
      <c r="EYL498" s="147"/>
      <c r="EYM498" s="147"/>
      <c r="EYN498" s="147"/>
      <c r="EYO498" s="147"/>
      <c r="EYP498" s="147"/>
      <c r="EYQ498" s="147"/>
      <c r="EYR498" s="147"/>
      <c r="EYS498" s="147"/>
      <c r="EYT498" s="147"/>
      <c r="EYU498" s="147"/>
      <c r="EYV498" s="147"/>
      <c r="EYW498" s="147"/>
      <c r="EYX498" s="147"/>
      <c r="EYY498" s="147"/>
      <c r="EYZ498" s="147"/>
      <c r="EZA498" s="147"/>
      <c r="EZB498" s="147"/>
      <c r="EZC498" s="147"/>
      <c r="EZD498" s="147"/>
      <c r="EZE498" s="147"/>
      <c r="EZF498" s="147"/>
      <c r="EZG498" s="147"/>
      <c r="EZH498" s="147"/>
      <c r="EZI498" s="147"/>
      <c r="EZJ498" s="147"/>
      <c r="EZK498" s="147"/>
      <c r="EZL498" s="147"/>
      <c r="EZM498" s="147"/>
      <c r="EZN498" s="147"/>
      <c r="EZO498" s="147"/>
      <c r="EZP498" s="147"/>
      <c r="EZQ498" s="147"/>
      <c r="EZR498" s="147"/>
      <c r="EZS498" s="147"/>
      <c r="EZT498" s="147"/>
      <c r="EZU498" s="147"/>
      <c r="EZV498" s="147"/>
      <c r="EZW498" s="147"/>
      <c r="EZX498" s="147"/>
      <c r="EZY498" s="147"/>
      <c r="EZZ498" s="147"/>
      <c r="FAA498" s="147"/>
      <c r="FAB498" s="147"/>
      <c r="FAC498" s="147"/>
      <c r="FAD498" s="147"/>
      <c r="FAE498" s="147"/>
      <c r="FAF498" s="147"/>
      <c r="FAG498" s="147"/>
      <c r="FAH498" s="147"/>
      <c r="FAI498" s="147"/>
      <c r="FAJ498" s="147"/>
      <c r="FAK498" s="147"/>
      <c r="FAL498" s="147"/>
      <c r="FAM498" s="147"/>
      <c r="FAN498" s="147"/>
      <c r="FAO498" s="147"/>
      <c r="FAP498" s="147"/>
      <c r="FAQ498" s="147"/>
      <c r="FAR498" s="147"/>
      <c r="FAS498" s="147"/>
      <c r="FAT498" s="147"/>
      <c r="FAU498" s="147"/>
      <c r="FAV498" s="147"/>
      <c r="FAW498" s="147"/>
      <c r="FAX498" s="147"/>
      <c r="FAY498" s="147"/>
      <c r="FAZ498" s="147"/>
      <c r="FBA498" s="147"/>
      <c r="FBB498" s="147"/>
      <c r="FBC498" s="147"/>
      <c r="FBD498" s="147"/>
      <c r="FBE498" s="147"/>
      <c r="FBF498" s="147"/>
      <c r="FBG498" s="147"/>
      <c r="FBH498" s="147"/>
      <c r="FBI498" s="147"/>
      <c r="FBJ498" s="147"/>
      <c r="FBK498" s="147"/>
      <c r="FBL498" s="147"/>
      <c r="FBM498" s="147"/>
      <c r="FBN498" s="147"/>
      <c r="FBO498" s="147"/>
      <c r="FBP498" s="147"/>
      <c r="FBQ498" s="147"/>
      <c r="FBR498" s="147"/>
      <c r="FBS498" s="147"/>
      <c r="FBT498" s="147"/>
      <c r="FBU498" s="147"/>
      <c r="FBV498" s="147"/>
      <c r="FBW498" s="147"/>
      <c r="FBX498" s="147"/>
      <c r="FBY498" s="147"/>
      <c r="FBZ498" s="147"/>
      <c r="FCA498" s="147"/>
      <c r="FCB498" s="147"/>
      <c r="FCC498" s="147"/>
      <c r="FCD498" s="147"/>
      <c r="FCE498" s="147"/>
      <c r="FCF498" s="147"/>
      <c r="FCG498" s="147"/>
      <c r="FCH498" s="147"/>
      <c r="FCI498" s="147"/>
      <c r="FCJ498" s="147"/>
      <c r="FCK498" s="147"/>
      <c r="FCL498" s="147"/>
      <c r="FCM498" s="147"/>
      <c r="FCN498" s="147"/>
      <c r="FCO498" s="147"/>
      <c r="FCP498" s="147"/>
      <c r="FCQ498" s="147"/>
      <c r="FCR498" s="147"/>
      <c r="FCS498" s="147"/>
      <c r="FCT498" s="147"/>
      <c r="FCU498" s="147"/>
      <c r="FCV498" s="147"/>
      <c r="FCW498" s="147"/>
      <c r="FCX498" s="147"/>
      <c r="FCY498" s="147"/>
      <c r="FCZ498" s="147"/>
      <c r="FDA498" s="147"/>
      <c r="FDB498" s="147"/>
      <c r="FDC498" s="147"/>
      <c r="FDD498" s="147"/>
      <c r="FDE498" s="147"/>
      <c r="FDF498" s="147"/>
      <c r="FDG498" s="147"/>
      <c r="FDH498" s="147"/>
      <c r="FDI498" s="147"/>
      <c r="FDJ498" s="147"/>
      <c r="FDK498" s="147"/>
      <c r="FDL498" s="147"/>
      <c r="FDM498" s="147"/>
      <c r="FDN498" s="147"/>
      <c r="FDO498" s="147"/>
      <c r="FDP498" s="147"/>
      <c r="FDQ498" s="147"/>
      <c r="FDR498" s="147"/>
      <c r="FDS498" s="147"/>
      <c r="FDT498" s="147"/>
      <c r="FDU498" s="147"/>
      <c r="FDV498" s="147"/>
      <c r="FDW498" s="147"/>
      <c r="FDX498" s="147"/>
      <c r="FDY498" s="147"/>
      <c r="FDZ498" s="147"/>
      <c r="FEA498" s="147"/>
      <c r="FEB498" s="147"/>
      <c r="FEC498" s="147"/>
      <c r="FED498" s="147"/>
      <c r="FEE498" s="147"/>
      <c r="FEF498" s="147"/>
      <c r="FEG498" s="147"/>
      <c r="FEH498" s="147"/>
      <c r="FEI498" s="147"/>
      <c r="FEJ498" s="147"/>
      <c r="FEK498" s="147"/>
      <c r="FEL498" s="147"/>
      <c r="FEM498" s="147"/>
      <c r="FEN498" s="147"/>
      <c r="FEO498" s="147"/>
      <c r="FEP498" s="147"/>
      <c r="FEQ498" s="147"/>
      <c r="FER498" s="147"/>
      <c r="FES498" s="147"/>
      <c r="FET498" s="147"/>
      <c r="FEU498" s="147"/>
      <c r="FEV498" s="147"/>
      <c r="FEW498" s="147"/>
      <c r="FEX498" s="147"/>
      <c r="FEY498" s="147"/>
      <c r="FEZ498" s="147"/>
      <c r="FFA498" s="147"/>
      <c r="FFB498" s="147"/>
      <c r="FFC498" s="147"/>
      <c r="FFD498" s="147"/>
      <c r="FFE498" s="147"/>
      <c r="FFF498" s="147"/>
      <c r="FFG498" s="147"/>
      <c r="FFH498" s="147"/>
      <c r="FFI498" s="147"/>
      <c r="FFJ498" s="147"/>
      <c r="FFK498" s="147"/>
      <c r="FFL498" s="147"/>
      <c r="FFM498" s="147"/>
      <c r="FFN498" s="147"/>
      <c r="FFO498" s="147"/>
      <c r="FFP498" s="147"/>
      <c r="FFQ498" s="147"/>
      <c r="FFR498" s="147"/>
      <c r="FFS498" s="147"/>
      <c r="FFT498" s="147"/>
      <c r="FFU498" s="147"/>
      <c r="FFV498" s="147"/>
      <c r="FFW498" s="147"/>
      <c r="FFX498" s="147"/>
      <c r="FFY498" s="147"/>
      <c r="FFZ498" s="147"/>
      <c r="FGA498" s="147"/>
      <c r="FGB498" s="147"/>
      <c r="FGC498" s="147"/>
      <c r="FGD498" s="147"/>
      <c r="FGE498" s="147"/>
      <c r="FGF498" s="147"/>
      <c r="FGG498" s="147"/>
      <c r="FGH498" s="147"/>
      <c r="FGI498" s="147"/>
      <c r="FGJ498" s="147"/>
      <c r="FGK498" s="147"/>
      <c r="FGL498" s="147"/>
      <c r="FGM498" s="147"/>
      <c r="FGN498" s="147"/>
      <c r="FGO498" s="147"/>
      <c r="FGP498" s="147"/>
      <c r="FGQ498" s="147"/>
      <c r="FGR498" s="147"/>
      <c r="FGS498" s="147"/>
      <c r="FGT498" s="147"/>
      <c r="FGU498" s="147"/>
      <c r="FGV498" s="147"/>
      <c r="FGW498" s="147"/>
      <c r="FGX498" s="147"/>
      <c r="FGY498" s="147"/>
      <c r="FGZ498" s="147"/>
      <c r="FHA498" s="147"/>
      <c r="FHB498" s="147"/>
      <c r="FHC498" s="147"/>
      <c r="FHD498" s="147"/>
      <c r="FHE498" s="147"/>
      <c r="FHF498" s="147"/>
      <c r="FHG498" s="147"/>
      <c r="FHH498" s="147"/>
      <c r="FHI498" s="147"/>
      <c r="FHJ498" s="147"/>
      <c r="FHK498" s="147"/>
      <c r="FHL498" s="147"/>
      <c r="FHM498" s="147"/>
      <c r="FHN498" s="147"/>
      <c r="FHO498" s="147"/>
      <c r="FHP498" s="147"/>
      <c r="FHQ498" s="147"/>
      <c r="FHR498" s="147"/>
      <c r="FHS498" s="147"/>
      <c r="FHT498" s="147"/>
      <c r="FHU498" s="147"/>
      <c r="FHV498" s="147"/>
      <c r="FHW498" s="147"/>
      <c r="FHX498" s="147"/>
      <c r="FHY498" s="147"/>
      <c r="FHZ498" s="147"/>
      <c r="FIA498" s="147"/>
      <c r="FIB498" s="147"/>
      <c r="FIC498" s="147"/>
      <c r="FID498" s="147"/>
      <c r="FIE498" s="147"/>
      <c r="FIF498" s="147"/>
      <c r="FIG498" s="147"/>
      <c r="FIH498" s="147"/>
      <c r="FII498" s="147"/>
      <c r="FIJ498" s="147"/>
      <c r="FIK498" s="147"/>
      <c r="FIL498" s="147"/>
      <c r="FIM498" s="147"/>
      <c r="FIN498" s="147"/>
      <c r="FIO498" s="147"/>
      <c r="FIP498" s="147"/>
      <c r="FIQ498" s="147"/>
      <c r="FIR498" s="147"/>
      <c r="FIS498" s="147"/>
      <c r="FIT498" s="147"/>
      <c r="FIU498" s="147"/>
      <c r="FIV498" s="147"/>
      <c r="FIW498" s="147"/>
      <c r="FIX498" s="147"/>
      <c r="FIY498" s="147"/>
      <c r="FIZ498" s="147"/>
      <c r="FJA498" s="147"/>
      <c r="FJB498" s="147"/>
      <c r="FJC498" s="147"/>
      <c r="FJD498" s="147"/>
      <c r="FJE498" s="147"/>
      <c r="FJF498" s="147"/>
      <c r="FJG498" s="147"/>
      <c r="FJH498" s="147"/>
      <c r="FJI498" s="147"/>
      <c r="FJJ498" s="147"/>
      <c r="FJK498" s="147"/>
      <c r="FJL498" s="147"/>
      <c r="FJM498" s="147"/>
      <c r="FJN498" s="147"/>
      <c r="FJO498" s="147"/>
      <c r="FJP498" s="147"/>
      <c r="FJQ498" s="147"/>
      <c r="FJR498" s="147"/>
      <c r="FJS498" s="147"/>
      <c r="FJT498" s="147"/>
      <c r="FJU498" s="147"/>
      <c r="FJV498" s="147"/>
      <c r="FJW498" s="147"/>
      <c r="FJX498" s="147"/>
      <c r="FJY498" s="147"/>
      <c r="FJZ498" s="147"/>
      <c r="FKA498" s="147"/>
      <c r="FKB498" s="147"/>
      <c r="FKC498" s="147"/>
      <c r="FKD498" s="147"/>
      <c r="FKE498" s="147"/>
      <c r="FKF498" s="147"/>
      <c r="FKG498" s="147"/>
      <c r="FKH498" s="147"/>
      <c r="FKI498" s="147"/>
      <c r="FKJ498" s="147"/>
      <c r="FKK498" s="147"/>
      <c r="FKL498" s="147"/>
      <c r="FKM498" s="147"/>
      <c r="FKN498" s="147"/>
      <c r="FKO498" s="147"/>
      <c r="FKP498" s="147"/>
      <c r="FKQ498" s="147"/>
      <c r="FKR498" s="147"/>
      <c r="FKS498" s="147"/>
      <c r="FKT498" s="147"/>
      <c r="FKU498" s="147"/>
      <c r="FKV498" s="147"/>
      <c r="FKW498" s="147"/>
      <c r="FKX498" s="147"/>
      <c r="FKY498" s="147"/>
      <c r="FKZ498" s="147"/>
      <c r="FLA498" s="147"/>
      <c r="FLB498" s="147"/>
      <c r="FLC498" s="147"/>
      <c r="FLD498" s="147"/>
      <c r="FLE498" s="147"/>
      <c r="FLF498" s="147"/>
      <c r="FLG498" s="147"/>
      <c r="FLH498" s="147"/>
      <c r="FLI498" s="147"/>
      <c r="FLJ498" s="147"/>
      <c r="FLK498" s="147"/>
      <c r="FLL498" s="147"/>
      <c r="FLM498" s="147"/>
      <c r="FLN498" s="147"/>
      <c r="FLO498" s="147"/>
      <c r="FLP498" s="147"/>
      <c r="FLQ498" s="147"/>
      <c r="FLR498" s="147"/>
      <c r="FLS498" s="147"/>
      <c r="FLT498" s="147"/>
      <c r="FLU498" s="147"/>
      <c r="FLV498" s="147"/>
      <c r="FLW498" s="147"/>
      <c r="FLX498" s="147"/>
      <c r="FLY498" s="147"/>
      <c r="FLZ498" s="147"/>
      <c r="FMA498" s="147"/>
      <c r="FMB498" s="147"/>
      <c r="FMC498" s="147"/>
      <c r="FMD498" s="147"/>
      <c r="FME498" s="147"/>
      <c r="FMF498" s="147"/>
      <c r="FMG498" s="147"/>
      <c r="FMH498" s="147"/>
      <c r="FMI498" s="147"/>
      <c r="FMJ498" s="147"/>
      <c r="FMK498" s="147"/>
      <c r="FML498" s="147"/>
      <c r="FMM498" s="147"/>
      <c r="FMN498" s="147"/>
      <c r="FMO498" s="147"/>
      <c r="FMP498" s="147"/>
      <c r="FMQ498" s="147"/>
      <c r="FMR498" s="147"/>
      <c r="FMS498" s="147"/>
      <c r="FMT498" s="147"/>
      <c r="FMU498" s="147"/>
      <c r="FMV498" s="147"/>
      <c r="FMW498" s="147"/>
      <c r="FMX498" s="147"/>
      <c r="FMY498" s="147"/>
      <c r="FMZ498" s="147"/>
      <c r="FNA498" s="147"/>
      <c r="FNB498" s="147"/>
      <c r="FNC498" s="147"/>
      <c r="FND498" s="147"/>
      <c r="FNE498" s="147"/>
      <c r="FNF498" s="147"/>
      <c r="FNG498" s="147"/>
      <c r="FNH498" s="147"/>
      <c r="FNI498" s="147"/>
      <c r="FNJ498" s="147"/>
      <c r="FNK498" s="147"/>
      <c r="FNL498" s="147"/>
      <c r="FNM498" s="147"/>
      <c r="FNN498" s="147"/>
      <c r="FNO498" s="147"/>
      <c r="FNP498" s="147"/>
      <c r="FNQ498" s="147"/>
      <c r="FNR498" s="147"/>
      <c r="FNS498" s="147"/>
      <c r="FNT498" s="147"/>
      <c r="FNU498" s="147"/>
      <c r="FNV498" s="147"/>
      <c r="FNW498" s="147"/>
      <c r="FNX498" s="147"/>
      <c r="FNY498" s="147"/>
      <c r="FNZ498" s="147"/>
      <c r="FOA498" s="147"/>
      <c r="FOB498" s="147"/>
      <c r="FOC498" s="147"/>
      <c r="FOD498" s="147"/>
      <c r="FOE498" s="147"/>
      <c r="FOF498" s="147"/>
      <c r="FOG498" s="147"/>
      <c r="FOH498" s="147"/>
      <c r="FOI498" s="147"/>
      <c r="FOJ498" s="147"/>
      <c r="FOK498" s="147"/>
      <c r="FOL498" s="147"/>
      <c r="FOM498" s="147"/>
      <c r="FON498" s="147"/>
      <c r="FOO498" s="147"/>
      <c r="FOP498" s="147"/>
      <c r="FOQ498" s="147"/>
      <c r="FOR498" s="147"/>
      <c r="FOS498" s="147"/>
      <c r="FOT498" s="147"/>
      <c r="FOU498" s="147"/>
      <c r="FOV498" s="147"/>
      <c r="FOW498" s="147"/>
      <c r="FOX498" s="147"/>
      <c r="FOY498" s="147"/>
      <c r="FOZ498" s="147"/>
      <c r="FPA498" s="147"/>
      <c r="FPB498" s="147"/>
      <c r="FPC498" s="147"/>
      <c r="FPD498" s="147"/>
      <c r="FPE498" s="147"/>
      <c r="FPF498" s="147"/>
      <c r="FPG498" s="147"/>
      <c r="FPH498" s="147"/>
      <c r="FPI498" s="147"/>
      <c r="FPJ498" s="147"/>
      <c r="FPK498" s="147"/>
      <c r="FPL498" s="147"/>
      <c r="FPM498" s="147"/>
      <c r="FPN498" s="147"/>
      <c r="FPO498" s="147"/>
      <c r="FPP498" s="147"/>
      <c r="FPQ498" s="147"/>
      <c r="FPR498" s="147"/>
      <c r="FPS498" s="147"/>
      <c r="FPT498" s="147"/>
      <c r="FPU498" s="147"/>
      <c r="FPV498" s="147"/>
      <c r="FPW498" s="147"/>
      <c r="FPX498" s="147"/>
      <c r="FPY498" s="147"/>
      <c r="FPZ498" s="147"/>
      <c r="FQA498" s="147"/>
      <c r="FQB498" s="147"/>
      <c r="FQC498" s="147"/>
      <c r="FQD498" s="147"/>
      <c r="FQE498" s="147"/>
      <c r="FQF498" s="147"/>
      <c r="FQG498" s="147"/>
      <c r="FQH498" s="147"/>
      <c r="FQI498" s="147"/>
      <c r="FQJ498" s="147"/>
      <c r="FQK498" s="147"/>
      <c r="FQL498" s="147"/>
      <c r="FQM498" s="147"/>
      <c r="FQN498" s="147"/>
      <c r="FQO498" s="147"/>
      <c r="FQP498" s="147"/>
      <c r="FQQ498" s="147"/>
      <c r="FQR498" s="147"/>
      <c r="FQS498" s="147"/>
      <c r="FQT498" s="147"/>
      <c r="FQU498" s="147"/>
      <c r="FQV498" s="147"/>
      <c r="FQW498" s="147"/>
      <c r="FQX498" s="147"/>
      <c r="FQY498" s="147"/>
      <c r="FQZ498" s="147"/>
      <c r="FRA498" s="147"/>
      <c r="FRB498" s="147"/>
      <c r="FRC498" s="147"/>
      <c r="FRD498" s="147"/>
      <c r="FRE498" s="147"/>
      <c r="FRF498" s="147"/>
      <c r="FRG498" s="147"/>
      <c r="FRH498" s="147"/>
      <c r="FRI498" s="147"/>
      <c r="FRJ498" s="147"/>
      <c r="FRK498" s="147"/>
      <c r="FRL498" s="147"/>
      <c r="FRM498" s="147"/>
      <c r="FRN498" s="147"/>
      <c r="FRO498" s="147"/>
      <c r="FRP498" s="147"/>
      <c r="FRQ498" s="147"/>
      <c r="FRR498" s="147"/>
      <c r="FRS498" s="147"/>
      <c r="FRT498" s="147"/>
      <c r="FRU498" s="147"/>
      <c r="FRV498" s="147"/>
      <c r="FRW498" s="147"/>
      <c r="FRX498" s="147"/>
      <c r="FRY498" s="147"/>
      <c r="FRZ498" s="147"/>
      <c r="FSA498" s="147"/>
      <c r="FSB498" s="147"/>
      <c r="FSC498" s="147"/>
      <c r="FSD498" s="147"/>
      <c r="FSE498" s="147"/>
      <c r="FSF498" s="147"/>
      <c r="FSG498" s="147"/>
      <c r="FSH498" s="147"/>
      <c r="FSI498" s="147"/>
      <c r="FSJ498" s="147"/>
      <c r="FSK498" s="147"/>
      <c r="FSL498" s="147"/>
      <c r="FSM498" s="147"/>
      <c r="FSN498" s="147"/>
      <c r="FSO498" s="147"/>
      <c r="FSP498" s="147"/>
      <c r="FSQ498" s="147"/>
      <c r="FSR498" s="147"/>
      <c r="FSS498" s="147"/>
      <c r="FST498" s="147"/>
      <c r="FSU498" s="147"/>
      <c r="FSV498" s="147"/>
      <c r="FSW498" s="147"/>
      <c r="FSX498" s="147"/>
      <c r="FSY498" s="147"/>
      <c r="FSZ498" s="147"/>
      <c r="FTA498" s="147"/>
      <c r="FTB498" s="147"/>
      <c r="FTC498" s="147"/>
      <c r="FTD498" s="147"/>
      <c r="FTE498" s="147"/>
      <c r="FTF498" s="147"/>
      <c r="FTG498" s="147"/>
      <c r="FTH498" s="147"/>
      <c r="FTI498" s="147"/>
      <c r="FTJ498" s="147"/>
      <c r="FTK498" s="147"/>
      <c r="FTL498" s="147"/>
      <c r="FTM498" s="147"/>
      <c r="FTN498" s="147"/>
      <c r="FTO498" s="147"/>
      <c r="FTP498" s="147"/>
      <c r="FTQ498" s="147"/>
      <c r="FTR498" s="147"/>
      <c r="FTS498" s="147"/>
      <c r="FTT498" s="147"/>
      <c r="FTU498" s="147"/>
      <c r="FTV498" s="147"/>
      <c r="FTW498" s="147"/>
      <c r="FTX498" s="147"/>
      <c r="FTY498" s="147"/>
      <c r="FTZ498" s="147"/>
      <c r="FUA498" s="147"/>
      <c r="FUB498" s="147"/>
      <c r="FUC498" s="147"/>
      <c r="FUD498" s="147"/>
      <c r="FUE498" s="147"/>
      <c r="FUF498" s="147"/>
      <c r="FUG498" s="147"/>
      <c r="FUH498" s="147"/>
      <c r="FUI498" s="147"/>
      <c r="FUJ498" s="147"/>
      <c r="FUK498" s="147"/>
      <c r="FUL498" s="147"/>
      <c r="FUM498" s="147"/>
      <c r="FUN498" s="147"/>
      <c r="FUO498" s="147"/>
      <c r="FUP498" s="147"/>
      <c r="FUQ498" s="147"/>
      <c r="FUR498" s="147"/>
      <c r="FUS498" s="147"/>
      <c r="FUT498" s="147"/>
      <c r="FUU498" s="147"/>
      <c r="FUV498" s="147"/>
      <c r="FUW498" s="147"/>
      <c r="FUX498" s="147"/>
      <c r="FUY498" s="147"/>
      <c r="FUZ498" s="147"/>
      <c r="FVA498" s="147"/>
      <c r="FVB498" s="147"/>
      <c r="FVC498" s="147"/>
      <c r="FVD498" s="147"/>
      <c r="FVE498" s="147"/>
      <c r="FVF498" s="147"/>
      <c r="FVG498" s="147"/>
      <c r="FVH498" s="147"/>
      <c r="FVI498" s="147"/>
      <c r="FVJ498" s="147"/>
      <c r="FVK498" s="147"/>
      <c r="FVL498" s="147"/>
      <c r="FVM498" s="147"/>
      <c r="FVN498" s="147"/>
      <c r="FVO498" s="147"/>
      <c r="FVP498" s="147"/>
      <c r="FVQ498" s="147"/>
      <c r="FVR498" s="147"/>
      <c r="FVS498" s="147"/>
      <c r="FVT498" s="147"/>
      <c r="FVU498" s="147"/>
      <c r="FVV498" s="147"/>
      <c r="FVW498" s="147"/>
      <c r="FVX498" s="147"/>
      <c r="FVY498" s="147"/>
      <c r="FVZ498" s="147"/>
      <c r="FWA498" s="147"/>
      <c r="FWB498" s="147"/>
      <c r="FWC498" s="147"/>
      <c r="FWD498" s="147"/>
      <c r="FWE498" s="147"/>
      <c r="FWF498" s="147"/>
      <c r="FWG498" s="147"/>
      <c r="FWH498" s="147"/>
      <c r="FWI498" s="147"/>
      <c r="FWJ498" s="147"/>
      <c r="FWK498" s="147"/>
      <c r="FWL498" s="147"/>
      <c r="FWM498" s="147"/>
      <c r="FWN498" s="147"/>
      <c r="FWO498" s="147"/>
      <c r="FWP498" s="147"/>
      <c r="FWQ498" s="147"/>
      <c r="FWR498" s="147"/>
      <c r="FWS498" s="147"/>
      <c r="FWT498" s="147"/>
      <c r="FWU498" s="147"/>
      <c r="FWV498" s="147"/>
      <c r="FWW498" s="147"/>
      <c r="FWX498" s="147"/>
      <c r="FWY498" s="147"/>
      <c r="FWZ498" s="147"/>
      <c r="FXA498" s="147"/>
      <c r="FXB498" s="147"/>
      <c r="FXC498" s="147"/>
      <c r="FXD498" s="147"/>
      <c r="FXE498" s="147"/>
      <c r="FXF498" s="147"/>
      <c r="FXG498" s="147"/>
      <c r="FXH498" s="147"/>
      <c r="FXI498" s="147"/>
      <c r="FXJ498" s="147"/>
      <c r="FXK498" s="147"/>
      <c r="FXL498" s="147"/>
      <c r="FXM498" s="147"/>
      <c r="FXN498" s="147"/>
      <c r="FXO498" s="147"/>
      <c r="FXP498" s="147"/>
      <c r="FXQ498" s="147"/>
      <c r="FXR498" s="147"/>
      <c r="FXS498" s="147"/>
      <c r="FXT498" s="147"/>
      <c r="FXU498" s="147"/>
      <c r="FXV498" s="147"/>
      <c r="FXW498" s="147"/>
      <c r="FXX498" s="147"/>
      <c r="FXY498" s="147"/>
      <c r="FXZ498" s="147"/>
      <c r="FYA498" s="147"/>
      <c r="FYB498" s="147"/>
      <c r="FYC498" s="147"/>
      <c r="FYD498" s="147"/>
      <c r="FYE498" s="147"/>
      <c r="FYF498" s="147"/>
      <c r="FYG498" s="147"/>
      <c r="FYH498" s="147"/>
      <c r="FYI498" s="147"/>
      <c r="FYJ498" s="147"/>
      <c r="FYK498" s="147"/>
      <c r="FYL498" s="147"/>
      <c r="FYM498" s="147"/>
      <c r="FYN498" s="147"/>
      <c r="FYO498" s="147"/>
      <c r="FYP498" s="147"/>
      <c r="FYQ498" s="147"/>
      <c r="FYR498" s="147"/>
      <c r="FYS498" s="147"/>
      <c r="FYT498" s="147"/>
      <c r="FYU498" s="147"/>
      <c r="FYV498" s="147"/>
      <c r="FYW498" s="147"/>
      <c r="FYX498" s="147"/>
      <c r="FYY498" s="147"/>
      <c r="FYZ498" s="147"/>
      <c r="FZA498" s="147"/>
      <c r="FZB498" s="147"/>
      <c r="FZC498" s="147"/>
      <c r="FZD498" s="147"/>
      <c r="FZE498" s="147"/>
      <c r="FZF498" s="147"/>
      <c r="FZG498" s="147"/>
      <c r="FZH498" s="147"/>
      <c r="FZI498" s="147"/>
      <c r="FZJ498" s="147"/>
      <c r="FZK498" s="147"/>
      <c r="FZL498" s="147"/>
      <c r="FZM498" s="147"/>
      <c r="FZN498" s="147"/>
      <c r="FZO498" s="147"/>
      <c r="FZP498" s="147"/>
      <c r="FZQ498" s="147"/>
      <c r="FZR498" s="147"/>
      <c r="FZS498" s="147"/>
      <c r="FZT498" s="147"/>
      <c r="FZU498" s="147"/>
      <c r="FZV498" s="147"/>
      <c r="FZW498" s="147"/>
      <c r="FZX498" s="147"/>
      <c r="FZY498" s="147"/>
      <c r="FZZ498" s="147"/>
      <c r="GAA498" s="147"/>
      <c r="GAB498" s="147"/>
      <c r="GAC498" s="147"/>
      <c r="GAD498" s="147"/>
      <c r="GAE498" s="147"/>
      <c r="GAF498" s="147"/>
      <c r="GAG498" s="147"/>
      <c r="GAH498" s="147"/>
      <c r="GAI498" s="147"/>
      <c r="GAJ498" s="147"/>
      <c r="GAK498" s="147"/>
      <c r="GAL498" s="147"/>
      <c r="GAM498" s="147"/>
      <c r="GAN498" s="147"/>
      <c r="GAO498" s="147"/>
      <c r="GAP498" s="147"/>
      <c r="GAQ498" s="147"/>
      <c r="GAR498" s="147"/>
      <c r="GAS498" s="147"/>
      <c r="GAT498" s="147"/>
      <c r="GAU498" s="147"/>
      <c r="GAV498" s="147"/>
      <c r="GAW498" s="147"/>
      <c r="GAX498" s="147"/>
      <c r="GAY498" s="147"/>
      <c r="GAZ498" s="147"/>
      <c r="GBA498" s="147"/>
      <c r="GBB498" s="147"/>
      <c r="GBC498" s="147"/>
      <c r="GBD498" s="147"/>
      <c r="GBE498" s="147"/>
      <c r="GBF498" s="147"/>
      <c r="GBG498" s="147"/>
      <c r="GBH498" s="147"/>
      <c r="GBI498" s="147"/>
      <c r="GBJ498" s="147"/>
      <c r="GBK498" s="147"/>
      <c r="GBL498" s="147"/>
      <c r="GBM498" s="147"/>
      <c r="GBN498" s="147"/>
      <c r="GBO498" s="147"/>
      <c r="GBP498" s="147"/>
      <c r="GBQ498" s="147"/>
      <c r="GBR498" s="147"/>
      <c r="GBS498" s="147"/>
      <c r="GBT498" s="147"/>
      <c r="GBU498" s="147"/>
      <c r="GBV498" s="147"/>
      <c r="GBW498" s="147"/>
      <c r="GBX498" s="147"/>
      <c r="GBY498" s="147"/>
      <c r="GBZ498" s="147"/>
      <c r="GCA498" s="147"/>
      <c r="GCB498" s="147"/>
      <c r="GCC498" s="147"/>
      <c r="GCD498" s="147"/>
      <c r="GCE498" s="147"/>
      <c r="GCF498" s="147"/>
      <c r="GCG498" s="147"/>
      <c r="GCH498" s="147"/>
      <c r="GCI498" s="147"/>
      <c r="GCJ498" s="147"/>
      <c r="GCK498" s="147"/>
      <c r="GCL498" s="147"/>
      <c r="GCM498" s="147"/>
      <c r="GCN498" s="147"/>
      <c r="GCO498" s="147"/>
      <c r="GCP498" s="147"/>
      <c r="GCQ498" s="147"/>
      <c r="GCR498" s="147"/>
      <c r="GCS498" s="147"/>
      <c r="GCT498" s="147"/>
      <c r="GCU498" s="147"/>
      <c r="GCV498" s="147"/>
      <c r="GCW498" s="147"/>
      <c r="GCX498" s="147"/>
      <c r="GCY498" s="147"/>
      <c r="GCZ498" s="147"/>
      <c r="GDA498" s="147"/>
      <c r="GDB498" s="147"/>
      <c r="GDC498" s="147"/>
      <c r="GDD498" s="147"/>
      <c r="GDE498" s="147"/>
      <c r="GDF498" s="147"/>
      <c r="GDG498" s="147"/>
      <c r="GDH498" s="147"/>
      <c r="GDI498" s="147"/>
      <c r="GDJ498" s="147"/>
      <c r="GDK498" s="147"/>
      <c r="GDL498" s="147"/>
      <c r="GDM498" s="147"/>
      <c r="GDN498" s="147"/>
      <c r="GDO498" s="147"/>
      <c r="GDP498" s="147"/>
      <c r="GDQ498" s="147"/>
      <c r="GDR498" s="147"/>
      <c r="GDS498" s="147"/>
      <c r="GDT498" s="147"/>
      <c r="GDU498" s="147"/>
      <c r="GDV498" s="147"/>
      <c r="GDW498" s="147"/>
      <c r="GDX498" s="147"/>
      <c r="GDY498" s="147"/>
      <c r="GDZ498" s="147"/>
      <c r="GEA498" s="147"/>
      <c r="GEB498" s="147"/>
      <c r="GEC498" s="147"/>
      <c r="GED498" s="147"/>
      <c r="GEE498" s="147"/>
      <c r="GEF498" s="147"/>
      <c r="GEG498" s="147"/>
      <c r="GEH498" s="147"/>
      <c r="GEI498" s="147"/>
      <c r="GEJ498" s="147"/>
      <c r="GEK498" s="147"/>
      <c r="GEL498" s="147"/>
      <c r="GEM498" s="147"/>
      <c r="GEN498" s="147"/>
      <c r="GEO498" s="147"/>
      <c r="GEP498" s="147"/>
      <c r="GEQ498" s="147"/>
      <c r="GER498" s="147"/>
      <c r="GES498" s="147"/>
      <c r="GET498" s="147"/>
      <c r="GEU498" s="147"/>
      <c r="GEV498" s="147"/>
      <c r="GEW498" s="147"/>
      <c r="GEX498" s="147"/>
      <c r="GEY498" s="147"/>
      <c r="GEZ498" s="147"/>
      <c r="GFA498" s="147"/>
      <c r="GFB498" s="147"/>
      <c r="GFC498" s="147"/>
      <c r="GFD498" s="147"/>
      <c r="GFE498" s="147"/>
      <c r="GFF498" s="147"/>
      <c r="GFG498" s="147"/>
      <c r="GFH498" s="147"/>
      <c r="GFI498" s="147"/>
      <c r="GFJ498" s="147"/>
      <c r="GFK498" s="147"/>
      <c r="GFL498" s="147"/>
      <c r="GFM498" s="147"/>
      <c r="GFN498" s="147"/>
      <c r="GFO498" s="147"/>
      <c r="GFP498" s="147"/>
      <c r="GFQ498" s="147"/>
      <c r="GFR498" s="147"/>
      <c r="GFS498" s="147"/>
      <c r="GFT498" s="147"/>
      <c r="GFU498" s="147"/>
      <c r="GFV498" s="147"/>
      <c r="GFW498" s="147"/>
      <c r="GFX498" s="147"/>
      <c r="GFY498" s="147"/>
      <c r="GFZ498" s="147"/>
      <c r="GGA498" s="147"/>
      <c r="GGB498" s="147"/>
      <c r="GGC498" s="147"/>
      <c r="GGD498" s="147"/>
      <c r="GGE498" s="147"/>
      <c r="GGF498" s="147"/>
      <c r="GGG498" s="147"/>
      <c r="GGH498" s="147"/>
      <c r="GGI498" s="147"/>
      <c r="GGJ498" s="147"/>
      <c r="GGK498" s="147"/>
      <c r="GGL498" s="147"/>
      <c r="GGM498" s="147"/>
      <c r="GGN498" s="147"/>
      <c r="GGO498" s="147"/>
      <c r="GGP498" s="147"/>
      <c r="GGQ498" s="147"/>
      <c r="GGR498" s="147"/>
      <c r="GGS498" s="147"/>
      <c r="GGT498" s="147"/>
      <c r="GGU498" s="147"/>
      <c r="GGV498" s="147"/>
      <c r="GGW498" s="147"/>
      <c r="GGX498" s="147"/>
      <c r="GGY498" s="147"/>
      <c r="GGZ498" s="147"/>
      <c r="GHA498" s="147"/>
      <c r="GHB498" s="147"/>
      <c r="GHC498" s="147"/>
      <c r="GHD498" s="147"/>
      <c r="GHE498" s="147"/>
      <c r="GHF498" s="147"/>
      <c r="GHG498" s="147"/>
      <c r="GHH498" s="147"/>
      <c r="GHI498" s="147"/>
      <c r="GHJ498" s="147"/>
      <c r="GHK498" s="147"/>
      <c r="GHL498" s="147"/>
      <c r="GHM498" s="147"/>
      <c r="GHN498" s="147"/>
      <c r="GHO498" s="147"/>
      <c r="GHP498" s="147"/>
      <c r="GHQ498" s="147"/>
      <c r="GHR498" s="147"/>
      <c r="GHS498" s="147"/>
      <c r="GHT498" s="147"/>
      <c r="GHU498" s="147"/>
      <c r="GHV498" s="147"/>
      <c r="GHW498" s="147"/>
      <c r="GHX498" s="147"/>
      <c r="GHY498" s="147"/>
      <c r="GHZ498" s="147"/>
      <c r="GIA498" s="147"/>
      <c r="GIB498" s="147"/>
      <c r="GIC498" s="147"/>
      <c r="GID498" s="147"/>
      <c r="GIE498" s="147"/>
      <c r="GIF498" s="147"/>
      <c r="GIG498" s="147"/>
      <c r="GIH498" s="147"/>
      <c r="GII498" s="147"/>
      <c r="GIJ498" s="147"/>
      <c r="GIK498" s="147"/>
      <c r="GIL498" s="147"/>
      <c r="GIM498" s="147"/>
      <c r="GIN498" s="147"/>
      <c r="GIO498" s="147"/>
      <c r="GIP498" s="147"/>
      <c r="GIQ498" s="147"/>
      <c r="GIR498" s="147"/>
      <c r="GIS498" s="147"/>
      <c r="GIT498" s="147"/>
      <c r="GIU498" s="147"/>
      <c r="GIV498" s="147"/>
      <c r="GIW498" s="147"/>
      <c r="GIX498" s="147"/>
      <c r="GIY498" s="147"/>
      <c r="GIZ498" s="147"/>
      <c r="GJA498" s="147"/>
      <c r="GJB498" s="147"/>
      <c r="GJC498" s="147"/>
      <c r="GJD498" s="147"/>
      <c r="GJE498" s="147"/>
      <c r="GJF498" s="147"/>
      <c r="GJG498" s="147"/>
      <c r="GJH498" s="147"/>
      <c r="GJI498" s="147"/>
      <c r="GJJ498" s="147"/>
      <c r="GJK498" s="147"/>
      <c r="GJL498" s="147"/>
      <c r="GJM498" s="147"/>
      <c r="GJN498" s="147"/>
      <c r="GJO498" s="147"/>
      <c r="GJP498" s="147"/>
      <c r="GJQ498" s="147"/>
      <c r="GJR498" s="147"/>
      <c r="GJS498" s="147"/>
      <c r="GJT498" s="147"/>
      <c r="GJU498" s="147"/>
      <c r="GJV498" s="147"/>
      <c r="GJW498" s="147"/>
      <c r="GJX498" s="147"/>
      <c r="GJY498" s="147"/>
      <c r="GJZ498" s="147"/>
      <c r="GKA498" s="147"/>
      <c r="GKB498" s="147"/>
      <c r="GKC498" s="147"/>
      <c r="GKD498" s="147"/>
      <c r="GKE498" s="147"/>
      <c r="GKF498" s="147"/>
      <c r="GKG498" s="147"/>
      <c r="GKH498" s="147"/>
      <c r="GKI498" s="147"/>
      <c r="GKJ498" s="147"/>
      <c r="GKK498" s="147"/>
      <c r="GKL498" s="147"/>
      <c r="GKM498" s="147"/>
      <c r="GKN498" s="147"/>
      <c r="GKO498" s="147"/>
      <c r="GKP498" s="147"/>
      <c r="GKQ498" s="147"/>
      <c r="GKR498" s="147"/>
      <c r="GKS498" s="147"/>
      <c r="GKT498" s="147"/>
      <c r="GKU498" s="147"/>
      <c r="GKV498" s="147"/>
      <c r="GKW498" s="147"/>
      <c r="GKX498" s="147"/>
      <c r="GKY498" s="147"/>
      <c r="GKZ498" s="147"/>
      <c r="GLA498" s="147"/>
      <c r="GLB498" s="147"/>
      <c r="GLC498" s="147"/>
      <c r="GLD498" s="147"/>
      <c r="GLE498" s="147"/>
      <c r="GLF498" s="147"/>
      <c r="GLG498" s="147"/>
      <c r="GLH498" s="147"/>
      <c r="GLI498" s="147"/>
      <c r="GLJ498" s="147"/>
      <c r="GLK498" s="147"/>
      <c r="GLL498" s="147"/>
      <c r="GLM498" s="147"/>
      <c r="GLN498" s="147"/>
      <c r="GLO498" s="147"/>
      <c r="GLP498" s="147"/>
      <c r="GLQ498" s="147"/>
      <c r="GLR498" s="147"/>
      <c r="GLS498" s="147"/>
      <c r="GLT498" s="147"/>
      <c r="GLU498" s="147"/>
      <c r="GLV498" s="147"/>
      <c r="GLW498" s="147"/>
      <c r="GLX498" s="147"/>
      <c r="GLY498" s="147"/>
      <c r="GLZ498" s="147"/>
      <c r="GMA498" s="147"/>
      <c r="GMB498" s="147"/>
      <c r="GMC498" s="147"/>
      <c r="GMD498" s="147"/>
      <c r="GME498" s="147"/>
      <c r="GMF498" s="147"/>
      <c r="GMG498" s="147"/>
      <c r="GMH498" s="147"/>
      <c r="GMI498" s="147"/>
      <c r="GMJ498" s="147"/>
      <c r="GMK498" s="147"/>
      <c r="GML498" s="147"/>
      <c r="GMM498" s="147"/>
      <c r="GMN498" s="147"/>
      <c r="GMO498" s="147"/>
      <c r="GMP498" s="147"/>
      <c r="GMQ498" s="147"/>
      <c r="GMR498" s="147"/>
      <c r="GMS498" s="147"/>
      <c r="GMT498" s="147"/>
      <c r="GMU498" s="147"/>
      <c r="GMV498" s="147"/>
      <c r="GMW498" s="147"/>
      <c r="GMX498" s="147"/>
      <c r="GMY498" s="147"/>
      <c r="GMZ498" s="147"/>
      <c r="GNA498" s="147"/>
      <c r="GNB498" s="147"/>
      <c r="GNC498" s="147"/>
      <c r="GND498" s="147"/>
      <c r="GNE498" s="147"/>
      <c r="GNF498" s="147"/>
      <c r="GNG498" s="147"/>
      <c r="GNH498" s="147"/>
      <c r="GNI498" s="147"/>
      <c r="GNJ498" s="147"/>
      <c r="GNK498" s="147"/>
      <c r="GNL498" s="147"/>
      <c r="GNM498" s="147"/>
      <c r="GNN498" s="147"/>
      <c r="GNO498" s="147"/>
      <c r="GNP498" s="147"/>
      <c r="GNQ498" s="147"/>
      <c r="GNR498" s="147"/>
      <c r="GNS498" s="147"/>
      <c r="GNT498" s="147"/>
      <c r="GNU498" s="147"/>
      <c r="GNV498" s="147"/>
      <c r="GNW498" s="147"/>
      <c r="GNX498" s="147"/>
      <c r="GNY498" s="147"/>
      <c r="GNZ498" s="147"/>
      <c r="GOA498" s="147"/>
      <c r="GOB498" s="147"/>
      <c r="GOC498" s="147"/>
      <c r="GOD498" s="147"/>
      <c r="GOE498" s="147"/>
      <c r="GOF498" s="147"/>
      <c r="GOG498" s="147"/>
      <c r="GOH498" s="147"/>
      <c r="GOI498" s="147"/>
      <c r="GOJ498" s="147"/>
      <c r="GOK498" s="147"/>
      <c r="GOL498" s="147"/>
      <c r="GOM498" s="147"/>
      <c r="GON498" s="147"/>
      <c r="GOO498" s="147"/>
      <c r="GOP498" s="147"/>
      <c r="GOQ498" s="147"/>
      <c r="GOR498" s="147"/>
      <c r="GOS498" s="147"/>
      <c r="GOT498" s="147"/>
      <c r="GOU498" s="147"/>
      <c r="GOV498" s="147"/>
      <c r="GOW498" s="147"/>
      <c r="GOX498" s="147"/>
      <c r="GOY498" s="147"/>
      <c r="GOZ498" s="147"/>
      <c r="GPA498" s="147"/>
      <c r="GPB498" s="147"/>
      <c r="GPC498" s="147"/>
      <c r="GPD498" s="147"/>
      <c r="GPE498" s="147"/>
      <c r="GPF498" s="147"/>
      <c r="GPG498" s="147"/>
      <c r="GPH498" s="147"/>
      <c r="GPI498" s="147"/>
      <c r="GPJ498" s="147"/>
      <c r="GPK498" s="147"/>
      <c r="GPL498" s="147"/>
      <c r="GPM498" s="147"/>
      <c r="GPN498" s="147"/>
      <c r="GPO498" s="147"/>
      <c r="GPP498" s="147"/>
      <c r="GPQ498" s="147"/>
      <c r="GPR498" s="147"/>
      <c r="GPS498" s="147"/>
      <c r="GPT498" s="147"/>
      <c r="GPU498" s="147"/>
      <c r="GPV498" s="147"/>
      <c r="GPW498" s="147"/>
      <c r="GPX498" s="147"/>
      <c r="GPY498" s="147"/>
      <c r="GPZ498" s="147"/>
      <c r="GQA498" s="147"/>
      <c r="GQB498" s="147"/>
      <c r="GQC498" s="147"/>
      <c r="GQD498" s="147"/>
      <c r="GQE498" s="147"/>
      <c r="GQF498" s="147"/>
      <c r="GQG498" s="147"/>
      <c r="GQH498" s="147"/>
      <c r="GQI498" s="147"/>
      <c r="GQJ498" s="147"/>
      <c r="GQK498" s="147"/>
      <c r="GQL498" s="147"/>
      <c r="GQM498" s="147"/>
      <c r="GQN498" s="147"/>
      <c r="GQO498" s="147"/>
      <c r="GQP498" s="147"/>
      <c r="GQQ498" s="147"/>
      <c r="GQR498" s="147"/>
      <c r="GQS498" s="147"/>
      <c r="GQT498" s="147"/>
      <c r="GQU498" s="147"/>
      <c r="GQV498" s="147"/>
      <c r="GQW498" s="147"/>
      <c r="GQX498" s="147"/>
      <c r="GQY498" s="147"/>
      <c r="GQZ498" s="147"/>
      <c r="GRA498" s="147"/>
      <c r="GRB498" s="147"/>
      <c r="GRC498" s="147"/>
      <c r="GRD498" s="147"/>
      <c r="GRE498" s="147"/>
      <c r="GRF498" s="147"/>
      <c r="GRG498" s="147"/>
      <c r="GRH498" s="147"/>
      <c r="GRI498" s="147"/>
      <c r="GRJ498" s="147"/>
      <c r="GRK498" s="147"/>
      <c r="GRL498" s="147"/>
      <c r="GRM498" s="147"/>
      <c r="GRN498" s="147"/>
      <c r="GRO498" s="147"/>
      <c r="GRP498" s="147"/>
      <c r="GRQ498" s="147"/>
      <c r="GRR498" s="147"/>
      <c r="GRS498" s="147"/>
      <c r="GRT498" s="147"/>
      <c r="GRU498" s="147"/>
      <c r="GRV498" s="147"/>
      <c r="GRW498" s="147"/>
      <c r="GRX498" s="147"/>
      <c r="GRY498" s="147"/>
      <c r="GRZ498" s="147"/>
      <c r="GSA498" s="147"/>
      <c r="GSB498" s="147"/>
      <c r="GSC498" s="147"/>
      <c r="GSD498" s="147"/>
      <c r="GSE498" s="147"/>
      <c r="GSF498" s="147"/>
      <c r="GSG498" s="147"/>
      <c r="GSH498" s="147"/>
      <c r="GSI498" s="147"/>
      <c r="GSJ498" s="147"/>
      <c r="GSK498" s="147"/>
      <c r="GSL498" s="147"/>
      <c r="GSM498" s="147"/>
      <c r="GSN498" s="147"/>
      <c r="GSO498" s="147"/>
      <c r="GSP498" s="147"/>
      <c r="GSQ498" s="147"/>
      <c r="GSR498" s="147"/>
      <c r="GSS498" s="147"/>
      <c r="GST498" s="147"/>
      <c r="GSU498" s="147"/>
      <c r="GSV498" s="147"/>
      <c r="GSW498" s="147"/>
      <c r="GSX498" s="147"/>
      <c r="GSY498" s="147"/>
      <c r="GSZ498" s="147"/>
      <c r="GTA498" s="147"/>
      <c r="GTB498" s="147"/>
      <c r="GTC498" s="147"/>
      <c r="GTD498" s="147"/>
      <c r="GTE498" s="147"/>
      <c r="GTF498" s="147"/>
      <c r="GTG498" s="147"/>
      <c r="GTH498" s="147"/>
      <c r="GTI498" s="147"/>
      <c r="GTJ498" s="147"/>
      <c r="GTK498" s="147"/>
      <c r="GTL498" s="147"/>
      <c r="GTM498" s="147"/>
      <c r="GTN498" s="147"/>
      <c r="GTO498" s="147"/>
      <c r="GTP498" s="147"/>
      <c r="GTQ498" s="147"/>
      <c r="GTR498" s="147"/>
      <c r="GTS498" s="147"/>
      <c r="GTT498" s="147"/>
      <c r="GTU498" s="147"/>
      <c r="GTV498" s="147"/>
      <c r="GTW498" s="147"/>
      <c r="GTX498" s="147"/>
      <c r="GTY498" s="147"/>
      <c r="GTZ498" s="147"/>
      <c r="GUA498" s="147"/>
      <c r="GUB498" s="147"/>
      <c r="GUC498" s="147"/>
      <c r="GUD498" s="147"/>
      <c r="GUE498" s="147"/>
      <c r="GUF498" s="147"/>
      <c r="GUG498" s="147"/>
      <c r="GUH498" s="147"/>
      <c r="GUI498" s="147"/>
      <c r="GUJ498" s="147"/>
      <c r="GUK498" s="147"/>
      <c r="GUL498" s="147"/>
      <c r="GUM498" s="147"/>
      <c r="GUN498" s="147"/>
      <c r="GUO498" s="147"/>
      <c r="GUP498" s="147"/>
      <c r="GUQ498" s="147"/>
      <c r="GUR498" s="147"/>
      <c r="GUS498" s="147"/>
      <c r="GUT498" s="147"/>
      <c r="GUU498" s="147"/>
      <c r="GUV498" s="147"/>
      <c r="GUW498" s="147"/>
      <c r="GUX498" s="147"/>
      <c r="GUY498" s="147"/>
      <c r="GUZ498" s="147"/>
      <c r="GVA498" s="147"/>
      <c r="GVB498" s="147"/>
      <c r="GVC498" s="147"/>
      <c r="GVD498" s="147"/>
      <c r="GVE498" s="147"/>
      <c r="GVF498" s="147"/>
      <c r="GVG498" s="147"/>
      <c r="GVH498" s="147"/>
      <c r="GVI498" s="147"/>
      <c r="GVJ498" s="147"/>
      <c r="GVK498" s="147"/>
      <c r="GVL498" s="147"/>
      <c r="GVM498" s="147"/>
      <c r="GVN498" s="147"/>
      <c r="GVO498" s="147"/>
      <c r="GVP498" s="147"/>
      <c r="GVQ498" s="147"/>
      <c r="GVR498" s="147"/>
      <c r="GVS498" s="147"/>
      <c r="GVT498" s="147"/>
      <c r="GVU498" s="147"/>
      <c r="GVV498" s="147"/>
      <c r="GVW498" s="147"/>
      <c r="GVX498" s="147"/>
      <c r="GVY498" s="147"/>
      <c r="GVZ498" s="147"/>
      <c r="GWA498" s="147"/>
      <c r="GWB498" s="147"/>
      <c r="GWC498" s="147"/>
      <c r="GWD498" s="147"/>
      <c r="GWE498" s="147"/>
      <c r="GWF498" s="147"/>
      <c r="GWG498" s="147"/>
      <c r="GWH498" s="147"/>
      <c r="GWI498" s="147"/>
      <c r="GWJ498" s="147"/>
      <c r="GWK498" s="147"/>
      <c r="GWL498" s="147"/>
      <c r="GWM498" s="147"/>
      <c r="GWN498" s="147"/>
      <c r="GWO498" s="147"/>
      <c r="GWP498" s="147"/>
      <c r="GWQ498" s="147"/>
      <c r="GWR498" s="147"/>
      <c r="GWS498" s="147"/>
      <c r="GWT498" s="147"/>
      <c r="GWU498" s="147"/>
      <c r="GWV498" s="147"/>
      <c r="GWW498" s="147"/>
      <c r="GWX498" s="147"/>
      <c r="GWY498" s="147"/>
      <c r="GWZ498" s="147"/>
      <c r="GXA498" s="147"/>
      <c r="GXB498" s="147"/>
      <c r="GXC498" s="147"/>
      <c r="GXD498" s="147"/>
      <c r="GXE498" s="147"/>
      <c r="GXF498" s="147"/>
      <c r="GXG498" s="147"/>
      <c r="GXH498" s="147"/>
      <c r="GXI498" s="147"/>
      <c r="GXJ498" s="147"/>
      <c r="GXK498" s="147"/>
      <c r="GXL498" s="147"/>
      <c r="GXM498" s="147"/>
      <c r="GXN498" s="147"/>
      <c r="GXO498" s="147"/>
      <c r="GXP498" s="147"/>
      <c r="GXQ498" s="147"/>
      <c r="GXR498" s="147"/>
      <c r="GXS498" s="147"/>
      <c r="GXT498" s="147"/>
      <c r="GXU498" s="147"/>
      <c r="GXV498" s="147"/>
      <c r="GXW498" s="147"/>
      <c r="GXX498" s="147"/>
      <c r="GXY498" s="147"/>
      <c r="GXZ498" s="147"/>
      <c r="GYA498" s="147"/>
      <c r="GYB498" s="147"/>
      <c r="GYC498" s="147"/>
      <c r="GYD498" s="147"/>
      <c r="GYE498" s="147"/>
      <c r="GYF498" s="147"/>
      <c r="GYG498" s="147"/>
      <c r="GYH498" s="147"/>
      <c r="GYI498" s="147"/>
      <c r="GYJ498" s="147"/>
      <c r="GYK498" s="147"/>
      <c r="GYL498" s="147"/>
      <c r="GYM498" s="147"/>
      <c r="GYN498" s="147"/>
      <c r="GYO498" s="147"/>
      <c r="GYP498" s="147"/>
      <c r="GYQ498" s="147"/>
      <c r="GYR498" s="147"/>
      <c r="GYS498" s="147"/>
      <c r="GYT498" s="147"/>
      <c r="GYU498" s="147"/>
      <c r="GYV498" s="147"/>
      <c r="GYW498" s="147"/>
      <c r="GYX498" s="147"/>
      <c r="GYY498" s="147"/>
      <c r="GYZ498" s="147"/>
      <c r="GZA498" s="147"/>
      <c r="GZB498" s="147"/>
      <c r="GZC498" s="147"/>
      <c r="GZD498" s="147"/>
      <c r="GZE498" s="147"/>
      <c r="GZF498" s="147"/>
      <c r="GZG498" s="147"/>
      <c r="GZH498" s="147"/>
      <c r="GZI498" s="147"/>
      <c r="GZJ498" s="147"/>
      <c r="GZK498" s="147"/>
      <c r="GZL498" s="147"/>
      <c r="GZM498" s="147"/>
      <c r="GZN498" s="147"/>
      <c r="GZO498" s="147"/>
      <c r="GZP498" s="147"/>
      <c r="GZQ498" s="147"/>
      <c r="GZR498" s="147"/>
      <c r="GZS498" s="147"/>
      <c r="GZT498" s="147"/>
      <c r="GZU498" s="147"/>
      <c r="GZV498" s="147"/>
      <c r="GZW498" s="147"/>
      <c r="GZX498" s="147"/>
      <c r="GZY498" s="147"/>
      <c r="GZZ498" s="147"/>
      <c r="HAA498" s="147"/>
      <c r="HAB498" s="147"/>
      <c r="HAC498" s="147"/>
      <c r="HAD498" s="147"/>
      <c r="HAE498" s="147"/>
      <c r="HAF498" s="147"/>
      <c r="HAG498" s="147"/>
      <c r="HAH498" s="147"/>
      <c r="HAI498" s="147"/>
      <c r="HAJ498" s="147"/>
      <c r="HAK498" s="147"/>
      <c r="HAL498" s="147"/>
      <c r="HAM498" s="147"/>
      <c r="HAN498" s="147"/>
      <c r="HAO498" s="147"/>
      <c r="HAP498" s="147"/>
      <c r="HAQ498" s="147"/>
      <c r="HAR498" s="147"/>
      <c r="HAS498" s="147"/>
      <c r="HAT498" s="147"/>
      <c r="HAU498" s="147"/>
      <c r="HAV498" s="147"/>
      <c r="HAW498" s="147"/>
      <c r="HAX498" s="147"/>
      <c r="HAY498" s="147"/>
      <c r="HAZ498" s="147"/>
      <c r="HBA498" s="147"/>
      <c r="HBB498" s="147"/>
      <c r="HBC498" s="147"/>
      <c r="HBD498" s="147"/>
      <c r="HBE498" s="147"/>
      <c r="HBF498" s="147"/>
      <c r="HBG498" s="147"/>
      <c r="HBH498" s="147"/>
      <c r="HBI498" s="147"/>
      <c r="HBJ498" s="147"/>
      <c r="HBK498" s="147"/>
      <c r="HBL498" s="147"/>
      <c r="HBM498" s="147"/>
      <c r="HBN498" s="147"/>
      <c r="HBO498" s="147"/>
      <c r="HBP498" s="147"/>
      <c r="HBQ498" s="147"/>
      <c r="HBR498" s="147"/>
      <c r="HBS498" s="147"/>
      <c r="HBT498" s="147"/>
      <c r="HBU498" s="147"/>
      <c r="HBV498" s="147"/>
      <c r="HBW498" s="147"/>
      <c r="HBX498" s="147"/>
      <c r="HBY498" s="147"/>
      <c r="HBZ498" s="147"/>
      <c r="HCA498" s="147"/>
      <c r="HCB498" s="147"/>
      <c r="HCC498" s="147"/>
      <c r="HCD498" s="147"/>
      <c r="HCE498" s="147"/>
      <c r="HCF498" s="147"/>
      <c r="HCG498" s="147"/>
      <c r="HCH498" s="147"/>
      <c r="HCI498" s="147"/>
      <c r="HCJ498" s="147"/>
      <c r="HCK498" s="147"/>
      <c r="HCL498" s="147"/>
      <c r="HCM498" s="147"/>
      <c r="HCN498" s="147"/>
      <c r="HCO498" s="147"/>
      <c r="HCP498" s="147"/>
      <c r="HCQ498" s="147"/>
      <c r="HCR498" s="147"/>
      <c r="HCS498" s="147"/>
      <c r="HCT498" s="147"/>
      <c r="HCU498" s="147"/>
      <c r="HCV498" s="147"/>
      <c r="HCW498" s="147"/>
      <c r="HCX498" s="147"/>
      <c r="HCY498" s="147"/>
      <c r="HCZ498" s="147"/>
      <c r="HDA498" s="147"/>
      <c r="HDB498" s="147"/>
      <c r="HDC498" s="147"/>
      <c r="HDD498" s="147"/>
      <c r="HDE498" s="147"/>
      <c r="HDF498" s="147"/>
      <c r="HDG498" s="147"/>
      <c r="HDH498" s="147"/>
      <c r="HDI498" s="147"/>
      <c r="HDJ498" s="147"/>
      <c r="HDK498" s="147"/>
      <c r="HDL498" s="147"/>
      <c r="HDM498" s="147"/>
      <c r="HDN498" s="147"/>
      <c r="HDO498" s="147"/>
      <c r="HDP498" s="147"/>
      <c r="HDQ498" s="147"/>
      <c r="HDR498" s="147"/>
      <c r="HDS498" s="147"/>
      <c r="HDT498" s="147"/>
      <c r="HDU498" s="147"/>
      <c r="HDV498" s="147"/>
      <c r="HDW498" s="147"/>
      <c r="HDX498" s="147"/>
      <c r="HDY498" s="147"/>
      <c r="HDZ498" s="147"/>
      <c r="HEA498" s="147"/>
      <c r="HEB498" s="147"/>
      <c r="HEC498" s="147"/>
      <c r="HED498" s="147"/>
      <c r="HEE498" s="147"/>
      <c r="HEF498" s="147"/>
      <c r="HEG498" s="147"/>
      <c r="HEH498" s="147"/>
      <c r="HEI498" s="147"/>
      <c r="HEJ498" s="147"/>
      <c r="HEK498" s="147"/>
      <c r="HEL498" s="147"/>
      <c r="HEM498" s="147"/>
      <c r="HEN498" s="147"/>
      <c r="HEO498" s="147"/>
      <c r="HEP498" s="147"/>
      <c r="HEQ498" s="147"/>
      <c r="HER498" s="147"/>
      <c r="HES498" s="147"/>
      <c r="HET498" s="147"/>
      <c r="HEU498" s="147"/>
      <c r="HEV498" s="147"/>
      <c r="HEW498" s="147"/>
      <c r="HEX498" s="147"/>
      <c r="HEY498" s="147"/>
      <c r="HEZ498" s="147"/>
      <c r="HFA498" s="147"/>
      <c r="HFB498" s="147"/>
      <c r="HFC498" s="147"/>
      <c r="HFD498" s="147"/>
      <c r="HFE498" s="147"/>
      <c r="HFF498" s="147"/>
      <c r="HFG498" s="147"/>
      <c r="HFH498" s="147"/>
      <c r="HFI498" s="147"/>
      <c r="HFJ498" s="147"/>
      <c r="HFK498" s="147"/>
      <c r="HFL498" s="147"/>
      <c r="HFM498" s="147"/>
      <c r="HFN498" s="147"/>
      <c r="HFO498" s="147"/>
      <c r="HFP498" s="147"/>
      <c r="HFQ498" s="147"/>
      <c r="HFR498" s="147"/>
      <c r="HFS498" s="147"/>
      <c r="HFT498" s="147"/>
      <c r="HFU498" s="147"/>
      <c r="HFV498" s="147"/>
      <c r="HFW498" s="147"/>
      <c r="HFX498" s="147"/>
      <c r="HFY498" s="147"/>
      <c r="HFZ498" s="147"/>
      <c r="HGA498" s="147"/>
      <c r="HGB498" s="147"/>
      <c r="HGC498" s="147"/>
      <c r="HGD498" s="147"/>
      <c r="HGE498" s="147"/>
      <c r="HGF498" s="147"/>
      <c r="HGG498" s="147"/>
      <c r="HGH498" s="147"/>
      <c r="HGI498" s="147"/>
      <c r="HGJ498" s="147"/>
      <c r="HGK498" s="147"/>
      <c r="HGL498" s="147"/>
      <c r="HGM498" s="147"/>
      <c r="HGN498" s="147"/>
      <c r="HGO498" s="147"/>
      <c r="HGP498" s="147"/>
      <c r="HGQ498" s="147"/>
      <c r="HGR498" s="147"/>
      <c r="HGS498" s="147"/>
      <c r="HGT498" s="147"/>
      <c r="HGU498" s="147"/>
      <c r="HGV498" s="147"/>
      <c r="HGW498" s="147"/>
      <c r="HGX498" s="147"/>
      <c r="HGY498" s="147"/>
      <c r="HGZ498" s="147"/>
      <c r="HHA498" s="147"/>
      <c r="HHB498" s="147"/>
      <c r="HHC498" s="147"/>
      <c r="HHD498" s="147"/>
      <c r="HHE498" s="147"/>
      <c r="HHF498" s="147"/>
      <c r="HHG498" s="147"/>
      <c r="HHH498" s="147"/>
      <c r="HHI498" s="147"/>
      <c r="HHJ498" s="147"/>
      <c r="HHK498" s="147"/>
      <c r="HHL498" s="147"/>
      <c r="HHM498" s="147"/>
      <c r="HHN498" s="147"/>
      <c r="HHO498" s="147"/>
      <c r="HHP498" s="147"/>
      <c r="HHQ498" s="147"/>
      <c r="HHR498" s="147"/>
      <c r="HHS498" s="147"/>
      <c r="HHT498" s="147"/>
      <c r="HHU498" s="147"/>
      <c r="HHV498" s="147"/>
      <c r="HHW498" s="147"/>
      <c r="HHX498" s="147"/>
      <c r="HHY498" s="147"/>
      <c r="HHZ498" s="147"/>
      <c r="HIA498" s="147"/>
      <c r="HIB498" s="147"/>
      <c r="HIC498" s="147"/>
      <c r="HID498" s="147"/>
      <c r="HIE498" s="147"/>
      <c r="HIF498" s="147"/>
      <c r="HIG498" s="147"/>
      <c r="HIH498" s="147"/>
      <c r="HII498" s="147"/>
      <c r="HIJ498" s="147"/>
      <c r="HIK498" s="147"/>
      <c r="HIL498" s="147"/>
      <c r="HIM498" s="147"/>
      <c r="HIN498" s="147"/>
      <c r="HIO498" s="147"/>
      <c r="HIP498" s="147"/>
      <c r="HIQ498" s="147"/>
      <c r="HIR498" s="147"/>
      <c r="HIS498" s="147"/>
      <c r="HIT498" s="147"/>
      <c r="HIU498" s="147"/>
      <c r="HIV498" s="147"/>
      <c r="HIW498" s="147"/>
      <c r="HIX498" s="147"/>
      <c r="HIY498" s="147"/>
      <c r="HIZ498" s="147"/>
      <c r="HJA498" s="147"/>
      <c r="HJB498" s="147"/>
      <c r="HJC498" s="147"/>
      <c r="HJD498" s="147"/>
      <c r="HJE498" s="147"/>
      <c r="HJF498" s="147"/>
      <c r="HJG498" s="147"/>
      <c r="HJH498" s="147"/>
      <c r="HJI498" s="147"/>
      <c r="HJJ498" s="147"/>
      <c r="HJK498" s="147"/>
      <c r="HJL498" s="147"/>
      <c r="HJM498" s="147"/>
      <c r="HJN498" s="147"/>
      <c r="HJO498" s="147"/>
      <c r="HJP498" s="147"/>
      <c r="HJQ498" s="147"/>
      <c r="HJR498" s="147"/>
      <c r="HJS498" s="147"/>
      <c r="HJT498" s="147"/>
      <c r="HJU498" s="147"/>
      <c r="HJV498" s="147"/>
      <c r="HJW498" s="147"/>
      <c r="HJX498" s="147"/>
      <c r="HJY498" s="147"/>
      <c r="HJZ498" s="147"/>
      <c r="HKA498" s="147"/>
      <c r="HKB498" s="147"/>
      <c r="HKC498" s="147"/>
      <c r="HKD498" s="147"/>
      <c r="HKE498" s="147"/>
      <c r="HKF498" s="147"/>
      <c r="HKG498" s="147"/>
      <c r="HKH498" s="147"/>
      <c r="HKI498" s="147"/>
      <c r="HKJ498" s="147"/>
      <c r="HKK498" s="147"/>
      <c r="HKL498" s="147"/>
      <c r="HKM498" s="147"/>
      <c r="HKN498" s="147"/>
      <c r="HKO498" s="147"/>
      <c r="HKP498" s="147"/>
      <c r="HKQ498" s="147"/>
      <c r="HKR498" s="147"/>
      <c r="HKS498" s="147"/>
      <c r="HKT498" s="147"/>
      <c r="HKU498" s="147"/>
      <c r="HKV498" s="147"/>
      <c r="HKW498" s="147"/>
      <c r="HKX498" s="147"/>
      <c r="HKY498" s="147"/>
      <c r="HKZ498" s="147"/>
      <c r="HLA498" s="147"/>
      <c r="HLB498" s="147"/>
      <c r="HLC498" s="147"/>
      <c r="HLD498" s="147"/>
      <c r="HLE498" s="147"/>
      <c r="HLF498" s="147"/>
      <c r="HLG498" s="147"/>
      <c r="HLH498" s="147"/>
      <c r="HLI498" s="147"/>
      <c r="HLJ498" s="147"/>
      <c r="HLK498" s="147"/>
      <c r="HLL498" s="147"/>
      <c r="HLM498" s="147"/>
      <c r="HLN498" s="147"/>
      <c r="HLO498" s="147"/>
      <c r="HLP498" s="147"/>
      <c r="HLQ498" s="147"/>
      <c r="HLR498" s="147"/>
      <c r="HLS498" s="147"/>
      <c r="HLT498" s="147"/>
      <c r="HLU498" s="147"/>
      <c r="HLV498" s="147"/>
      <c r="HLW498" s="147"/>
      <c r="HLX498" s="147"/>
      <c r="HLY498" s="147"/>
      <c r="HLZ498" s="147"/>
      <c r="HMA498" s="147"/>
      <c r="HMB498" s="147"/>
      <c r="HMC498" s="147"/>
      <c r="HMD498" s="147"/>
      <c r="HME498" s="147"/>
      <c r="HMF498" s="147"/>
      <c r="HMG498" s="147"/>
      <c r="HMH498" s="147"/>
      <c r="HMI498" s="147"/>
      <c r="HMJ498" s="147"/>
      <c r="HMK498" s="147"/>
      <c r="HML498" s="147"/>
      <c r="HMM498" s="147"/>
      <c r="HMN498" s="147"/>
      <c r="HMO498" s="147"/>
      <c r="HMP498" s="147"/>
      <c r="HMQ498" s="147"/>
      <c r="HMR498" s="147"/>
      <c r="HMS498" s="147"/>
      <c r="HMT498" s="147"/>
      <c r="HMU498" s="147"/>
      <c r="HMV498" s="147"/>
      <c r="HMW498" s="147"/>
      <c r="HMX498" s="147"/>
      <c r="HMY498" s="147"/>
      <c r="HMZ498" s="147"/>
      <c r="HNA498" s="147"/>
      <c r="HNB498" s="147"/>
      <c r="HNC498" s="147"/>
      <c r="HND498" s="147"/>
      <c r="HNE498" s="147"/>
      <c r="HNF498" s="147"/>
      <c r="HNG498" s="147"/>
      <c r="HNH498" s="147"/>
      <c r="HNI498" s="147"/>
      <c r="HNJ498" s="147"/>
      <c r="HNK498" s="147"/>
      <c r="HNL498" s="147"/>
      <c r="HNM498" s="147"/>
      <c r="HNN498" s="147"/>
      <c r="HNO498" s="147"/>
      <c r="HNP498" s="147"/>
      <c r="HNQ498" s="147"/>
      <c r="HNR498" s="147"/>
      <c r="HNS498" s="147"/>
      <c r="HNT498" s="147"/>
      <c r="HNU498" s="147"/>
      <c r="HNV498" s="147"/>
      <c r="HNW498" s="147"/>
      <c r="HNX498" s="147"/>
      <c r="HNY498" s="147"/>
      <c r="HNZ498" s="147"/>
      <c r="HOA498" s="147"/>
      <c r="HOB498" s="147"/>
      <c r="HOC498" s="147"/>
      <c r="HOD498" s="147"/>
      <c r="HOE498" s="147"/>
      <c r="HOF498" s="147"/>
      <c r="HOG498" s="147"/>
      <c r="HOH498" s="147"/>
      <c r="HOI498" s="147"/>
      <c r="HOJ498" s="147"/>
      <c r="HOK498" s="147"/>
      <c r="HOL498" s="147"/>
      <c r="HOM498" s="147"/>
      <c r="HON498" s="147"/>
      <c r="HOO498" s="147"/>
      <c r="HOP498" s="147"/>
      <c r="HOQ498" s="147"/>
      <c r="HOR498" s="147"/>
      <c r="HOS498" s="147"/>
      <c r="HOT498" s="147"/>
      <c r="HOU498" s="147"/>
      <c r="HOV498" s="147"/>
      <c r="HOW498" s="147"/>
      <c r="HOX498" s="147"/>
      <c r="HOY498" s="147"/>
      <c r="HOZ498" s="147"/>
      <c r="HPA498" s="147"/>
      <c r="HPB498" s="147"/>
      <c r="HPC498" s="147"/>
      <c r="HPD498" s="147"/>
      <c r="HPE498" s="147"/>
      <c r="HPF498" s="147"/>
      <c r="HPG498" s="147"/>
      <c r="HPH498" s="147"/>
      <c r="HPI498" s="147"/>
      <c r="HPJ498" s="147"/>
      <c r="HPK498" s="147"/>
      <c r="HPL498" s="147"/>
      <c r="HPM498" s="147"/>
      <c r="HPN498" s="147"/>
      <c r="HPO498" s="147"/>
      <c r="HPP498" s="147"/>
      <c r="HPQ498" s="147"/>
      <c r="HPR498" s="147"/>
      <c r="HPS498" s="147"/>
      <c r="HPT498" s="147"/>
      <c r="HPU498" s="147"/>
      <c r="HPV498" s="147"/>
      <c r="HPW498" s="147"/>
      <c r="HPX498" s="147"/>
      <c r="HPY498" s="147"/>
      <c r="HPZ498" s="147"/>
      <c r="HQA498" s="147"/>
      <c r="HQB498" s="147"/>
      <c r="HQC498" s="147"/>
      <c r="HQD498" s="147"/>
      <c r="HQE498" s="147"/>
      <c r="HQF498" s="147"/>
      <c r="HQG498" s="147"/>
      <c r="HQH498" s="147"/>
      <c r="HQI498" s="147"/>
      <c r="HQJ498" s="147"/>
      <c r="HQK498" s="147"/>
      <c r="HQL498" s="147"/>
      <c r="HQM498" s="147"/>
      <c r="HQN498" s="147"/>
      <c r="HQO498" s="147"/>
      <c r="HQP498" s="147"/>
      <c r="HQQ498" s="147"/>
      <c r="HQR498" s="147"/>
      <c r="HQS498" s="147"/>
      <c r="HQT498" s="147"/>
      <c r="HQU498" s="147"/>
      <c r="HQV498" s="147"/>
      <c r="HQW498" s="147"/>
      <c r="HQX498" s="147"/>
      <c r="HQY498" s="147"/>
      <c r="HQZ498" s="147"/>
      <c r="HRA498" s="147"/>
      <c r="HRB498" s="147"/>
      <c r="HRC498" s="147"/>
      <c r="HRD498" s="147"/>
      <c r="HRE498" s="147"/>
      <c r="HRF498" s="147"/>
      <c r="HRG498" s="147"/>
      <c r="HRH498" s="147"/>
      <c r="HRI498" s="147"/>
      <c r="HRJ498" s="147"/>
      <c r="HRK498" s="147"/>
      <c r="HRL498" s="147"/>
      <c r="HRM498" s="147"/>
      <c r="HRN498" s="147"/>
      <c r="HRO498" s="147"/>
      <c r="HRP498" s="147"/>
      <c r="HRQ498" s="147"/>
      <c r="HRR498" s="147"/>
      <c r="HRS498" s="147"/>
      <c r="HRT498" s="147"/>
      <c r="HRU498" s="147"/>
      <c r="HRV498" s="147"/>
      <c r="HRW498" s="147"/>
      <c r="HRX498" s="147"/>
      <c r="HRY498" s="147"/>
      <c r="HRZ498" s="147"/>
      <c r="HSA498" s="147"/>
      <c r="HSB498" s="147"/>
      <c r="HSC498" s="147"/>
      <c r="HSD498" s="147"/>
      <c r="HSE498" s="147"/>
      <c r="HSF498" s="147"/>
      <c r="HSG498" s="147"/>
      <c r="HSH498" s="147"/>
      <c r="HSI498" s="147"/>
      <c r="HSJ498" s="147"/>
      <c r="HSK498" s="147"/>
      <c r="HSL498" s="147"/>
      <c r="HSM498" s="147"/>
      <c r="HSN498" s="147"/>
      <c r="HSO498" s="147"/>
      <c r="HSP498" s="147"/>
      <c r="HSQ498" s="147"/>
      <c r="HSR498" s="147"/>
      <c r="HSS498" s="147"/>
      <c r="HST498" s="147"/>
      <c r="HSU498" s="147"/>
      <c r="HSV498" s="147"/>
      <c r="HSW498" s="147"/>
      <c r="HSX498" s="147"/>
      <c r="HSY498" s="147"/>
      <c r="HSZ498" s="147"/>
      <c r="HTA498" s="147"/>
      <c r="HTB498" s="147"/>
      <c r="HTC498" s="147"/>
      <c r="HTD498" s="147"/>
      <c r="HTE498" s="147"/>
      <c r="HTF498" s="147"/>
      <c r="HTG498" s="147"/>
      <c r="HTH498" s="147"/>
      <c r="HTI498" s="147"/>
      <c r="HTJ498" s="147"/>
      <c r="HTK498" s="147"/>
      <c r="HTL498" s="147"/>
      <c r="HTM498" s="147"/>
      <c r="HTN498" s="147"/>
      <c r="HTO498" s="147"/>
      <c r="HTP498" s="147"/>
      <c r="HTQ498" s="147"/>
      <c r="HTR498" s="147"/>
      <c r="HTS498" s="147"/>
      <c r="HTT498" s="147"/>
      <c r="HTU498" s="147"/>
      <c r="HTV498" s="147"/>
      <c r="HTW498" s="147"/>
      <c r="HTX498" s="147"/>
      <c r="HTY498" s="147"/>
      <c r="HTZ498" s="147"/>
      <c r="HUA498" s="147"/>
      <c r="HUB498" s="147"/>
      <c r="HUC498" s="147"/>
      <c r="HUD498" s="147"/>
      <c r="HUE498" s="147"/>
      <c r="HUF498" s="147"/>
      <c r="HUG498" s="147"/>
      <c r="HUH498" s="147"/>
      <c r="HUI498" s="147"/>
      <c r="HUJ498" s="147"/>
      <c r="HUK498" s="147"/>
      <c r="HUL498" s="147"/>
      <c r="HUM498" s="147"/>
      <c r="HUN498" s="147"/>
      <c r="HUO498" s="147"/>
      <c r="HUP498" s="147"/>
      <c r="HUQ498" s="147"/>
      <c r="HUR498" s="147"/>
      <c r="HUS498" s="147"/>
      <c r="HUT498" s="147"/>
      <c r="HUU498" s="147"/>
      <c r="HUV498" s="147"/>
      <c r="HUW498" s="147"/>
      <c r="HUX498" s="147"/>
      <c r="HUY498" s="147"/>
      <c r="HUZ498" s="147"/>
      <c r="HVA498" s="147"/>
      <c r="HVB498" s="147"/>
      <c r="HVC498" s="147"/>
      <c r="HVD498" s="147"/>
      <c r="HVE498" s="147"/>
      <c r="HVF498" s="147"/>
      <c r="HVG498" s="147"/>
      <c r="HVH498" s="147"/>
      <c r="HVI498" s="147"/>
      <c r="HVJ498" s="147"/>
      <c r="HVK498" s="147"/>
      <c r="HVL498" s="147"/>
      <c r="HVM498" s="147"/>
      <c r="HVN498" s="147"/>
      <c r="HVO498" s="147"/>
      <c r="HVP498" s="147"/>
      <c r="HVQ498" s="147"/>
      <c r="HVR498" s="147"/>
      <c r="HVS498" s="147"/>
      <c r="HVT498" s="147"/>
      <c r="HVU498" s="147"/>
      <c r="HVV498" s="147"/>
      <c r="HVW498" s="147"/>
      <c r="HVX498" s="147"/>
      <c r="HVY498" s="147"/>
      <c r="HVZ498" s="147"/>
      <c r="HWA498" s="147"/>
      <c r="HWB498" s="147"/>
      <c r="HWC498" s="147"/>
      <c r="HWD498" s="147"/>
      <c r="HWE498" s="147"/>
      <c r="HWF498" s="147"/>
      <c r="HWG498" s="147"/>
      <c r="HWH498" s="147"/>
      <c r="HWI498" s="147"/>
      <c r="HWJ498" s="147"/>
      <c r="HWK498" s="147"/>
      <c r="HWL498" s="147"/>
      <c r="HWM498" s="147"/>
      <c r="HWN498" s="147"/>
      <c r="HWO498" s="147"/>
      <c r="HWP498" s="147"/>
      <c r="HWQ498" s="147"/>
      <c r="HWR498" s="147"/>
      <c r="HWS498" s="147"/>
      <c r="HWT498" s="147"/>
      <c r="HWU498" s="147"/>
      <c r="HWV498" s="147"/>
      <c r="HWW498" s="147"/>
      <c r="HWX498" s="147"/>
      <c r="HWY498" s="147"/>
      <c r="HWZ498" s="147"/>
      <c r="HXA498" s="147"/>
      <c r="HXB498" s="147"/>
      <c r="HXC498" s="147"/>
      <c r="HXD498" s="147"/>
      <c r="HXE498" s="147"/>
      <c r="HXF498" s="147"/>
      <c r="HXG498" s="147"/>
      <c r="HXH498" s="147"/>
      <c r="HXI498" s="147"/>
      <c r="HXJ498" s="147"/>
      <c r="HXK498" s="147"/>
      <c r="HXL498" s="147"/>
      <c r="HXM498" s="147"/>
      <c r="HXN498" s="147"/>
      <c r="HXO498" s="147"/>
      <c r="HXP498" s="147"/>
      <c r="HXQ498" s="147"/>
      <c r="HXR498" s="147"/>
      <c r="HXS498" s="147"/>
      <c r="HXT498" s="147"/>
      <c r="HXU498" s="147"/>
      <c r="HXV498" s="147"/>
      <c r="HXW498" s="147"/>
      <c r="HXX498" s="147"/>
      <c r="HXY498" s="147"/>
      <c r="HXZ498" s="147"/>
      <c r="HYA498" s="147"/>
      <c r="HYB498" s="147"/>
      <c r="HYC498" s="147"/>
      <c r="HYD498" s="147"/>
      <c r="HYE498" s="147"/>
      <c r="HYF498" s="147"/>
      <c r="HYG498" s="147"/>
      <c r="HYH498" s="147"/>
      <c r="HYI498" s="147"/>
      <c r="HYJ498" s="147"/>
      <c r="HYK498" s="147"/>
      <c r="HYL498" s="147"/>
      <c r="HYM498" s="147"/>
      <c r="HYN498" s="147"/>
      <c r="HYO498" s="147"/>
      <c r="HYP498" s="147"/>
      <c r="HYQ498" s="147"/>
      <c r="HYR498" s="147"/>
      <c r="HYS498" s="147"/>
      <c r="HYT498" s="147"/>
      <c r="HYU498" s="147"/>
      <c r="HYV498" s="147"/>
      <c r="HYW498" s="147"/>
      <c r="HYX498" s="147"/>
      <c r="HYY498" s="147"/>
      <c r="HYZ498" s="147"/>
      <c r="HZA498" s="147"/>
      <c r="HZB498" s="147"/>
      <c r="HZC498" s="147"/>
      <c r="HZD498" s="147"/>
      <c r="HZE498" s="147"/>
      <c r="HZF498" s="147"/>
      <c r="HZG498" s="147"/>
      <c r="HZH498" s="147"/>
      <c r="HZI498" s="147"/>
      <c r="HZJ498" s="147"/>
      <c r="HZK498" s="147"/>
      <c r="HZL498" s="147"/>
      <c r="HZM498" s="147"/>
      <c r="HZN498" s="147"/>
      <c r="HZO498" s="147"/>
      <c r="HZP498" s="147"/>
      <c r="HZQ498" s="147"/>
      <c r="HZR498" s="147"/>
      <c r="HZS498" s="147"/>
      <c r="HZT498" s="147"/>
      <c r="HZU498" s="147"/>
      <c r="HZV498" s="147"/>
      <c r="HZW498" s="147"/>
      <c r="HZX498" s="147"/>
      <c r="HZY498" s="147"/>
      <c r="HZZ498" s="147"/>
      <c r="IAA498" s="147"/>
      <c r="IAB498" s="147"/>
      <c r="IAC498" s="147"/>
      <c r="IAD498" s="147"/>
      <c r="IAE498" s="147"/>
      <c r="IAF498" s="147"/>
      <c r="IAG498" s="147"/>
      <c r="IAH498" s="147"/>
      <c r="IAI498" s="147"/>
      <c r="IAJ498" s="147"/>
      <c r="IAK498" s="147"/>
      <c r="IAL498" s="147"/>
      <c r="IAM498" s="147"/>
      <c r="IAN498" s="147"/>
      <c r="IAO498" s="147"/>
      <c r="IAP498" s="147"/>
      <c r="IAQ498" s="147"/>
      <c r="IAR498" s="147"/>
      <c r="IAS498" s="147"/>
      <c r="IAT498" s="147"/>
      <c r="IAU498" s="147"/>
      <c r="IAV498" s="147"/>
      <c r="IAW498" s="147"/>
      <c r="IAX498" s="147"/>
      <c r="IAY498" s="147"/>
      <c r="IAZ498" s="147"/>
      <c r="IBA498" s="147"/>
      <c r="IBB498" s="147"/>
      <c r="IBC498" s="147"/>
      <c r="IBD498" s="147"/>
      <c r="IBE498" s="147"/>
      <c r="IBF498" s="147"/>
      <c r="IBG498" s="147"/>
      <c r="IBH498" s="147"/>
      <c r="IBI498" s="147"/>
      <c r="IBJ498" s="147"/>
      <c r="IBK498" s="147"/>
      <c r="IBL498" s="147"/>
      <c r="IBM498" s="147"/>
      <c r="IBN498" s="147"/>
      <c r="IBO498" s="147"/>
      <c r="IBP498" s="147"/>
      <c r="IBQ498" s="147"/>
      <c r="IBR498" s="147"/>
      <c r="IBS498" s="147"/>
      <c r="IBT498" s="147"/>
      <c r="IBU498" s="147"/>
      <c r="IBV498" s="147"/>
      <c r="IBW498" s="147"/>
      <c r="IBX498" s="147"/>
      <c r="IBY498" s="147"/>
      <c r="IBZ498" s="147"/>
      <c r="ICA498" s="147"/>
      <c r="ICB498" s="147"/>
      <c r="ICC498" s="147"/>
      <c r="ICD498" s="147"/>
      <c r="ICE498" s="147"/>
      <c r="ICF498" s="147"/>
      <c r="ICG498" s="147"/>
      <c r="ICH498" s="147"/>
      <c r="ICI498" s="147"/>
      <c r="ICJ498" s="147"/>
      <c r="ICK498" s="147"/>
      <c r="ICL498" s="147"/>
      <c r="ICM498" s="147"/>
      <c r="ICN498" s="147"/>
      <c r="ICO498" s="147"/>
      <c r="ICP498" s="147"/>
      <c r="ICQ498" s="147"/>
      <c r="ICR498" s="147"/>
      <c r="ICS498" s="147"/>
      <c r="ICT498" s="147"/>
      <c r="ICU498" s="147"/>
      <c r="ICV498" s="147"/>
      <c r="ICW498" s="147"/>
      <c r="ICX498" s="147"/>
      <c r="ICY498" s="147"/>
      <c r="ICZ498" s="147"/>
      <c r="IDA498" s="147"/>
      <c r="IDB498" s="147"/>
      <c r="IDC498" s="147"/>
      <c r="IDD498" s="147"/>
      <c r="IDE498" s="147"/>
      <c r="IDF498" s="147"/>
      <c r="IDG498" s="147"/>
      <c r="IDH498" s="147"/>
      <c r="IDI498" s="147"/>
      <c r="IDJ498" s="147"/>
      <c r="IDK498" s="147"/>
      <c r="IDL498" s="147"/>
      <c r="IDM498" s="147"/>
      <c r="IDN498" s="147"/>
      <c r="IDO498" s="147"/>
      <c r="IDP498" s="147"/>
      <c r="IDQ498" s="147"/>
      <c r="IDR498" s="147"/>
      <c r="IDS498" s="147"/>
      <c r="IDT498" s="147"/>
      <c r="IDU498" s="147"/>
      <c r="IDV498" s="147"/>
      <c r="IDW498" s="147"/>
      <c r="IDX498" s="147"/>
      <c r="IDY498" s="147"/>
      <c r="IDZ498" s="147"/>
      <c r="IEA498" s="147"/>
      <c r="IEB498" s="147"/>
      <c r="IEC498" s="147"/>
      <c r="IED498" s="147"/>
      <c r="IEE498" s="147"/>
      <c r="IEF498" s="147"/>
      <c r="IEG498" s="147"/>
      <c r="IEH498" s="147"/>
      <c r="IEI498" s="147"/>
      <c r="IEJ498" s="147"/>
      <c r="IEK498" s="147"/>
      <c r="IEL498" s="147"/>
      <c r="IEM498" s="147"/>
      <c r="IEN498" s="147"/>
      <c r="IEO498" s="147"/>
      <c r="IEP498" s="147"/>
      <c r="IEQ498" s="147"/>
      <c r="IER498" s="147"/>
      <c r="IES498" s="147"/>
      <c r="IET498" s="147"/>
      <c r="IEU498" s="147"/>
      <c r="IEV498" s="147"/>
      <c r="IEW498" s="147"/>
      <c r="IEX498" s="147"/>
      <c r="IEY498" s="147"/>
      <c r="IEZ498" s="147"/>
      <c r="IFA498" s="147"/>
      <c r="IFB498" s="147"/>
      <c r="IFC498" s="147"/>
      <c r="IFD498" s="147"/>
      <c r="IFE498" s="147"/>
      <c r="IFF498" s="147"/>
      <c r="IFG498" s="147"/>
      <c r="IFH498" s="147"/>
      <c r="IFI498" s="147"/>
      <c r="IFJ498" s="147"/>
      <c r="IFK498" s="147"/>
      <c r="IFL498" s="147"/>
      <c r="IFM498" s="147"/>
      <c r="IFN498" s="147"/>
      <c r="IFO498" s="147"/>
      <c r="IFP498" s="147"/>
      <c r="IFQ498" s="147"/>
      <c r="IFR498" s="147"/>
      <c r="IFS498" s="147"/>
      <c r="IFT498" s="147"/>
      <c r="IFU498" s="147"/>
      <c r="IFV498" s="147"/>
      <c r="IFW498" s="147"/>
      <c r="IFX498" s="147"/>
      <c r="IFY498" s="147"/>
      <c r="IFZ498" s="147"/>
      <c r="IGA498" s="147"/>
      <c r="IGB498" s="147"/>
      <c r="IGC498" s="147"/>
      <c r="IGD498" s="147"/>
      <c r="IGE498" s="147"/>
      <c r="IGF498" s="147"/>
      <c r="IGG498" s="147"/>
      <c r="IGH498" s="147"/>
      <c r="IGI498" s="147"/>
      <c r="IGJ498" s="147"/>
      <c r="IGK498" s="147"/>
      <c r="IGL498" s="147"/>
      <c r="IGM498" s="147"/>
      <c r="IGN498" s="147"/>
      <c r="IGO498" s="147"/>
      <c r="IGP498" s="147"/>
      <c r="IGQ498" s="147"/>
      <c r="IGR498" s="147"/>
      <c r="IGS498" s="147"/>
      <c r="IGT498" s="147"/>
      <c r="IGU498" s="147"/>
      <c r="IGV498" s="147"/>
      <c r="IGW498" s="147"/>
      <c r="IGX498" s="147"/>
      <c r="IGY498" s="147"/>
      <c r="IGZ498" s="147"/>
      <c r="IHA498" s="147"/>
      <c r="IHB498" s="147"/>
      <c r="IHC498" s="147"/>
      <c r="IHD498" s="147"/>
      <c r="IHE498" s="147"/>
      <c r="IHF498" s="147"/>
      <c r="IHG498" s="147"/>
      <c r="IHH498" s="147"/>
      <c r="IHI498" s="147"/>
      <c r="IHJ498" s="147"/>
      <c r="IHK498" s="147"/>
      <c r="IHL498" s="147"/>
      <c r="IHM498" s="147"/>
      <c r="IHN498" s="147"/>
      <c r="IHO498" s="147"/>
      <c r="IHP498" s="147"/>
      <c r="IHQ498" s="147"/>
      <c r="IHR498" s="147"/>
      <c r="IHS498" s="147"/>
      <c r="IHT498" s="147"/>
      <c r="IHU498" s="147"/>
      <c r="IHV498" s="147"/>
      <c r="IHW498" s="147"/>
      <c r="IHX498" s="147"/>
      <c r="IHY498" s="147"/>
      <c r="IHZ498" s="147"/>
      <c r="IIA498" s="147"/>
      <c r="IIB498" s="147"/>
      <c r="IIC498" s="147"/>
      <c r="IID498" s="147"/>
      <c r="IIE498" s="147"/>
      <c r="IIF498" s="147"/>
      <c r="IIG498" s="147"/>
      <c r="IIH498" s="147"/>
      <c r="III498" s="147"/>
      <c r="IIJ498" s="147"/>
      <c r="IIK498" s="147"/>
      <c r="IIL498" s="147"/>
      <c r="IIM498" s="147"/>
      <c r="IIN498" s="147"/>
      <c r="IIO498" s="147"/>
      <c r="IIP498" s="147"/>
      <c r="IIQ498" s="147"/>
      <c r="IIR498" s="147"/>
      <c r="IIS498" s="147"/>
      <c r="IIT498" s="147"/>
      <c r="IIU498" s="147"/>
      <c r="IIV498" s="147"/>
      <c r="IIW498" s="147"/>
      <c r="IIX498" s="147"/>
      <c r="IIY498" s="147"/>
      <c r="IIZ498" s="147"/>
      <c r="IJA498" s="147"/>
      <c r="IJB498" s="147"/>
      <c r="IJC498" s="147"/>
      <c r="IJD498" s="147"/>
      <c r="IJE498" s="147"/>
      <c r="IJF498" s="147"/>
      <c r="IJG498" s="147"/>
      <c r="IJH498" s="147"/>
      <c r="IJI498" s="147"/>
      <c r="IJJ498" s="147"/>
      <c r="IJK498" s="147"/>
      <c r="IJL498" s="147"/>
      <c r="IJM498" s="147"/>
      <c r="IJN498" s="147"/>
      <c r="IJO498" s="147"/>
      <c r="IJP498" s="147"/>
      <c r="IJQ498" s="147"/>
      <c r="IJR498" s="147"/>
      <c r="IJS498" s="147"/>
      <c r="IJT498" s="147"/>
      <c r="IJU498" s="147"/>
      <c r="IJV498" s="147"/>
      <c r="IJW498" s="147"/>
      <c r="IJX498" s="147"/>
      <c r="IJY498" s="147"/>
      <c r="IJZ498" s="147"/>
      <c r="IKA498" s="147"/>
      <c r="IKB498" s="147"/>
      <c r="IKC498" s="147"/>
      <c r="IKD498" s="147"/>
      <c r="IKE498" s="147"/>
      <c r="IKF498" s="147"/>
      <c r="IKG498" s="147"/>
      <c r="IKH498" s="147"/>
      <c r="IKI498" s="147"/>
      <c r="IKJ498" s="147"/>
      <c r="IKK498" s="147"/>
      <c r="IKL498" s="147"/>
      <c r="IKM498" s="147"/>
      <c r="IKN498" s="147"/>
      <c r="IKO498" s="147"/>
      <c r="IKP498" s="147"/>
      <c r="IKQ498" s="147"/>
      <c r="IKR498" s="147"/>
      <c r="IKS498" s="147"/>
      <c r="IKT498" s="147"/>
      <c r="IKU498" s="147"/>
      <c r="IKV498" s="147"/>
      <c r="IKW498" s="147"/>
      <c r="IKX498" s="147"/>
      <c r="IKY498" s="147"/>
      <c r="IKZ498" s="147"/>
      <c r="ILA498" s="147"/>
      <c r="ILB498" s="147"/>
      <c r="ILC498" s="147"/>
      <c r="ILD498" s="147"/>
      <c r="ILE498" s="147"/>
      <c r="ILF498" s="147"/>
      <c r="ILG498" s="147"/>
      <c r="ILH498" s="147"/>
      <c r="ILI498" s="147"/>
      <c r="ILJ498" s="147"/>
      <c r="ILK498" s="147"/>
      <c r="ILL498" s="147"/>
      <c r="ILM498" s="147"/>
      <c r="ILN498" s="147"/>
      <c r="ILO498" s="147"/>
      <c r="ILP498" s="147"/>
      <c r="ILQ498" s="147"/>
      <c r="ILR498" s="147"/>
      <c r="ILS498" s="147"/>
      <c r="ILT498" s="147"/>
      <c r="ILU498" s="147"/>
      <c r="ILV498" s="147"/>
      <c r="ILW498" s="147"/>
      <c r="ILX498" s="147"/>
      <c r="ILY498" s="147"/>
      <c r="ILZ498" s="147"/>
      <c r="IMA498" s="147"/>
      <c r="IMB498" s="147"/>
      <c r="IMC498" s="147"/>
      <c r="IMD498" s="147"/>
      <c r="IME498" s="147"/>
      <c r="IMF498" s="147"/>
      <c r="IMG498" s="147"/>
      <c r="IMH498" s="147"/>
      <c r="IMI498" s="147"/>
      <c r="IMJ498" s="147"/>
      <c r="IMK498" s="147"/>
      <c r="IML498" s="147"/>
      <c r="IMM498" s="147"/>
      <c r="IMN498" s="147"/>
      <c r="IMO498" s="147"/>
      <c r="IMP498" s="147"/>
      <c r="IMQ498" s="147"/>
      <c r="IMR498" s="147"/>
      <c r="IMS498" s="147"/>
      <c r="IMT498" s="147"/>
      <c r="IMU498" s="147"/>
      <c r="IMV498" s="147"/>
      <c r="IMW498" s="147"/>
      <c r="IMX498" s="147"/>
      <c r="IMY498" s="147"/>
      <c r="IMZ498" s="147"/>
      <c r="INA498" s="147"/>
      <c r="INB498" s="147"/>
      <c r="INC498" s="147"/>
      <c r="IND498" s="147"/>
      <c r="INE498" s="147"/>
      <c r="INF498" s="147"/>
      <c r="ING498" s="147"/>
      <c r="INH498" s="147"/>
      <c r="INI498" s="147"/>
      <c r="INJ498" s="147"/>
      <c r="INK498" s="147"/>
      <c r="INL498" s="147"/>
      <c r="INM498" s="147"/>
      <c r="INN498" s="147"/>
      <c r="INO498" s="147"/>
      <c r="INP498" s="147"/>
      <c r="INQ498" s="147"/>
      <c r="INR498" s="147"/>
      <c r="INS498" s="147"/>
      <c r="INT498" s="147"/>
      <c r="INU498" s="147"/>
      <c r="INV498" s="147"/>
      <c r="INW498" s="147"/>
      <c r="INX498" s="147"/>
      <c r="INY498" s="147"/>
      <c r="INZ498" s="147"/>
      <c r="IOA498" s="147"/>
      <c r="IOB498" s="147"/>
      <c r="IOC498" s="147"/>
      <c r="IOD498" s="147"/>
      <c r="IOE498" s="147"/>
      <c r="IOF498" s="147"/>
      <c r="IOG498" s="147"/>
      <c r="IOH498" s="147"/>
      <c r="IOI498" s="147"/>
      <c r="IOJ498" s="147"/>
      <c r="IOK498" s="147"/>
      <c r="IOL498" s="147"/>
      <c r="IOM498" s="147"/>
      <c r="ION498" s="147"/>
      <c r="IOO498" s="147"/>
      <c r="IOP498" s="147"/>
      <c r="IOQ498" s="147"/>
      <c r="IOR498" s="147"/>
      <c r="IOS498" s="147"/>
      <c r="IOT498" s="147"/>
      <c r="IOU498" s="147"/>
      <c r="IOV498" s="147"/>
      <c r="IOW498" s="147"/>
      <c r="IOX498" s="147"/>
      <c r="IOY498" s="147"/>
      <c r="IOZ498" s="147"/>
      <c r="IPA498" s="147"/>
      <c r="IPB498" s="147"/>
      <c r="IPC498" s="147"/>
      <c r="IPD498" s="147"/>
      <c r="IPE498" s="147"/>
      <c r="IPF498" s="147"/>
      <c r="IPG498" s="147"/>
      <c r="IPH498" s="147"/>
      <c r="IPI498" s="147"/>
      <c r="IPJ498" s="147"/>
      <c r="IPK498" s="147"/>
      <c r="IPL498" s="147"/>
      <c r="IPM498" s="147"/>
      <c r="IPN498" s="147"/>
      <c r="IPO498" s="147"/>
      <c r="IPP498" s="147"/>
      <c r="IPQ498" s="147"/>
      <c r="IPR498" s="147"/>
      <c r="IPS498" s="147"/>
      <c r="IPT498" s="147"/>
      <c r="IPU498" s="147"/>
      <c r="IPV498" s="147"/>
      <c r="IPW498" s="147"/>
      <c r="IPX498" s="147"/>
      <c r="IPY498" s="147"/>
      <c r="IPZ498" s="147"/>
      <c r="IQA498" s="147"/>
      <c r="IQB498" s="147"/>
      <c r="IQC498" s="147"/>
      <c r="IQD498" s="147"/>
      <c r="IQE498" s="147"/>
      <c r="IQF498" s="147"/>
      <c r="IQG498" s="147"/>
      <c r="IQH498" s="147"/>
      <c r="IQI498" s="147"/>
      <c r="IQJ498" s="147"/>
      <c r="IQK498" s="147"/>
      <c r="IQL498" s="147"/>
      <c r="IQM498" s="147"/>
      <c r="IQN498" s="147"/>
      <c r="IQO498" s="147"/>
      <c r="IQP498" s="147"/>
      <c r="IQQ498" s="147"/>
      <c r="IQR498" s="147"/>
      <c r="IQS498" s="147"/>
      <c r="IQT498" s="147"/>
      <c r="IQU498" s="147"/>
      <c r="IQV498" s="147"/>
      <c r="IQW498" s="147"/>
      <c r="IQX498" s="147"/>
      <c r="IQY498" s="147"/>
      <c r="IQZ498" s="147"/>
      <c r="IRA498" s="147"/>
      <c r="IRB498" s="147"/>
      <c r="IRC498" s="147"/>
      <c r="IRD498" s="147"/>
      <c r="IRE498" s="147"/>
      <c r="IRF498" s="147"/>
      <c r="IRG498" s="147"/>
      <c r="IRH498" s="147"/>
      <c r="IRI498" s="147"/>
      <c r="IRJ498" s="147"/>
      <c r="IRK498" s="147"/>
      <c r="IRL498" s="147"/>
      <c r="IRM498" s="147"/>
      <c r="IRN498" s="147"/>
      <c r="IRO498" s="147"/>
      <c r="IRP498" s="147"/>
      <c r="IRQ498" s="147"/>
      <c r="IRR498" s="147"/>
      <c r="IRS498" s="147"/>
      <c r="IRT498" s="147"/>
      <c r="IRU498" s="147"/>
      <c r="IRV498" s="147"/>
      <c r="IRW498" s="147"/>
      <c r="IRX498" s="147"/>
      <c r="IRY498" s="147"/>
      <c r="IRZ498" s="147"/>
      <c r="ISA498" s="147"/>
      <c r="ISB498" s="147"/>
      <c r="ISC498" s="147"/>
      <c r="ISD498" s="147"/>
      <c r="ISE498" s="147"/>
      <c r="ISF498" s="147"/>
      <c r="ISG498" s="147"/>
      <c r="ISH498" s="147"/>
      <c r="ISI498" s="147"/>
      <c r="ISJ498" s="147"/>
      <c r="ISK498" s="147"/>
      <c r="ISL498" s="147"/>
      <c r="ISM498" s="147"/>
      <c r="ISN498" s="147"/>
      <c r="ISO498" s="147"/>
      <c r="ISP498" s="147"/>
      <c r="ISQ498" s="147"/>
      <c r="ISR498" s="147"/>
      <c r="ISS498" s="147"/>
      <c r="IST498" s="147"/>
      <c r="ISU498" s="147"/>
      <c r="ISV498" s="147"/>
      <c r="ISW498" s="147"/>
      <c r="ISX498" s="147"/>
      <c r="ISY498" s="147"/>
      <c r="ISZ498" s="147"/>
      <c r="ITA498" s="147"/>
      <c r="ITB498" s="147"/>
      <c r="ITC498" s="147"/>
      <c r="ITD498" s="147"/>
      <c r="ITE498" s="147"/>
      <c r="ITF498" s="147"/>
      <c r="ITG498" s="147"/>
      <c r="ITH498" s="147"/>
      <c r="ITI498" s="147"/>
      <c r="ITJ498" s="147"/>
      <c r="ITK498" s="147"/>
      <c r="ITL498" s="147"/>
      <c r="ITM498" s="147"/>
      <c r="ITN498" s="147"/>
      <c r="ITO498" s="147"/>
      <c r="ITP498" s="147"/>
      <c r="ITQ498" s="147"/>
      <c r="ITR498" s="147"/>
      <c r="ITS498" s="147"/>
      <c r="ITT498" s="147"/>
      <c r="ITU498" s="147"/>
      <c r="ITV498" s="147"/>
      <c r="ITW498" s="147"/>
      <c r="ITX498" s="147"/>
      <c r="ITY498" s="147"/>
      <c r="ITZ498" s="147"/>
      <c r="IUA498" s="147"/>
      <c r="IUB498" s="147"/>
      <c r="IUC498" s="147"/>
      <c r="IUD498" s="147"/>
      <c r="IUE498" s="147"/>
      <c r="IUF498" s="147"/>
      <c r="IUG498" s="147"/>
      <c r="IUH498" s="147"/>
      <c r="IUI498" s="147"/>
      <c r="IUJ498" s="147"/>
      <c r="IUK498" s="147"/>
      <c r="IUL498" s="147"/>
      <c r="IUM498" s="147"/>
      <c r="IUN498" s="147"/>
      <c r="IUO498" s="147"/>
      <c r="IUP498" s="147"/>
      <c r="IUQ498" s="147"/>
      <c r="IUR498" s="147"/>
      <c r="IUS498" s="147"/>
      <c r="IUT498" s="147"/>
      <c r="IUU498" s="147"/>
      <c r="IUV498" s="147"/>
      <c r="IUW498" s="147"/>
      <c r="IUX498" s="147"/>
      <c r="IUY498" s="147"/>
      <c r="IUZ498" s="147"/>
      <c r="IVA498" s="147"/>
      <c r="IVB498" s="147"/>
      <c r="IVC498" s="147"/>
      <c r="IVD498" s="147"/>
      <c r="IVE498" s="147"/>
      <c r="IVF498" s="147"/>
      <c r="IVG498" s="147"/>
      <c r="IVH498" s="147"/>
      <c r="IVI498" s="147"/>
      <c r="IVJ498" s="147"/>
      <c r="IVK498" s="147"/>
      <c r="IVL498" s="147"/>
      <c r="IVM498" s="147"/>
      <c r="IVN498" s="147"/>
      <c r="IVO498" s="147"/>
      <c r="IVP498" s="147"/>
      <c r="IVQ498" s="147"/>
      <c r="IVR498" s="147"/>
      <c r="IVS498" s="147"/>
      <c r="IVT498" s="147"/>
      <c r="IVU498" s="147"/>
      <c r="IVV498" s="147"/>
      <c r="IVW498" s="147"/>
      <c r="IVX498" s="147"/>
      <c r="IVY498" s="147"/>
      <c r="IVZ498" s="147"/>
      <c r="IWA498" s="147"/>
      <c r="IWB498" s="147"/>
      <c r="IWC498" s="147"/>
      <c r="IWD498" s="147"/>
      <c r="IWE498" s="147"/>
      <c r="IWF498" s="147"/>
      <c r="IWG498" s="147"/>
      <c r="IWH498" s="147"/>
      <c r="IWI498" s="147"/>
      <c r="IWJ498" s="147"/>
      <c r="IWK498" s="147"/>
      <c r="IWL498" s="147"/>
      <c r="IWM498" s="147"/>
      <c r="IWN498" s="147"/>
      <c r="IWO498" s="147"/>
      <c r="IWP498" s="147"/>
      <c r="IWQ498" s="147"/>
      <c r="IWR498" s="147"/>
      <c r="IWS498" s="147"/>
      <c r="IWT498" s="147"/>
      <c r="IWU498" s="147"/>
      <c r="IWV498" s="147"/>
      <c r="IWW498" s="147"/>
      <c r="IWX498" s="147"/>
      <c r="IWY498" s="147"/>
      <c r="IWZ498" s="147"/>
      <c r="IXA498" s="147"/>
      <c r="IXB498" s="147"/>
      <c r="IXC498" s="147"/>
      <c r="IXD498" s="147"/>
      <c r="IXE498" s="147"/>
      <c r="IXF498" s="147"/>
      <c r="IXG498" s="147"/>
      <c r="IXH498" s="147"/>
      <c r="IXI498" s="147"/>
      <c r="IXJ498" s="147"/>
      <c r="IXK498" s="147"/>
      <c r="IXL498" s="147"/>
      <c r="IXM498" s="147"/>
      <c r="IXN498" s="147"/>
      <c r="IXO498" s="147"/>
      <c r="IXP498" s="147"/>
      <c r="IXQ498" s="147"/>
      <c r="IXR498" s="147"/>
      <c r="IXS498" s="147"/>
      <c r="IXT498" s="147"/>
      <c r="IXU498" s="147"/>
      <c r="IXV498" s="147"/>
      <c r="IXW498" s="147"/>
      <c r="IXX498" s="147"/>
      <c r="IXY498" s="147"/>
      <c r="IXZ498" s="147"/>
      <c r="IYA498" s="147"/>
      <c r="IYB498" s="147"/>
      <c r="IYC498" s="147"/>
      <c r="IYD498" s="147"/>
      <c r="IYE498" s="147"/>
      <c r="IYF498" s="147"/>
      <c r="IYG498" s="147"/>
      <c r="IYH498" s="147"/>
      <c r="IYI498" s="147"/>
      <c r="IYJ498" s="147"/>
      <c r="IYK498" s="147"/>
      <c r="IYL498" s="147"/>
      <c r="IYM498" s="147"/>
      <c r="IYN498" s="147"/>
      <c r="IYO498" s="147"/>
      <c r="IYP498" s="147"/>
      <c r="IYQ498" s="147"/>
      <c r="IYR498" s="147"/>
      <c r="IYS498" s="147"/>
      <c r="IYT498" s="147"/>
      <c r="IYU498" s="147"/>
      <c r="IYV498" s="147"/>
      <c r="IYW498" s="147"/>
      <c r="IYX498" s="147"/>
      <c r="IYY498" s="147"/>
      <c r="IYZ498" s="147"/>
      <c r="IZA498" s="147"/>
      <c r="IZB498" s="147"/>
      <c r="IZC498" s="147"/>
      <c r="IZD498" s="147"/>
      <c r="IZE498" s="147"/>
      <c r="IZF498" s="147"/>
      <c r="IZG498" s="147"/>
      <c r="IZH498" s="147"/>
      <c r="IZI498" s="147"/>
      <c r="IZJ498" s="147"/>
      <c r="IZK498" s="147"/>
      <c r="IZL498" s="147"/>
      <c r="IZM498" s="147"/>
      <c r="IZN498" s="147"/>
      <c r="IZO498" s="147"/>
      <c r="IZP498" s="147"/>
      <c r="IZQ498" s="147"/>
      <c r="IZR498" s="147"/>
      <c r="IZS498" s="147"/>
      <c r="IZT498" s="147"/>
      <c r="IZU498" s="147"/>
      <c r="IZV498" s="147"/>
      <c r="IZW498" s="147"/>
      <c r="IZX498" s="147"/>
      <c r="IZY498" s="147"/>
      <c r="IZZ498" s="147"/>
      <c r="JAA498" s="147"/>
      <c r="JAB498" s="147"/>
      <c r="JAC498" s="147"/>
      <c r="JAD498" s="147"/>
      <c r="JAE498" s="147"/>
      <c r="JAF498" s="147"/>
      <c r="JAG498" s="147"/>
      <c r="JAH498" s="147"/>
      <c r="JAI498" s="147"/>
      <c r="JAJ498" s="147"/>
      <c r="JAK498" s="147"/>
      <c r="JAL498" s="147"/>
      <c r="JAM498" s="147"/>
      <c r="JAN498" s="147"/>
      <c r="JAO498" s="147"/>
      <c r="JAP498" s="147"/>
      <c r="JAQ498" s="147"/>
      <c r="JAR498" s="147"/>
      <c r="JAS498" s="147"/>
      <c r="JAT498" s="147"/>
      <c r="JAU498" s="147"/>
      <c r="JAV498" s="147"/>
      <c r="JAW498" s="147"/>
      <c r="JAX498" s="147"/>
      <c r="JAY498" s="147"/>
      <c r="JAZ498" s="147"/>
      <c r="JBA498" s="147"/>
      <c r="JBB498" s="147"/>
      <c r="JBC498" s="147"/>
      <c r="JBD498" s="147"/>
      <c r="JBE498" s="147"/>
      <c r="JBF498" s="147"/>
      <c r="JBG498" s="147"/>
      <c r="JBH498" s="147"/>
      <c r="JBI498" s="147"/>
      <c r="JBJ498" s="147"/>
      <c r="JBK498" s="147"/>
      <c r="JBL498" s="147"/>
      <c r="JBM498" s="147"/>
      <c r="JBN498" s="147"/>
      <c r="JBO498" s="147"/>
      <c r="JBP498" s="147"/>
      <c r="JBQ498" s="147"/>
      <c r="JBR498" s="147"/>
      <c r="JBS498" s="147"/>
      <c r="JBT498" s="147"/>
      <c r="JBU498" s="147"/>
      <c r="JBV498" s="147"/>
      <c r="JBW498" s="147"/>
      <c r="JBX498" s="147"/>
      <c r="JBY498" s="147"/>
      <c r="JBZ498" s="147"/>
      <c r="JCA498" s="147"/>
      <c r="JCB498" s="147"/>
      <c r="JCC498" s="147"/>
      <c r="JCD498" s="147"/>
      <c r="JCE498" s="147"/>
      <c r="JCF498" s="147"/>
      <c r="JCG498" s="147"/>
      <c r="JCH498" s="147"/>
      <c r="JCI498" s="147"/>
      <c r="JCJ498" s="147"/>
      <c r="JCK498" s="147"/>
      <c r="JCL498" s="147"/>
      <c r="JCM498" s="147"/>
      <c r="JCN498" s="147"/>
      <c r="JCO498" s="147"/>
      <c r="JCP498" s="147"/>
      <c r="JCQ498" s="147"/>
      <c r="JCR498" s="147"/>
      <c r="JCS498" s="147"/>
      <c r="JCT498" s="147"/>
      <c r="JCU498" s="147"/>
      <c r="JCV498" s="147"/>
      <c r="JCW498" s="147"/>
      <c r="JCX498" s="147"/>
      <c r="JCY498" s="147"/>
      <c r="JCZ498" s="147"/>
      <c r="JDA498" s="147"/>
      <c r="JDB498" s="147"/>
      <c r="JDC498" s="147"/>
      <c r="JDD498" s="147"/>
      <c r="JDE498" s="147"/>
      <c r="JDF498" s="147"/>
      <c r="JDG498" s="147"/>
      <c r="JDH498" s="147"/>
      <c r="JDI498" s="147"/>
      <c r="JDJ498" s="147"/>
      <c r="JDK498" s="147"/>
      <c r="JDL498" s="147"/>
      <c r="JDM498" s="147"/>
      <c r="JDN498" s="147"/>
      <c r="JDO498" s="147"/>
      <c r="JDP498" s="147"/>
      <c r="JDQ498" s="147"/>
      <c r="JDR498" s="147"/>
      <c r="JDS498" s="147"/>
      <c r="JDT498" s="147"/>
      <c r="JDU498" s="147"/>
      <c r="JDV498" s="147"/>
      <c r="JDW498" s="147"/>
      <c r="JDX498" s="147"/>
      <c r="JDY498" s="147"/>
      <c r="JDZ498" s="147"/>
      <c r="JEA498" s="147"/>
      <c r="JEB498" s="147"/>
      <c r="JEC498" s="147"/>
      <c r="JED498" s="147"/>
      <c r="JEE498" s="147"/>
      <c r="JEF498" s="147"/>
      <c r="JEG498" s="147"/>
      <c r="JEH498" s="147"/>
      <c r="JEI498" s="147"/>
      <c r="JEJ498" s="147"/>
      <c r="JEK498" s="147"/>
      <c r="JEL498" s="147"/>
      <c r="JEM498" s="147"/>
      <c r="JEN498" s="147"/>
      <c r="JEO498" s="147"/>
      <c r="JEP498" s="147"/>
      <c r="JEQ498" s="147"/>
      <c r="JER498" s="147"/>
      <c r="JES498" s="147"/>
      <c r="JET498" s="147"/>
      <c r="JEU498" s="147"/>
      <c r="JEV498" s="147"/>
      <c r="JEW498" s="147"/>
      <c r="JEX498" s="147"/>
      <c r="JEY498" s="147"/>
      <c r="JEZ498" s="147"/>
      <c r="JFA498" s="147"/>
      <c r="JFB498" s="147"/>
      <c r="JFC498" s="147"/>
      <c r="JFD498" s="147"/>
      <c r="JFE498" s="147"/>
      <c r="JFF498" s="147"/>
      <c r="JFG498" s="147"/>
      <c r="JFH498" s="147"/>
      <c r="JFI498" s="147"/>
      <c r="JFJ498" s="147"/>
      <c r="JFK498" s="147"/>
      <c r="JFL498" s="147"/>
      <c r="JFM498" s="147"/>
      <c r="JFN498" s="147"/>
      <c r="JFO498" s="147"/>
      <c r="JFP498" s="147"/>
      <c r="JFQ498" s="147"/>
      <c r="JFR498" s="147"/>
      <c r="JFS498" s="147"/>
      <c r="JFT498" s="147"/>
      <c r="JFU498" s="147"/>
      <c r="JFV498" s="147"/>
      <c r="JFW498" s="147"/>
      <c r="JFX498" s="147"/>
      <c r="JFY498" s="147"/>
      <c r="JFZ498" s="147"/>
      <c r="JGA498" s="147"/>
      <c r="JGB498" s="147"/>
      <c r="JGC498" s="147"/>
      <c r="JGD498" s="147"/>
      <c r="JGE498" s="147"/>
      <c r="JGF498" s="147"/>
      <c r="JGG498" s="147"/>
      <c r="JGH498" s="147"/>
      <c r="JGI498" s="147"/>
      <c r="JGJ498" s="147"/>
      <c r="JGK498" s="147"/>
      <c r="JGL498" s="147"/>
      <c r="JGM498" s="147"/>
      <c r="JGN498" s="147"/>
      <c r="JGO498" s="147"/>
      <c r="JGP498" s="147"/>
      <c r="JGQ498" s="147"/>
      <c r="JGR498" s="147"/>
      <c r="JGS498" s="147"/>
      <c r="JGT498" s="147"/>
      <c r="JGU498" s="147"/>
      <c r="JGV498" s="147"/>
      <c r="JGW498" s="147"/>
      <c r="JGX498" s="147"/>
      <c r="JGY498" s="147"/>
      <c r="JGZ498" s="147"/>
      <c r="JHA498" s="147"/>
      <c r="JHB498" s="147"/>
      <c r="JHC498" s="147"/>
      <c r="JHD498" s="147"/>
      <c r="JHE498" s="147"/>
      <c r="JHF498" s="147"/>
      <c r="JHG498" s="147"/>
      <c r="JHH498" s="147"/>
      <c r="JHI498" s="147"/>
      <c r="JHJ498" s="147"/>
      <c r="JHK498" s="147"/>
      <c r="JHL498" s="147"/>
      <c r="JHM498" s="147"/>
      <c r="JHN498" s="147"/>
      <c r="JHO498" s="147"/>
      <c r="JHP498" s="147"/>
      <c r="JHQ498" s="147"/>
      <c r="JHR498" s="147"/>
      <c r="JHS498" s="147"/>
      <c r="JHT498" s="147"/>
      <c r="JHU498" s="147"/>
      <c r="JHV498" s="147"/>
      <c r="JHW498" s="147"/>
      <c r="JHX498" s="147"/>
      <c r="JHY498" s="147"/>
      <c r="JHZ498" s="147"/>
      <c r="JIA498" s="147"/>
      <c r="JIB498" s="147"/>
      <c r="JIC498" s="147"/>
      <c r="JID498" s="147"/>
      <c r="JIE498" s="147"/>
      <c r="JIF498" s="147"/>
      <c r="JIG498" s="147"/>
      <c r="JIH498" s="147"/>
      <c r="JII498" s="147"/>
      <c r="JIJ498" s="147"/>
      <c r="JIK498" s="147"/>
      <c r="JIL498" s="147"/>
      <c r="JIM498" s="147"/>
      <c r="JIN498" s="147"/>
      <c r="JIO498" s="147"/>
      <c r="JIP498" s="147"/>
      <c r="JIQ498" s="147"/>
      <c r="JIR498" s="147"/>
      <c r="JIS498" s="147"/>
      <c r="JIT498" s="147"/>
      <c r="JIU498" s="147"/>
      <c r="JIV498" s="147"/>
      <c r="JIW498" s="147"/>
      <c r="JIX498" s="147"/>
      <c r="JIY498" s="147"/>
      <c r="JIZ498" s="147"/>
      <c r="JJA498" s="147"/>
      <c r="JJB498" s="147"/>
      <c r="JJC498" s="147"/>
      <c r="JJD498" s="147"/>
      <c r="JJE498" s="147"/>
      <c r="JJF498" s="147"/>
      <c r="JJG498" s="147"/>
      <c r="JJH498" s="147"/>
      <c r="JJI498" s="147"/>
      <c r="JJJ498" s="147"/>
      <c r="JJK498" s="147"/>
      <c r="JJL498" s="147"/>
      <c r="JJM498" s="147"/>
      <c r="JJN498" s="147"/>
      <c r="JJO498" s="147"/>
      <c r="JJP498" s="147"/>
      <c r="JJQ498" s="147"/>
      <c r="JJR498" s="147"/>
      <c r="JJS498" s="147"/>
      <c r="JJT498" s="147"/>
      <c r="JJU498" s="147"/>
      <c r="JJV498" s="147"/>
      <c r="JJW498" s="147"/>
      <c r="JJX498" s="147"/>
      <c r="JJY498" s="147"/>
      <c r="JJZ498" s="147"/>
      <c r="JKA498" s="147"/>
      <c r="JKB498" s="147"/>
      <c r="JKC498" s="147"/>
      <c r="JKD498" s="147"/>
      <c r="JKE498" s="147"/>
      <c r="JKF498" s="147"/>
      <c r="JKG498" s="147"/>
      <c r="JKH498" s="147"/>
      <c r="JKI498" s="147"/>
      <c r="JKJ498" s="147"/>
      <c r="JKK498" s="147"/>
      <c r="JKL498" s="147"/>
      <c r="JKM498" s="147"/>
      <c r="JKN498" s="147"/>
      <c r="JKO498" s="147"/>
      <c r="JKP498" s="147"/>
      <c r="JKQ498" s="147"/>
      <c r="JKR498" s="147"/>
      <c r="JKS498" s="147"/>
      <c r="JKT498" s="147"/>
      <c r="JKU498" s="147"/>
      <c r="JKV498" s="147"/>
      <c r="JKW498" s="147"/>
      <c r="JKX498" s="147"/>
      <c r="JKY498" s="147"/>
      <c r="JKZ498" s="147"/>
      <c r="JLA498" s="147"/>
      <c r="JLB498" s="147"/>
      <c r="JLC498" s="147"/>
      <c r="JLD498" s="147"/>
      <c r="JLE498" s="147"/>
      <c r="JLF498" s="147"/>
      <c r="JLG498" s="147"/>
      <c r="JLH498" s="147"/>
      <c r="JLI498" s="147"/>
      <c r="JLJ498" s="147"/>
      <c r="JLK498" s="147"/>
      <c r="JLL498" s="147"/>
      <c r="JLM498" s="147"/>
      <c r="JLN498" s="147"/>
      <c r="JLO498" s="147"/>
      <c r="JLP498" s="147"/>
      <c r="JLQ498" s="147"/>
      <c r="JLR498" s="147"/>
      <c r="JLS498" s="147"/>
      <c r="JLT498" s="147"/>
      <c r="JLU498" s="147"/>
      <c r="JLV498" s="147"/>
      <c r="JLW498" s="147"/>
      <c r="JLX498" s="147"/>
      <c r="JLY498" s="147"/>
      <c r="JLZ498" s="147"/>
      <c r="JMA498" s="147"/>
      <c r="JMB498" s="147"/>
      <c r="JMC498" s="147"/>
      <c r="JMD498" s="147"/>
      <c r="JME498" s="147"/>
      <c r="JMF498" s="147"/>
      <c r="JMG498" s="147"/>
      <c r="JMH498" s="147"/>
      <c r="JMI498" s="147"/>
      <c r="JMJ498" s="147"/>
      <c r="JMK498" s="147"/>
      <c r="JML498" s="147"/>
      <c r="JMM498" s="147"/>
      <c r="JMN498" s="147"/>
      <c r="JMO498" s="147"/>
      <c r="JMP498" s="147"/>
      <c r="JMQ498" s="147"/>
      <c r="JMR498" s="147"/>
      <c r="JMS498" s="147"/>
      <c r="JMT498" s="147"/>
      <c r="JMU498" s="147"/>
      <c r="JMV498" s="147"/>
      <c r="JMW498" s="147"/>
      <c r="JMX498" s="147"/>
      <c r="JMY498" s="147"/>
      <c r="JMZ498" s="147"/>
      <c r="JNA498" s="147"/>
      <c r="JNB498" s="147"/>
      <c r="JNC498" s="147"/>
      <c r="JND498" s="147"/>
      <c r="JNE498" s="147"/>
      <c r="JNF498" s="147"/>
      <c r="JNG498" s="147"/>
      <c r="JNH498" s="147"/>
      <c r="JNI498" s="147"/>
      <c r="JNJ498" s="147"/>
      <c r="JNK498" s="147"/>
      <c r="JNL498" s="147"/>
      <c r="JNM498" s="147"/>
      <c r="JNN498" s="147"/>
      <c r="JNO498" s="147"/>
      <c r="JNP498" s="147"/>
      <c r="JNQ498" s="147"/>
      <c r="JNR498" s="147"/>
      <c r="JNS498" s="147"/>
      <c r="JNT498" s="147"/>
      <c r="JNU498" s="147"/>
      <c r="JNV498" s="147"/>
      <c r="JNW498" s="147"/>
      <c r="JNX498" s="147"/>
      <c r="JNY498" s="147"/>
      <c r="JNZ498" s="147"/>
      <c r="JOA498" s="147"/>
      <c r="JOB498" s="147"/>
      <c r="JOC498" s="147"/>
      <c r="JOD498" s="147"/>
      <c r="JOE498" s="147"/>
      <c r="JOF498" s="147"/>
      <c r="JOG498" s="147"/>
      <c r="JOH498" s="147"/>
      <c r="JOI498" s="147"/>
      <c r="JOJ498" s="147"/>
      <c r="JOK498" s="147"/>
      <c r="JOL498" s="147"/>
      <c r="JOM498" s="147"/>
      <c r="JON498" s="147"/>
      <c r="JOO498" s="147"/>
      <c r="JOP498" s="147"/>
      <c r="JOQ498" s="147"/>
      <c r="JOR498" s="147"/>
      <c r="JOS498" s="147"/>
      <c r="JOT498" s="147"/>
      <c r="JOU498" s="147"/>
      <c r="JOV498" s="147"/>
      <c r="JOW498" s="147"/>
      <c r="JOX498" s="147"/>
      <c r="JOY498" s="147"/>
      <c r="JOZ498" s="147"/>
      <c r="JPA498" s="147"/>
      <c r="JPB498" s="147"/>
      <c r="JPC498" s="147"/>
      <c r="JPD498" s="147"/>
      <c r="JPE498" s="147"/>
      <c r="JPF498" s="147"/>
      <c r="JPG498" s="147"/>
      <c r="JPH498" s="147"/>
      <c r="JPI498" s="147"/>
      <c r="JPJ498" s="147"/>
      <c r="JPK498" s="147"/>
      <c r="JPL498" s="147"/>
      <c r="JPM498" s="147"/>
      <c r="JPN498" s="147"/>
      <c r="JPO498" s="147"/>
      <c r="JPP498" s="147"/>
      <c r="JPQ498" s="147"/>
      <c r="JPR498" s="147"/>
      <c r="JPS498" s="147"/>
      <c r="JPT498" s="147"/>
      <c r="JPU498" s="147"/>
      <c r="JPV498" s="147"/>
      <c r="JPW498" s="147"/>
      <c r="JPX498" s="147"/>
      <c r="JPY498" s="147"/>
      <c r="JPZ498" s="147"/>
      <c r="JQA498" s="147"/>
      <c r="JQB498" s="147"/>
      <c r="JQC498" s="147"/>
      <c r="JQD498" s="147"/>
      <c r="JQE498" s="147"/>
      <c r="JQF498" s="147"/>
      <c r="JQG498" s="147"/>
      <c r="JQH498" s="147"/>
      <c r="JQI498" s="147"/>
      <c r="JQJ498" s="147"/>
      <c r="JQK498" s="147"/>
      <c r="JQL498" s="147"/>
      <c r="JQM498" s="147"/>
      <c r="JQN498" s="147"/>
      <c r="JQO498" s="147"/>
      <c r="JQP498" s="147"/>
      <c r="JQQ498" s="147"/>
      <c r="JQR498" s="147"/>
      <c r="JQS498" s="147"/>
      <c r="JQT498" s="147"/>
      <c r="JQU498" s="147"/>
      <c r="JQV498" s="147"/>
      <c r="JQW498" s="147"/>
      <c r="JQX498" s="147"/>
      <c r="JQY498" s="147"/>
      <c r="JQZ498" s="147"/>
      <c r="JRA498" s="147"/>
      <c r="JRB498" s="147"/>
      <c r="JRC498" s="147"/>
      <c r="JRD498" s="147"/>
      <c r="JRE498" s="147"/>
      <c r="JRF498" s="147"/>
      <c r="JRG498" s="147"/>
      <c r="JRH498" s="147"/>
      <c r="JRI498" s="147"/>
      <c r="JRJ498" s="147"/>
      <c r="JRK498" s="147"/>
      <c r="JRL498" s="147"/>
      <c r="JRM498" s="147"/>
      <c r="JRN498" s="147"/>
      <c r="JRO498" s="147"/>
      <c r="JRP498" s="147"/>
      <c r="JRQ498" s="147"/>
      <c r="JRR498" s="147"/>
      <c r="JRS498" s="147"/>
      <c r="JRT498" s="147"/>
      <c r="JRU498" s="147"/>
      <c r="JRV498" s="147"/>
      <c r="JRW498" s="147"/>
      <c r="JRX498" s="147"/>
      <c r="JRY498" s="147"/>
      <c r="JRZ498" s="147"/>
      <c r="JSA498" s="147"/>
      <c r="JSB498" s="147"/>
      <c r="JSC498" s="147"/>
      <c r="JSD498" s="147"/>
      <c r="JSE498" s="147"/>
      <c r="JSF498" s="147"/>
      <c r="JSG498" s="147"/>
      <c r="JSH498" s="147"/>
      <c r="JSI498" s="147"/>
      <c r="JSJ498" s="147"/>
      <c r="JSK498" s="147"/>
      <c r="JSL498" s="147"/>
      <c r="JSM498" s="147"/>
      <c r="JSN498" s="147"/>
      <c r="JSO498" s="147"/>
      <c r="JSP498" s="147"/>
      <c r="JSQ498" s="147"/>
      <c r="JSR498" s="147"/>
      <c r="JSS498" s="147"/>
      <c r="JST498" s="147"/>
      <c r="JSU498" s="147"/>
      <c r="JSV498" s="147"/>
      <c r="JSW498" s="147"/>
      <c r="JSX498" s="147"/>
      <c r="JSY498" s="147"/>
      <c r="JSZ498" s="147"/>
      <c r="JTA498" s="147"/>
      <c r="JTB498" s="147"/>
      <c r="JTC498" s="147"/>
      <c r="JTD498" s="147"/>
      <c r="JTE498" s="147"/>
      <c r="JTF498" s="147"/>
      <c r="JTG498" s="147"/>
      <c r="JTH498" s="147"/>
      <c r="JTI498" s="147"/>
      <c r="JTJ498" s="147"/>
      <c r="JTK498" s="147"/>
      <c r="JTL498" s="147"/>
      <c r="JTM498" s="147"/>
      <c r="JTN498" s="147"/>
      <c r="JTO498" s="147"/>
      <c r="JTP498" s="147"/>
      <c r="JTQ498" s="147"/>
      <c r="JTR498" s="147"/>
      <c r="JTS498" s="147"/>
      <c r="JTT498" s="147"/>
      <c r="JTU498" s="147"/>
      <c r="JTV498" s="147"/>
      <c r="JTW498" s="147"/>
      <c r="JTX498" s="147"/>
      <c r="JTY498" s="147"/>
      <c r="JTZ498" s="147"/>
      <c r="JUA498" s="147"/>
      <c r="JUB498" s="147"/>
      <c r="JUC498" s="147"/>
      <c r="JUD498" s="147"/>
      <c r="JUE498" s="147"/>
      <c r="JUF498" s="147"/>
      <c r="JUG498" s="147"/>
      <c r="JUH498" s="147"/>
      <c r="JUI498" s="147"/>
      <c r="JUJ498" s="147"/>
      <c r="JUK498" s="147"/>
      <c r="JUL498" s="147"/>
      <c r="JUM498" s="147"/>
      <c r="JUN498" s="147"/>
      <c r="JUO498" s="147"/>
      <c r="JUP498" s="147"/>
      <c r="JUQ498" s="147"/>
      <c r="JUR498" s="147"/>
      <c r="JUS498" s="147"/>
      <c r="JUT498" s="147"/>
      <c r="JUU498" s="147"/>
      <c r="JUV498" s="147"/>
      <c r="JUW498" s="147"/>
      <c r="JUX498" s="147"/>
      <c r="JUY498" s="147"/>
      <c r="JUZ498" s="147"/>
      <c r="JVA498" s="147"/>
      <c r="JVB498" s="147"/>
      <c r="JVC498" s="147"/>
      <c r="JVD498" s="147"/>
      <c r="JVE498" s="147"/>
      <c r="JVF498" s="147"/>
      <c r="JVG498" s="147"/>
      <c r="JVH498" s="147"/>
      <c r="JVI498" s="147"/>
      <c r="JVJ498" s="147"/>
      <c r="JVK498" s="147"/>
      <c r="JVL498" s="147"/>
      <c r="JVM498" s="147"/>
      <c r="JVN498" s="147"/>
      <c r="JVO498" s="147"/>
      <c r="JVP498" s="147"/>
      <c r="JVQ498" s="147"/>
      <c r="JVR498" s="147"/>
      <c r="JVS498" s="147"/>
      <c r="JVT498" s="147"/>
      <c r="JVU498" s="147"/>
      <c r="JVV498" s="147"/>
      <c r="JVW498" s="147"/>
      <c r="JVX498" s="147"/>
      <c r="JVY498" s="147"/>
      <c r="JVZ498" s="147"/>
      <c r="JWA498" s="147"/>
      <c r="JWB498" s="147"/>
      <c r="JWC498" s="147"/>
      <c r="JWD498" s="147"/>
      <c r="JWE498" s="147"/>
      <c r="JWF498" s="147"/>
      <c r="JWG498" s="147"/>
      <c r="JWH498" s="147"/>
      <c r="JWI498" s="147"/>
      <c r="JWJ498" s="147"/>
      <c r="JWK498" s="147"/>
      <c r="JWL498" s="147"/>
      <c r="JWM498" s="147"/>
      <c r="JWN498" s="147"/>
      <c r="JWO498" s="147"/>
      <c r="JWP498" s="147"/>
      <c r="JWQ498" s="147"/>
      <c r="JWR498" s="147"/>
      <c r="JWS498" s="147"/>
      <c r="JWT498" s="147"/>
      <c r="JWU498" s="147"/>
      <c r="JWV498" s="147"/>
      <c r="JWW498" s="147"/>
      <c r="JWX498" s="147"/>
      <c r="JWY498" s="147"/>
      <c r="JWZ498" s="147"/>
      <c r="JXA498" s="147"/>
      <c r="JXB498" s="147"/>
      <c r="JXC498" s="147"/>
      <c r="JXD498" s="147"/>
      <c r="JXE498" s="147"/>
      <c r="JXF498" s="147"/>
      <c r="JXG498" s="147"/>
      <c r="JXH498" s="147"/>
      <c r="JXI498" s="147"/>
      <c r="JXJ498" s="147"/>
      <c r="JXK498" s="147"/>
      <c r="JXL498" s="147"/>
      <c r="JXM498" s="147"/>
      <c r="JXN498" s="147"/>
      <c r="JXO498" s="147"/>
      <c r="JXP498" s="147"/>
      <c r="JXQ498" s="147"/>
      <c r="JXR498" s="147"/>
      <c r="JXS498" s="147"/>
      <c r="JXT498" s="147"/>
      <c r="JXU498" s="147"/>
      <c r="JXV498" s="147"/>
      <c r="JXW498" s="147"/>
      <c r="JXX498" s="147"/>
      <c r="JXY498" s="147"/>
      <c r="JXZ498" s="147"/>
      <c r="JYA498" s="147"/>
      <c r="JYB498" s="147"/>
      <c r="JYC498" s="147"/>
      <c r="JYD498" s="147"/>
      <c r="JYE498" s="147"/>
      <c r="JYF498" s="147"/>
      <c r="JYG498" s="147"/>
      <c r="JYH498" s="147"/>
      <c r="JYI498" s="147"/>
      <c r="JYJ498" s="147"/>
      <c r="JYK498" s="147"/>
      <c r="JYL498" s="147"/>
      <c r="JYM498" s="147"/>
      <c r="JYN498" s="147"/>
      <c r="JYO498" s="147"/>
      <c r="JYP498" s="147"/>
      <c r="JYQ498" s="147"/>
      <c r="JYR498" s="147"/>
      <c r="JYS498" s="147"/>
      <c r="JYT498" s="147"/>
      <c r="JYU498" s="147"/>
      <c r="JYV498" s="147"/>
      <c r="JYW498" s="147"/>
      <c r="JYX498" s="147"/>
      <c r="JYY498" s="147"/>
      <c r="JYZ498" s="147"/>
      <c r="JZA498" s="147"/>
      <c r="JZB498" s="147"/>
      <c r="JZC498" s="147"/>
      <c r="JZD498" s="147"/>
      <c r="JZE498" s="147"/>
      <c r="JZF498" s="147"/>
      <c r="JZG498" s="147"/>
      <c r="JZH498" s="147"/>
      <c r="JZI498" s="147"/>
      <c r="JZJ498" s="147"/>
      <c r="JZK498" s="147"/>
      <c r="JZL498" s="147"/>
      <c r="JZM498" s="147"/>
      <c r="JZN498" s="147"/>
      <c r="JZO498" s="147"/>
      <c r="JZP498" s="147"/>
      <c r="JZQ498" s="147"/>
      <c r="JZR498" s="147"/>
      <c r="JZS498" s="147"/>
      <c r="JZT498" s="147"/>
      <c r="JZU498" s="147"/>
      <c r="JZV498" s="147"/>
      <c r="JZW498" s="147"/>
      <c r="JZX498" s="147"/>
      <c r="JZY498" s="147"/>
      <c r="JZZ498" s="147"/>
      <c r="KAA498" s="147"/>
      <c r="KAB498" s="147"/>
      <c r="KAC498" s="147"/>
      <c r="KAD498" s="147"/>
      <c r="KAE498" s="147"/>
      <c r="KAF498" s="147"/>
      <c r="KAG498" s="147"/>
      <c r="KAH498" s="147"/>
      <c r="KAI498" s="147"/>
      <c r="KAJ498" s="147"/>
      <c r="KAK498" s="147"/>
      <c r="KAL498" s="147"/>
      <c r="KAM498" s="147"/>
      <c r="KAN498" s="147"/>
      <c r="KAO498" s="147"/>
      <c r="KAP498" s="147"/>
      <c r="KAQ498" s="147"/>
      <c r="KAR498" s="147"/>
      <c r="KAS498" s="147"/>
      <c r="KAT498" s="147"/>
      <c r="KAU498" s="147"/>
      <c r="KAV498" s="147"/>
      <c r="KAW498" s="147"/>
      <c r="KAX498" s="147"/>
      <c r="KAY498" s="147"/>
      <c r="KAZ498" s="147"/>
      <c r="KBA498" s="147"/>
      <c r="KBB498" s="147"/>
      <c r="KBC498" s="147"/>
      <c r="KBD498" s="147"/>
      <c r="KBE498" s="147"/>
      <c r="KBF498" s="147"/>
      <c r="KBG498" s="147"/>
      <c r="KBH498" s="147"/>
      <c r="KBI498" s="147"/>
      <c r="KBJ498" s="147"/>
      <c r="KBK498" s="147"/>
      <c r="KBL498" s="147"/>
      <c r="KBM498" s="147"/>
      <c r="KBN498" s="147"/>
      <c r="KBO498" s="147"/>
      <c r="KBP498" s="147"/>
      <c r="KBQ498" s="147"/>
      <c r="KBR498" s="147"/>
      <c r="KBS498" s="147"/>
      <c r="KBT498" s="147"/>
      <c r="KBU498" s="147"/>
      <c r="KBV498" s="147"/>
      <c r="KBW498" s="147"/>
      <c r="KBX498" s="147"/>
      <c r="KBY498" s="147"/>
      <c r="KBZ498" s="147"/>
      <c r="KCA498" s="147"/>
      <c r="KCB498" s="147"/>
      <c r="KCC498" s="147"/>
      <c r="KCD498" s="147"/>
      <c r="KCE498" s="147"/>
      <c r="KCF498" s="147"/>
      <c r="KCG498" s="147"/>
      <c r="KCH498" s="147"/>
      <c r="KCI498" s="147"/>
      <c r="KCJ498" s="147"/>
      <c r="KCK498" s="147"/>
      <c r="KCL498" s="147"/>
      <c r="KCM498" s="147"/>
      <c r="KCN498" s="147"/>
      <c r="KCO498" s="147"/>
      <c r="KCP498" s="147"/>
      <c r="KCQ498" s="147"/>
      <c r="KCR498" s="147"/>
      <c r="KCS498" s="147"/>
      <c r="KCT498" s="147"/>
      <c r="KCU498" s="147"/>
      <c r="KCV498" s="147"/>
      <c r="KCW498" s="147"/>
      <c r="KCX498" s="147"/>
      <c r="KCY498" s="147"/>
      <c r="KCZ498" s="147"/>
      <c r="KDA498" s="147"/>
      <c r="KDB498" s="147"/>
      <c r="KDC498" s="147"/>
      <c r="KDD498" s="147"/>
      <c r="KDE498" s="147"/>
      <c r="KDF498" s="147"/>
      <c r="KDG498" s="147"/>
      <c r="KDH498" s="147"/>
      <c r="KDI498" s="147"/>
      <c r="KDJ498" s="147"/>
      <c r="KDK498" s="147"/>
      <c r="KDL498" s="147"/>
      <c r="KDM498" s="147"/>
      <c r="KDN498" s="147"/>
      <c r="KDO498" s="147"/>
      <c r="KDP498" s="147"/>
      <c r="KDQ498" s="147"/>
      <c r="KDR498" s="147"/>
      <c r="KDS498" s="147"/>
      <c r="KDT498" s="147"/>
      <c r="KDU498" s="147"/>
      <c r="KDV498" s="147"/>
      <c r="KDW498" s="147"/>
      <c r="KDX498" s="147"/>
      <c r="KDY498" s="147"/>
      <c r="KDZ498" s="147"/>
      <c r="KEA498" s="147"/>
      <c r="KEB498" s="147"/>
      <c r="KEC498" s="147"/>
      <c r="KED498" s="147"/>
      <c r="KEE498" s="147"/>
      <c r="KEF498" s="147"/>
      <c r="KEG498" s="147"/>
      <c r="KEH498" s="147"/>
      <c r="KEI498" s="147"/>
      <c r="KEJ498" s="147"/>
      <c r="KEK498" s="147"/>
      <c r="KEL498" s="147"/>
      <c r="KEM498" s="147"/>
      <c r="KEN498" s="147"/>
      <c r="KEO498" s="147"/>
      <c r="KEP498" s="147"/>
      <c r="KEQ498" s="147"/>
      <c r="KER498" s="147"/>
      <c r="KES498" s="147"/>
      <c r="KET498" s="147"/>
      <c r="KEU498" s="147"/>
      <c r="KEV498" s="147"/>
      <c r="KEW498" s="147"/>
      <c r="KEX498" s="147"/>
      <c r="KEY498" s="147"/>
      <c r="KEZ498" s="147"/>
      <c r="KFA498" s="147"/>
      <c r="KFB498" s="147"/>
      <c r="KFC498" s="147"/>
      <c r="KFD498" s="147"/>
      <c r="KFE498" s="147"/>
      <c r="KFF498" s="147"/>
      <c r="KFG498" s="147"/>
      <c r="KFH498" s="147"/>
      <c r="KFI498" s="147"/>
      <c r="KFJ498" s="147"/>
      <c r="KFK498" s="147"/>
      <c r="KFL498" s="147"/>
      <c r="KFM498" s="147"/>
      <c r="KFN498" s="147"/>
      <c r="KFO498" s="147"/>
      <c r="KFP498" s="147"/>
      <c r="KFQ498" s="147"/>
      <c r="KFR498" s="147"/>
      <c r="KFS498" s="147"/>
      <c r="KFT498" s="147"/>
      <c r="KFU498" s="147"/>
      <c r="KFV498" s="147"/>
      <c r="KFW498" s="147"/>
      <c r="KFX498" s="147"/>
      <c r="KFY498" s="147"/>
      <c r="KFZ498" s="147"/>
      <c r="KGA498" s="147"/>
      <c r="KGB498" s="147"/>
      <c r="KGC498" s="147"/>
      <c r="KGD498" s="147"/>
      <c r="KGE498" s="147"/>
      <c r="KGF498" s="147"/>
      <c r="KGG498" s="147"/>
      <c r="KGH498" s="147"/>
      <c r="KGI498" s="147"/>
      <c r="KGJ498" s="147"/>
      <c r="KGK498" s="147"/>
      <c r="KGL498" s="147"/>
      <c r="KGM498" s="147"/>
      <c r="KGN498" s="147"/>
      <c r="KGO498" s="147"/>
      <c r="KGP498" s="147"/>
      <c r="KGQ498" s="147"/>
      <c r="KGR498" s="147"/>
      <c r="KGS498" s="147"/>
      <c r="KGT498" s="147"/>
      <c r="KGU498" s="147"/>
      <c r="KGV498" s="147"/>
      <c r="KGW498" s="147"/>
      <c r="KGX498" s="147"/>
      <c r="KGY498" s="147"/>
      <c r="KGZ498" s="147"/>
      <c r="KHA498" s="147"/>
      <c r="KHB498" s="147"/>
      <c r="KHC498" s="147"/>
      <c r="KHD498" s="147"/>
      <c r="KHE498" s="147"/>
      <c r="KHF498" s="147"/>
      <c r="KHG498" s="147"/>
      <c r="KHH498" s="147"/>
      <c r="KHI498" s="147"/>
      <c r="KHJ498" s="147"/>
      <c r="KHK498" s="147"/>
      <c r="KHL498" s="147"/>
      <c r="KHM498" s="147"/>
      <c r="KHN498" s="147"/>
      <c r="KHO498" s="147"/>
      <c r="KHP498" s="147"/>
      <c r="KHQ498" s="147"/>
      <c r="KHR498" s="147"/>
      <c r="KHS498" s="147"/>
      <c r="KHT498" s="147"/>
      <c r="KHU498" s="147"/>
      <c r="KHV498" s="147"/>
      <c r="KHW498" s="147"/>
      <c r="KHX498" s="147"/>
      <c r="KHY498" s="147"/>
      <c r="KHZ498" s="147"/>
      <c r="KIA498" s="147"/>
      <c r="KIB498" s="147"/>
      <c r="KIC498" s="147"/>
      <c r="KID498" s="147"/>
      <c r="KIE498" s="147"/>
      <c r="KIF498" s="147"/>
      <c r="KIG498" s="147"/>
      <c r="KIH498" s="147"/>
      <c r="KII498" s="147"/>
      <c r="KIJ498" s="147"/>
      <c r="KIK498" s="147"/>
      <c r="KIL498" s="147"/>
      <c r="KIM498" s="147"/>
      <c r="KIN498" s="147"/>
      <c r="KIO498" s="147"/>
      <c r="KIP498" s="147"/>
      <c r="KIQ498" s="147"/>
      <c r="KIR498" s="147"/>
      <c r="KIS498" s="147"/>
      <c r="KIT498" s="147"/>
      <c r="KIU498" s="147"/>
      <c r="KIV498" s="147"/>
      <c r="KIW498" s="147"/>
      <c r="KIX498" s="147"/>
      <c r="KIY498" s="147"/>
      <c r="KIZ498" s="147"/>
      <c r="KJA498" s="147"/>
      <c r="KJB498" s="147"/>
      <c r="KJC498" s="147"/>
      <c r="KJD498" s="147"/>
      <c r="KJE498" s="147"/>
      <c r="KJF498" s="147"/>
      <c r="KJG498" s="147"/>
      <c r="KJH498" s="147"/>
      <c r="KJI498" s="147"/>
      <c r="KJJ498" s="147"/>
      <c r="KJK498" s="147"/>
      <c r="KJL498" s="147"/>
      <c r="KJM498" s="147"/>
      <c r="KJN498" s="147"/>
      <c r="KJO498" s="147"/>
      <c r="KJP498" s="147"/>
      <c r="KJQ498" s="147"/>
      <c r="KJR498" s="147"/>
      <c r="KJS498" s="147"/>
      <c r="KJT498" s="147"/>
      <c r="KJU498" s="147"/>
      <c r="KJV498" s="147"/>
      <c r="KJW498" s="147"/>
      <c r="KJX498" s="147"/>
      <c r="KJY498" s="147"/>
      <c r="KJZ498" s="147"/>
      <c r="KKA498" s="147"/>
      <c r="KKB498" s="147"/>
      <c r="KKC498" s="147"/>
      <c r="KKD498" s="147"/>
      <c r="KKE498" s="147"/>
      <c r="KKF498" s="147"/>
      <c r="KKG498" s="147"/>
      <c r="KKH498" s="147"/>
      <c r="KKI498" s="147"/>
      <c r="KKJ498" s="147"/>
      <c r="KKK498" s="147"/>
      <c r="KKL498" s="147"/>
      <c r="KKM498" s="147"/>
      <c r="KKN498" s="147"/>
      <c r="KKO498" s="147"/>
      <c r="KKP498" s="147"/>
      <c r="KKQ498" s="147"/>
      <c r="KKR498" s="147"/>
      <c r="KKS498" s="147"/>
      <c r="KKT498" s="147"/>
      <c r="KKU498" s="147"/>
      <c r="KKV498" s="147"/>
      <c r="KKW498" s="147"/>
      <c r="KKX498" s="147"/>
      <c r="KKY498" s="147"/>
      <c r="KKZ498" s="147"/>
      <c r="KLA498" s="147"/>
      <c r="KLB498" s="147"/>
      <c r="KLC498" s="147"/>
      <c r="KLD498" s="147"/>
      <c r="KLE498" s="147"/>
      <c r="KLF498" s="147"/>
      <c r="KLG498" s="147"/>
      <c r="KLH498" s="147"/>
      <c r="KLI498" s="147"/>
      <c r="KLJ498" s="147"/>
      <c r="KLK498" s="147"/>
      <c r="KLL498" s="147"/>
      <c r="KLM498" s="147"/>
      <c r="KLN498" s="147"/>
      <c r="KLO498" s="147"/>
      <c r="KLP498" s="147"/>
      <c r="KLQ498" s="147"/>
      <c r="KLR498" s="147"/>
      <c r="KLS498" s="147"/>
      <c r="KLT498" s="147"/>
      <c r="KLU498" s="147"/>
      <c r="KLV498" s="147"/>
      <c r="KLW498" s="147"/>
      <c r="KLX498" s="147"/>
      <c r="KLY498" s="147"/>
      <c r="KLZ498" s="147"/>
      <c r="KMA498" s="147"/>
      <c r="KMB498" s="147"/>
      <c r="KMC498" s="147"/>
      <c r="KMD498" s="147"/>
      <c r="KME498" s="147"/>
      <c r="KMF498" s="147"/>
      <c r="KMG498" s="147"/>
      <c r="KMH498" s="147"/>
      <c r="KMI498" s="147"/>
      <c r="KMJ498" s="147"/>
      <c r="KMK498" s="147"/>
      <c r="KML498" s="147"/>
      <c r="KMM498" s="147"/>
      <c r="KMN498" s="147"/>
      <c r="KMO498" s="147"/>
      <c r="KMP498" s="147"/>
      <c r="KMQ498" s="147"/>
      <c r="KMR498" s="147"/>
      <c r="KMS498" s="147"/>
      <c r="KMT498" s="147"/>
      <c r="KMU498" s="147"/>
      <c r="KMV498" s="147"/>
      <c r="KMW498" s="147"/>
      <c r="KMX498" s="147"/>
      <c r="KMY498" s="147"/>
      <c r="KMZ498" s="147"/>
      <c r="KNA498" s="147"/>
      <c r="KNB498" s="147"/>
      <c r="KNC498" s="147"/>
      <c r="KND498" s="147"/>
      <c r="KNE498" s="147"/>
      <c r="KNF498" s="147"/>
      <c r="KNG498" s="147"/>
      <c r="KNH498" s="147"/>
      <c r="KNI498" s="147"/>
      <c r="KNJ498" s="147"/>
      <c r="KNK498" s="147"/>
      <c r="KNL498" s="147"/>
      <c r="KNM498" s="147"/>
      <c r="KNN498" s="147"/>
      <c r="KNO498" s="147"/>
      <c r="KNP498" s="147"/>
      <c r="KNQ498" s="147"/>
      <c r="KNR498" s="147"/>
      <c r="KNS498" s="147"/>
      <c r="KNT498" s="147"/>
      <c r="KNU498" s="147"/>
      <c r="KNV498" s="147"/>
      <c r="KNW498" s="147"/>
      <c r="KNX498" s="147"/>
      <c r="KNY498" s="147"/>
      <c r="KNZ498" s="147"/>
      <c r="KOA498" s="147"/>
      <c r="KOB498" s="147"/>
      <c r="KOC498" s="147"/>
      <c r="KOD498" s="147"/>
      <c r="KOE498" s="147"/>
      <c r="KOF498" s="147"/>
      <c r="KOG498" s="147"/>
      <c r="KOH498" s="147"/>
      <c r="KOI498" s="147"/>
      <c r="KOJ498" s="147"/>
      <c r="KOK498" s="147"/>
      <c r="KOL498" s="147"/>
      <c r="KOM498" s="147"/>
      <c r="KON498" s="147"/>
      <c r="KOO498" s="147"/>
      <c r="KOP498" s="147"/>
      <c r="KOQ498" s="147"/>
      <c r="KOR498" s="147"/>
      <c r="KOS498" s="147"/>
      <c r="KOT498" s="147"/>
      <c r="KOU498" s="147"/>
      <c r="KOV498" s="147"/>
      <c r="KOW498" s="147"/>
      <c r="KOX498" s="147"/>
      <c r="KOY498" s="147"/>
      <c r="KOZ498" s="147"/>
      <c r="KPA498" s="147"/>
      <c r="KPB498" s="147"/>
      <c r="KPC498" s="147"/>
      <c r="KPD498" s="147"/>
      <c r="KPE498" s="147"/>
      <c r="KPF498" s="147"/>
      <c r="KPG498" s="147"/>
      <c r="KPH498" s="147"/>
      <c r="KPI498" s="147"/>
      <c r="KPJ498" s="147"/>
      <c r="KPK498" s="147"/>
      <c r="KPL498" s="147"/>
      <c r="KPM498" s="147"/>
      <c r="KPN498" s="147"/>
      <c r="KPO498" s="147"/>
      <c r="KPP498" s="147"/>
      <c r="KPQ498" s="147"/>
      <c r="KPR498" s="147"/>
      <c r="KPS498" s="147"/>
      <c r="KPT498" s="147"/>
      <c r="KPU498" s="147"/>
      <c r="KPV498" s="147"/>
      <c r="KPW498" s="147"/>
      <c r="KPX498" s="147"/>
      <c r="KPY498" s="147"/>
      <c r="KPZ498" s="147"/>
      <c r="KQA498" s="147"/>
      <c r="KQB498" s="147"/>
      <c r="KQC498" s="147"/>
      <c r="KQD498" s="147"/>
      <c r="KQE498" s="147"/>
      <c r="KQF498" s="147"/>
      <c r="KQG498" s="147"/>
      <c r="KQH498" s="147"/>
      <c r="KQI498" s="147"/>
      <c r="KQJ498" s="147"/>
      <c r="KQK498" s="147"/>
      <c r="KQL498" s="147"/>
      <c r="KQM498" s="147"/>
      <c r="KQN498" s="147"/>
      <c r="KQO498" s="147"/>
      <c r="KQP498" s="147"/>
      <c r="KQQ498" s="147"/>
      <c r="KQR498" s="147"/>
      <c r="KQS498" s="147"/>
      <c r="KQT498" s="147"/>
      <c r="KQU498" s="147"/>
      <c r="KQV498" s="147"/>
      <c r="KQW498" s="147"/>
      <c r="KQX498" s="147"/>
      <c r="KQY498" s="147"/>
      <c r="KQZ498" s="147"/>
      <c r="KRA498" s="147"/>
      <c r="KRB498" s="147"/>
      <c r="KRC498" s="147"/>
      <c r="KRD498" s="147"/>
      <c r="KRE498" s="147"/>
      <c r="KRF498" s="147"/>
      <c r="KRG498" s="147"/>
      <c r="KRH498" s="147"/>
      <c r="KRI498" s="147"/>
      <c r="KRJ498" s="147"/>
      <c r="KRK498" s="147"/>
      <c r="KRL498" s="147"/>
      <c r="KRM498" s="147"/>
      <c r="KRN498" s="147"/>
      <c r="KRO498" s="147"/>
      <c r="KRP498" s="147"/>
      <c r="KRQ498" s="147"/>
      <c r="KRR498" s="147"/>
      <c r="KRS498" s="147"/>
      <c r="KRT498" s="147"/>
      <c r="KRU498" s="147"/>
      <c r="KRV498" s="147"/>
      <c r="KRW498" s="147"/>
      <c r="KRX498" s="147"/>
      <c r="KRY498" s="147"/>
      <c r="KRZ498" s="147"/>
      <c r="KSA498" s="147"/>
      <c r="KSB498" s="147"/>
      <c r="KSC498" s="147"/>
      <c r="KSD498" s="147"/>
      <c r="KSE498" s="147"/>
      <c r="KSF498" s="147"/>
      <c r="KSG498" s="147"/>
      <c r="KSH498" s="147"/>
      <c r="KSI498" s="147"/>
      <c r="KSJ498" s="147"/>
      <c r="KSK498" s="147"/>
      <c r="KSL498" s="147"/>
      <c r="KSM498" s="147"/>
      <c r="KSN498" s="147"/>
      <c r="KSO498" s="147"/>
      <c r="KSP498" s="147"/>
      <c r="KSQ498" s="147"/>
      <c r="KSR498" s="147"/>
      <c r="KSS498" s="147"/>
      <c r="KST498" s="147"/>
      <c r="KSU498" s="147"/>
      <c r="KSV498" s="147"/>
      <c r="KSW498" s="147"/>
      <c r="KSX498" s="147"/>
      <c r="KSY498" s="147"/>
      <c r="KSZ498" s="147"/>
      <c r="KTA498" s="147"/>
      <c r="KTB498" s="147"/>
      <c r="KTC498" s="147"/>
      <c r="KTD498" s="147"/>
      <c r="KTE498" s="147"/>
      <c r="KTF498" s="147"/>
      <c r="KTG498" s="147"/>
      <c r="KTH498" s="147"/>
      <c r="KTI498" s="147"/>
      <c r="KTJ498" s="147"/>
      <c r="KTK498" s="147"/>
      <c r="KTL498" s="147"/>
      <c r="KTM498" s="147"/>
      <c r="KTN498" s="147"/>
      <c r="KTO498" s="147"/>
      <c r="KTP498" s="147"/>
      <c r="KTQ498" s="147"/>
      <c r="KTR498" s="147"/>
      <c r="KTS498" s="147"/>
      <c r="KTT498" s="147"/>
      <c r="KTU498" s="147"/>
      <c r="KTV498" s="147"/>
      <c r="KTW498" s="147"/>
      <c r="KTX498" s="147"/>
      <c r="KTY498" s="147"/>
      <c r="KTZ498" s="147"/>
      <c r="KUA498" s="147"/>
      <c r="KUB498" s="147"/>
      <c r="KUC498" s="147"/>
      <c r="KUD498" s="147"/>
      <c r="KUE498" s="147"/>
      <c r="KUF498" s="147"/>
      <c r="KUG498" s="147"/>
      <c r="KUH498" s="147"/>
      <c r="KUI498" s="147"/>
      <c r="KUJ498" s="147"/>
      <c r="KUK498" s="147"/>
      <c r="KUL498" s="147"/>
      <c r="KUM498" s="147"/>
      <c r="KUN498" s="147"/>
      <c r="KUO498" s="147"/>
      <c r="KUP498" s="147"/>
      <c r="KUQ498" s="147"/>
      <c r="KUR498" s="147"/>
      <c r="KUS498" s="147"/>
      <c r="KUT498" s="147"/>
      <c r="KUU498" s="147"/>
      <c r="KUV498" s="147"/>
      <c r="KUW498" s="147"/>
      <c r="KUX498" s="147"/>
      <c r="KUY498" s="147"/>
      <c r="KUZ498" s="147"/>
      <c r="KVA498" s="147"/>
      <c r="KVB498" s="147"/>
      <c r="KVC498" s="147"/>
      <c r="KVD498" s="147"/>
      <c r="KVE498" s="147"/>
      <c r="KVF498" s="147"/>
      <c r="KVG498" s="147"/>
      <c r="KVH498" s="147"/>
      <c r="KVI498" s="147"/>
      <c r="KVJ498" s="147"/>
      <c r="KVK498" s="147"/>
      <c r="KVL498" s="147"/>
      <c r="KVM498" s="147"/>
      <c r="KVN498" s="147"/>
      <c r="KVO498" s="147"/>
      <c r="KVP498" s="147"/>
      <c r="KVQ498" s="147"/>
      <c r="KVR498" s="147"/>
      <c r="KVS498" s="147"/>
      <c r="KVT498" s="147"/>
      <c r="KVU498" s="147"/>
      <c r="KVV498" s="147"/>
      <c r="KVW498" s="147"/>
      <c r="KVX498" s="147"/>
      <c r="KVY498" s="147"/>
      <c r="KVZ498" s="147"/>
      <c r="KWA498" s="147"/>
      <c r="KWB498" s="147"/>
      <c r="KWC498" s="147"/>
      <c r="KWD498" s="147"/>
      <c r="KWE498" s="147"/>
      <c r="KWF498" s="147"/>
      <c r="KWG498" s="147"/>
      <c r="KWH498" s="147"/>
      <c r="KWI498" s="147"/>
      <c r="KWJ498" s="147"/>
      <c r="KWK498" s="147"/>
      <c r="KWL498" s="147"/>
      <c r="KWM498" s="147"/>
      <c r="KWN498" s="147"/>
      <c r="KWO498" s="147"/>
      <c r="KWP498" s="147"/>
      <c r="KWQ498" s="147"/>
      <c r="KWR498" s="147"/>
      <c r="KWS498" s="147"/>
      <c r="KWT498" s="147"/>
      <c r="KWU498" s="147"/>
      <c r="KWV498" s="147"/>
      <c r="KWW498" s="147"/>
      <c r="KWX498" s="147"/>
      <c r="KWY498" s="147"/>
      <c r="KWZ498" s="147"/>
      <c r="KXA498" s="147"/>
      <c r="KXB498" s="147"/>
      <c r="KXC498" s="147"/>
      <c r="KXD498" s="147"/>
      <c r="KXE498" s="147"/>
      <c r="KXF498" s="147"/>
      <c r="KXG498" s="147"/>
      <c r="KXH498" s="147"/>
      <c r="KXI498" s="147"/>
      <c r="KXJ498" s="147"/>
      <c r="KXK498" s="147"/>
      <c r="KXL498" s="147"/>
      <c r="KXM498" s="147"/>
      <c r="KXN498" s="147"/>
      <c r="KXO498" s="147"/>
      <c r="KXP498" s="147"/>
      <c r="KXQ498" s="147"/>
      <c r="KXR498" s="147"/>
      <c r="KXS498" s="147"/>
      <c r="KXT498" s="147"/>
      <c r="KXU498" s="147"/>
      <c r="KXV498" s="147"/>
      <c r="KXW498" s="147"/>
      <c r="KXX498" s="147"/>
      <c r="KXY498" s="147"/>
      <c r="KXZ498" s="147"/>
      <c r="KYA498" s="147"/>
      <c r="KYB498" s="147"/>
      <c r="KYC498" s="147"/>
      <c r="KYD498" s="147"/>
      <c r="KYE498" s="147"/>
      <c r="KYF498" s="147"/>
      <c r="KYG498" s="147"/>
      <c r="KYH498" s="147"/>
      <c r="KYI498" s="147"/>
      <c r="KYJ498" s="147"/>
      <c r="KYK498" s="147"/>
      <c r="KYL498" s="147"/>
      <c r="KYM498" s="147"/>
      <c r="KYN498" s="147"/>
      <c r="KYO498" s="147"/>
      <c r="KYP498" s="147"/>
      <c r="KYQ498" s="147"/>
      <c r="KYR498" s="147"/>
      <c r="KYS498" s="147"/>
      <c r="KYT498" s="147"/>
      <c r="KYU498" s="147"/>
      <c r="KYV498" s="147"/>
      <c r="KYW498" s="147"/>
      <c r="KYX498" s="147"/>
      <c r="KYY498" s="147"/>
      <c r="KYZ498" s="147"/>
      <c r="KZA498" s="147"/>
      <c r="KZB498" s="147"/>
      <c r="KZC498" s="147"/>
      <c r="KZD498" s="147"/>
      <c r="KZE498" s="147"/>
      <c r="KZF498" s="147"/>
      <c r="KZG498" s="147"/>
      <c r="KZH498" s="147"/>
      <c r="KZI498" s="147"/>
      <c r="KZJ498" s="147"/>
      <c r="KZK498" s="147"/>
      <c r="KZL498" s="147"/>
      <c r="KZM498" s="147"/>
      <c r="KZN498" s="147"/>
      <c r="KZO498" s="147"/>
      <c r="KZP498" s="147"/>
      <c r="KZQ498" s="147"/>
      <c r="KZR498" s="147"/>
      <c r="KZS498" s="147"/>
      <c r="KZT498" s="147"/>
      <c r="KZU498" s="147"/>
      <c r="KZV498" s="147"/>
      <c r="KZW498" s="147"/>
      <c r="KZX498" s="147"/>
      <c r="KZY498" s="147"/>
      <c r="KZZ498" s="147"/>
      <c r="LAA498" s="147"/>
      <c r="LAB498" s="147"/>
      <c r="LAC498" s="147"/>
      <c r="LAD498" s="147"/>
      <c r="LAE498" s="147"/>
      <c r="LAF498" s="147"/>
      <c r="LAG498" s="147"/>
      <c r="LAH498" s="147"/>
      <c r="LAI498" s="147"/>
      <c r="LAJ498" s="147"/>
      <c r="LAK498" s="147"/>
      <c r="LAL498" s="147"/>
      <c r="LAM498" s="147"/>
      <c r="LAN498" s="147"/>
      <c r="LAO498" s="147"/>
      <c r="LAP498" s="147"/>
      <c r="LAQ498" s="147"/>
      <c r="LAR498" s="147"/>
      <c r="LAS498" s="147"/>
      <c r="LAT498" s="147"/>
      <c r="LAU498" s="147"/>
      <c r="LAV498" s="147"/>
      <c r="LAW498" s="147"/>
      <c r="LAX498" s="147"/>
      <c r="LAY498" s="147"/>
      <c r="LAZ498" s="147"/>
      <c r="LBA498" s="147"/>
      <c r="LBB498" s="147"/>
      <c r="LBC498" s="147"/>
      <c r="LBD498" s="147"/>
      <c r="LBE498" s="147"/>
      <c r="LBF498" s="147"/>
      <c r="LBG498" s="147"/>
      <c r="LBH498" s="147"/>
      <c r="LBI498" s="147"/>
      <c r="LBJ498" s="147"/>
      <c r="LBK498" s="147"/>
      <c r="LBL498" s="147"/>
      <c r="LBM498" s="147"/>
      <c r="LBN498" s="147"/>
      <c r="LBO498" s="147"/>
      <c r="LBP498" s="147"/>
      <c r="LBQ498" s="147"/>
      <c r="LBR498" s="147"/>
      <c r="LBS498" s="147"/>
      <c r="LBT498" s="147"/>
      <c r="LBU498" s="147"/>
      <c r="LBV498" s="147"/>
      <c r="LBW498" s="147"/>
      <c r="LBX498" s="147"/>
      <c r="LBY498" s="147"/>
      <c r="LBZ498" s="147"/>
      <c r="LCA498" s="147"/>
      <c r="LCB498" s="147"/>
      <c r="LCC498" s="147"/>
      <c r="LCD498" s="147"/>
      <c r="LCE498" s="147"/>
      <c r="LCF498" s="147"/>
      <c r="LCG498" s="147"/>
      <c r="LCH498" s="147"/>
      <c r="LCI498" s="147"/>
      <c r="LCJ498" s="147"/>
      <c r="LCK498" s="147"/>
      <c r="LCL498" s="147"/>
      <c r="LCM498" s="147"/>
      <c r="LCN498" s="147"/>
      <c r="LCO498" s="147"/>
      <c r="LCP498" s="147"/>
      <c r="LCQ498" s="147"/>
      <c r="LCR498" s="147"/>
      <c r="LCS498" s="147"/>
      <c r="LCT498" s="147"/>
      <c r="LCU498" s="147"/>
      <c r="LCV498" s="147"/>
      <c r="LCW498" s="147"/>
      <c r="LCX498" s="147"/>
      <c r="LCY498" s="147"/>
      <c r="LCZ498" s="147"/>
      <c r="LDA498" s="147"/>
      <c r="LDB498" s="147"/>
      <c r="LDC498" s="147"/>
      <c r="LDD498" s="147"/>
      <c r="LDE498" s="147"/>
      <c r="LDF498" s="147"/>
      <c r="LDG498" s="147"/>
      <c r="LDH498" s="147"/>
      <c r="LDI498" s="147"/>
      <c r="LDJ498" s="147"/>
      <c r="LDK498" s="147"/>
      <c r="LDL498" s="147"/>
      <c r="LDM498" s="147"/>
      <c r="LDN498" s="147"/>
      <c r="LDO498" s="147"/>
      <c r="LDP498" s="147"/>
      <c r="LDQ498" s="147"/>
      <c r="LDR498" s="147"/>
      <c r="LDS498" s="147"/>
      <c r="LDT498" s="147"/>
      <c r="LDU498" s="147"/>
      <c r="LDV498" s="147"/>
      <c r="LDW498" s="147"/>
      <c r="LDX498" s="147"/>
      <c r="LDY498" s="147"/>
      <c r="LDZ498" s="147"/>
      <c r="LEA498" s="147"/>
      <c r="LEB498" s="147"/>
      <c r="LEC498" s="147"/>
      <c r="LED498" s="147"/>
      <c r="LEE498" s="147"/>
      <c r="LEF498" s="147"/>
      <c r="LEG498" s="147"/>
      <c r="LEH498" s="147"/>
      <c r="LEI498" s="147"/>
      <c r="LEJ498" s="147"/>
      <c r="LEK498" s="147"/>
      <c r="LEL498" s="147"/>
      <c r="LEM498" s="147"/>
      <c r="LEN498" s="147"/>
      <c r="LEO498" s="147"/>
      <c r="LEP498" s="147"/>
      <c r="LEQ498" s="147"/>
      <c r="LER498" s="147"/>
      <c r="LES498" s="147"/>
      <c r="LET498" s="147"/>
      <c r="LEU498" s="147"/>
      <c r="LEV498" s="147"/>
      <c r="LEW498" s="147"/>
      <c r="LEX498" s="147"/>
      <c r="LEY498" s="147"/>
      <c r="LEZ498" s="147"/>
      <c r="LFA498" s="147"/>
      <c r="LFB498" s="147"/>
      <c r="LFC498" s="147"/>
      <c r="LFD498" s="147"/>
      <c r="LFE498" s="147"/>
      <c r="LFF498" s="147"/>
      <c r="LFG498" s="147"/>
      <c r="LFH498" s="147"/>
      <c r="LFI498" s="147"/>
      <c r="LFJ498" s="147"/>
      <c r="LFK498" s="147"/>
      <c r="LFL498" s="147"/>
      <c r="LFM498" s="147"/>
      <c r="LFN498" s="147"/>
      <c r="LFO498" s="147"/>
      <c r="LFP498" s="147"/>
      <c r="LFQ498" s="147"/>
      <c r="LFR498" s="147"/>
      <c r="LFS498" s="147"/>
      <c r="LFT498" s="147"/>
      <c r="LFU498" s="147"/>
      <c r="LFV498" s="147"/>
      <c r="LFW498" s="147"/>
      <c r="LFX498" s="147"/>
      <c r="LFY498" s="147"/>
      <c r="LFZ498" s="147"/>
      <c r="LGA498" s="147"/>
      <c r="LGB498" s="147"/>
      <c r="LGC498" s="147"/>
      <c r="LGD498" s="147"/>
      <c r="LGE498" s="147"/>
      <c r="LGF498" s="147"/>
      <c r="LGG498" s="147"/>
      <c r="LGH498" s="147"/>
      <c r="LGI498" s="147"/>
      <c r="LGJ498" s="147"/>
      <c r="LGK498" s="147"/>
      <c r="LGL498" s="147"/>
      <c r="LGM498" s="147"/>
      <c r="LGN498" s="147"/>
      <c r="LGO498" s="147"/>
      <c r="LGP498" s="147"/>
      <c r="LGQ498" s="147"/>
      <c r="LGR498" s="147"/>
      <c r="LGS498" s="147"/>
      <c r="LGT498" s="147"/>
      <c r="LGU498" s="147"/>
      <c r="LGV498" s="147"/>
      <c r="LGW498" s="147"/>
      <c r="LGX498" s="147"/>
      <c r="LGY498" s="147"/>
      <c r="LGZ498" s="147"/>
      <c r="LHA498" s="147"/>
      <c r="LHB498" s="147"/>
      <c r="LHC498" s="147"/>
      <c r="LHD498" s="147"/>
      <c r="LHE498" s="147"/>
      <c r="LHF498" s="147"/>
      <c r="LHG498" s="147"/>
      <c r="LHH498" s="147"/>
      <c r="LHI498" s="147"/>
      <c r="LHJ498" s="147"/>
      <c r="LHK498" s="147"/>
      <c r="LHL498" s="147"/>
      <c r="LHM498" s="147"/>
      <c r="LHN498" s="147"/>
      <c r="LHO498" s="147"/>
      <c r="LHP498" s="147"/>
      <c r="LHQ498" s="147"/>
      <c r="LHR498" s="147"/>
      <c r="LHS498" s="147"/>
      <c r="LHT498" s="147"/>
      <c r="LHU498" s="147"/>
      <c r="LHV498" s="147"/>
      <c r="LHW498" s="147"/>
      <c r="LHX498" s="147"/>
      <c r="LHY498" s="147"/>
      <c r="LHZ498" s="147"/>
      <c r="LIA498" s="147"/>
      <c r="LIB498" s="147"/>
      <c r="LIC498" s="147"/>
      <c r="LID498" s="147"/>
      <c r="LIE498" s="147"/>
      <c r="LIF498" s="147"/>
      <c r="LIG498" s="147"/>
      <c r="LIH498" s="147"/>
      <c r="LII498" s="147"/>
      <c r="LIJ498" s="147"/>
      <c r="LIK498" s="147"/>
      <c r="LIL498" s="147"/>
      <c r="LIM498" s="147"/>
      <c r="LIN498" s="147"/>
      <c r="LIO498" s="147"/>
      <c r="LIP498" s="147"/>
      <c r="LIQ498" s="147"/>
      <c r="LIR498" s="147"/>
      <c r="LIS498" s="147"/>
      <c r="LIT498" s="147"/>
      <c r="LIU498" s="147"/>
      <c r="LIV498" s="147"/>
      <c r="LIW498" s="147"/>
      <c r="LIX498" s="147"/>
      <c r="LIY498" s="147"/>
      <c r="LIZ498" s="147"/>
      <c r="LJA498" s="147"/>
      <c r="LJB498" s="147"/>
      <c r="LJC498" s="147"/>
      <c r="LJD498" s="147"/>
      <c r="LJE498" s="147"/>
      <c r="LJF498" s="147"/>
      <c r="LJG498" s="147"/>
      <c r="LJH498" s="147"/>
      <c r="LJI498" s="147"/>
      <c r="LJJ498" s="147"/>
      <c r="LJK498" s="147"/>
      <c r="LJL498" s="147"/>
      <c r="LJM498" s="147"/>
      <c r="LJN498" s="147"/>
      <c r="LJO498" s="147"/>
      <c r="LJP498" s="147"/>
      <c r="LJQ498" s="147"/>
      <c r="LJR498" s="147"/>
      <c r="LJS498" s="147"/>
      <c r="LJT498" s="147"/>
      <c r="LJU498" s="147"/>
      <c r="LJV498" s="147"/>
      <c r="LJW498" s="147"/>
      <c r="LJX498" s="147"/>
      <c r="LJY498" s="147"/>
      <c r="LJZ498" s="147"/>
      <c r="LKA498" s="147"/>
      <c r="LKB498" s="147"/>
      <c r="LKC498" s="147"/>
      <c r="LKD498" s="147"/>
      <c r="LKE498" s="147"/>
      <c r="LKF498" s="147"/>
      <c r="LKG498" s="147"/>
      <c r="LKH498" s="147"/>
      <c r="LKI498" s="147"/>
      <c r="LKJ498" s="147"/>
      <c r="LKK498" s="147"/>
      <c r="LKL498" s="147"/>
      <c r="LKM498" s="147"/>
      <c r="LKN498" s="147"/>
      <c r="LKO498" s="147"/>
      <c r="LKP498" s="147"/>
      <c r="LKQ498" s="147"/>
      <c r="LKR498" s="147"/>
      <c r="LKS498" s="147"/>
      <c r="LKT498" s="147"/>
      <c r="LKU498" s="147"/>
      <c r="LKV498" s="147"/>
      <c r="LKW498" s="147"/>
      <c r="LKX498" s="147"/>
      <c r="LKY498" s="147"/>
      <c r="LKZ498" s="147"/>
      <c r="LLA498" s="147"/>
      <c r="LLB498" s="147"/>
      <c r="LLC498" s="147"/>
      <c r="LLD498" s="147"/>
      <c r="LLE498" s="147"/>
      <c r="LLF498" s="147"/>
      <c r="LLG498" s="147"/>
      <c r="LLH498" s="147"/>
      <c r="LLI498" s="147"/>
      <c r="LLJ498" s="147"/>
      <c r="LLK498" s="147"/>
      <c r="LLL498" s="147"/>
      <c r="LLM498" s="147"/>
      <c r="LLN498" s="147"/>
      <c r="LLO498" s="147"/>
      <c r="LLP498" s="147"/>
      <c r="LLQ498" s="147"/>
      <c r="LLR498" s="147"/>
      <c r="LLS498" s="147"/>
      <c r="LLT498" s="147"/>
      <c r="LLU498" s="147"/>
      <c r="LLV498" s="147"/>
      <c r="LLW498" s="147"/>
      <c r="LLX498" s="147"/>
      <c r="LLY498" s="147"/>
      <c r="LLZ498" s="147"/>
      <c r="LMA498" s="147"/>
      <c r="LMB498" s="147"/>
      <c r="LMC498" s="147"/>
      <c r="LMD498" s="147"/>
      <c r="LME498" s="147"/>
      <c r="LMF498" s="147"/>
      <c r="LMG498" s="147"/>
      <c r="LMH498" s="147"/>
      <c r="LMI498" s="147"/>
      <c r="LMJ498" s="147"/>
      <c r="LMK498" s="147"/>
      <c r="LML498" s="147"/>
      <c r="LMM498" s="147"/>
      <c r="LMN498" s="147"/>
      <c r="LMO498" s="147"/>
      <c r="LMP498" s="147"/>
      <c r="LMQ498" s="147"/>
      <c r="LMR498" s="147"/>
      <c r="LMS498" s="147"/>
      <c r="LMT498" s="147"/>
      <c r="LMU498" s="147"/>
      <c r="LMV498" s="147"/>
      <c r="LMW498" s="147"/>
      <c r="LMX498" s="147"/>
      <c r="LMY498" s="147"/>
      <c r="LMZ498" s="147"/>
      <c r="LNA498" s="147"/>
      <c r="LNB498" s="147"/>
      <c r="LNC498" s="147"/>
      <c r="LND498" s="147"/>
      <c r="LNE498" s="147"/>
      <c r="LNF498" s="147"/>
      <c r="LNG498" s="147"/>
      <c r="LNH498" s="147"/>
      <c r="LNI498" s="147"/>
      <c r="LNJ498" s="147"/>
      <c r="LNK498" s="147"/>
      <c r="LNL498" s="147"/>
      <c r="LNM498" s="147"/>
      <c r="LNN498" s="147"/>
      <c r="LNO498" s="147"/>
      <c r="LNP498" s="147"/>
      <c r="LNQ498" s="147"/>
      <c r="LNR498" s="147"/>
      <c r="LNS498" s="147"/>
      <c r="LNT498" s="147"/>
      <c r="LNU498" s="147"/>
      <c r="LNV498" s="147"/>
      <c r="LNW498" s="147"/>
      <c r="LNX498" s="147"/>
      <c r="LNY498" s="147"/>
      <c r="LNZ498" s="147"/>
      <c r="LOA498" s="147"/>
      <c r="LOB498" s="147"/>
      <c r="LOC498" s="147"/>
      <c r="LOD498" s="147"/>
      <c r="LOE498" s="147"/>
      <c r="LOF498" s="147"/>
      <c r="LOG498" s="147"/>
      <c r="LOH498" s="147"/>
      <c r="LOI498" s="147"/>
      <c r="LOJ498" s="147"/>
      <c r="LOK498" s="147"/>
      <c r="LOL498" s="147"/>
      <c r="LOM498" s="147"/>
      <c r="LON498" s="147"/>
      <c r="LOO498" s="147"/>
      <c r="LOP498" s="147"/>
      <c r="LOQ498" s="147"/>
      <c r="LOR498" s="147"/>
      <c r="LOS498" s="147"/>
      <c r="LOT498" s="147"/>
      <c r="LOU498" s="147"/>
      <c r="LOV498" s="147"/>
      <c r="LOW498" s="147"/>
      <c r="LOX498" s="147"/>
      <c r="LOY498" s="147"/>
      <c r="LOZ498" s="147"/>
      <c r="LPA498" s="147"/>
      <c r="LPB498" s="147"/>
      <c r="LPC498" s="147"/>
      <c r="LPD498" s="147"/>
      <c r="LPE498" s="147"/>
      <c r="LPF498" s="147"/>
      <c r="LPG498" s="147"/>
      <c r="LPH498" s="147"/>
      <c r="LPI498" s="147"/>
      <c r="LPJ498" s="147"/>
      <c r="LPK498" s="147"/>
      <c r="LPL498" s="147"/>
      <c r="LPM498" s="147"/>
      <c r="LPN498" s="147"/>
      <c r="LPO498" s="147"/>
      <c r="LPP498" s="147"/>
      <c r="LPQ498" s="147"/>
      <c r="LPR498" s="147"/>
      <c r="LPS498" s="147"/>
      <c r="LPT498" s="147"/>
      <c r="LPU498" s="147"/>
      <c r="LPV498" s="147"/>
      <c r="LPW498" s="147"/>
      <c r="LPX498" s="147"/>
      <c r="LPY498" s="147"/>
      <c r="LPZ498" s="147"/>
      <c r="LQA498" s="147"/>
      <c r="LQB498" s="147"/>
      <c r="LQC498" s="147"/>
      <c r="LQD498" s="147"/>
      <c r="LQE498" s="147"/>
      <c r="LQF498" s="147"/>
      <c r="LQG498" s="147"/>
      <c r="LQH498" s="147"/>
      <c r="LQI498" s="147"/>
      <c r="LQJ498" s="147"/>
      <c r="LQK498" s="147"/>
      <c r="LQL498" s="147"/>
      <c r="LQM498" s="147"/>
      <c r="LQN498" s="147"/>
      <c r="LQO498" s="147"/>
      <c r="LQP498" s="147"/>
      <c r="LQQ498" s="147"/>
      <c r="LQR498" s="147"/>
      <c r="LQS498" s="147"/>
      <c r="LQT498" s="147"/>
      <c r="LQU498" s="147"/>
      <c r="LQV498" s="147"/>
      <c r="LQW498" s="147"/>
      <c r="LQX498" s="147"/>
      <c r="LQY498" s="147"/>
      <c r="LQZ498" s="147"/>
      <c r="LRA498" s="147"/>
      <c r="LRB498" s="147"/>
      <c r="LRC498" s="147"/>
      <c r="LRD498" s="147"/>
      <c r="LRE498" s="147"/>
      <c r="LRF498" s="147"/>
      <c r="LRG498" s="147"/>
      <c r="LRH498" s="147"/>
      <c r="LRI498" s="147"/>
      <c r="LRJ498" s="147"/>
      <c r="LRK498" s="147"/>
      <c r="LRL498" s="147"/>
      <c r="LRM498" s="147"/>
      <c r="LRN498" s="147"/>
      <c r="LRO498" s="147"/>
      <c r="LRP498" s="147"/>
      <c r="LRQ498" s="147"/>
      <c r="LRR498" s="147"/>
      <c r="LRS498" s="147"/>
      <c r="LRT498" s="147"/>
      <c r="LRU498" s="147"/>
      <c r="LRV498" s="147"/>
      <c r="LRW498" s="147"/>
      <c r="LRX498" s="147"/>
      <c r="LRY498" s="147"/>
      <c r="LRZ498" s="147"/>
      <c r="LSA498" s="147"/>
      <c r="LSB498" s="147"/>
      <c r="LSC498" s="147"/>
      <c r="LSD498" s="147"/>
      <c r="LSE498" s="147"/>
      <c r="LSF498" s="147"/>
      <c r="LSG498" s="147"/>
      <c r="LSH498" s="147"/>
      <c r="LSI498" s="147"/>
      <c r="LSJ498" s="147"/>
      <c r="LSK498" s="147"/>
      <c r="LSL498" s="147"/>
      <c r="LSM498" s="147"/>
      <c r="LSN498" s="147"/>
      <c r="LSO498" s="147"/>
      <c r="LSP498" s="147"/>
      <c r="LSQ498" s="147"/>
      <c r="LSR498" s="147"/>
      <c r="LSS498" s="147"/>
      <c r="LST498" s="147"/>
      <c r="LSU498" s="147"/>
      <c r="LSV498" s="147"/>
      <c r="LSW498" s="147"/>
      <c r="LSX498" s="147"/>
      <c r="LSY498" s="147"/>
      <c r="LSZ498" s="147"/>
      <c r="LTA498" s="147"/>
      <c r="LTB498" s="147"/>
      <c r="LTC498" s="147"/>
      <c r="LTD498" s="147"/>
      <c r="LTE498" s="147"/>
      <c r="LTF498" s="147"/>
      <c r="LTG498" s="147"/>
      <c r="LTH498" s="147"/>
      <c r="LTI498" s="147"/>
      <c r="LTJ498" s="147"/>
      <c r="LTK498" s="147"/>
      <c r="LTL498" s="147"/>
      <c r="LTM498" s="147"/>
      <c r="LTN498" s="147"/>
      <c r="LTO498" s="147"/>
      <c r="LTP498" s="147"/>
      <c r="LTQ498" s="147"/>
      <c r="LTR498" s="147"/>
      <c r="LTS498" s="147"/>
      <c r="LTT498" s="147"/>
      <c r="LTU498" s="147"/>
      <c r="LTV498" s="147"/>
      <c r="LTW498" s="147"/>
      <c r="LTX498" s="147"/>
      <c r="LTY498" s="147"/>
      <c r="LTZ498" s="147"/>
      <c r="LUA498" s="147"/>
      <c r="LUB498" s="147"/>
      <c r="LUC498" s="147"/>
      <c r="LUD498" s="147"/>
      <c r="LUE498" s="147"/>
      <c r="LUF498" s="147"/>
      <c r="LUG498" s="147"/>
      <c r="LUH498" s="147"/>
      <c r="LUI498" s="147"/>
      <c r="LUJ498" s="147"/>
      <c r="LUK498" s="147"/>
      <c r="LUL498" s="147"/>
      <c r="LUM498" s="147"/>
      <c r="LUN498" s="147"/>
      <c r="LUO498" s="147"/>
      <c r="LUP498" s="147"/>
      <c r="LUQ498" s="147"/>
      <c r="LUR498" s="147"/>
      <c r="LUS498" s="147"/>
      <c r="LUT498" s="147"/>
      <c r="LUU498" s="147"/>
      <c r="LUV498" s="147"/>
      <c r="LUW498" s="147"/>
      <c r="LUX498" s="147"/>
      <c r="LUY498" s="147"/>
      <c r="LUZ498" s="147"/>
      <c r="LVA498" s="147"/>
      <c r="LVB498" s="147"/>
      <c r="LVC498" s="147"/>
      <c r="LVD498" s="147"/>
      <c r="LVE498" s="147"/>
      <c r="LVF498" s="147"/>
      <c r="LVG498" s="147"/>
      <c r="LVH498" s="147"/>
      <c r="LVI498" s="147"/>
      <c r="LVJ498" s="147"/>
      <c r="LVK498" s="147"/>
      <c r="LVL498" s="147"/>
      <c r="LVM498" s="147"/>
      <c r="LVN498" s="147"/>
      <c r="LVO498" s="147"/>
      <c r="LVP498" s="147"/>
      <c r="LVQ498" s="147"/>
      <c r="LVR498" s="147"/>
      <c r="LVS498" s="147"/>
      <c r="LVT498" s="147"/>
      <c r="LVU498" s="147"/>
      <c r="LVV498" s="147"/>
      <c r="LVW498" s="147"/>
      <c r="LVX498" s="147"/>
      <c r="LVY498" s="147"/>
      <c r="LVZ498" s="147"/>
      <c r="LWA498" s="147"/>
      <c r="LWB498" s="147"/>
      <c r="LWC498" s="147"/>
      <c r="LWD498" s="147"/>
      <c r="LWE498" s="147"/>
      <c r="LWF498" s="147"/>
      <c r="LWG498" s="147"/>
      <c r="LWH498" s="147"/>
      <c r="LWI498" s="147"/>
      <c r="LWJ498" s="147"/>
      <c r="LWK498" s="147"/>
      <c r="LWL498" s="147"/>
      <c r="LWM498" s="147"/>
      <c r="LWN498" s="147"/>
      <c r="LWO498" s="147"/>
      <c r="LWP498" s="147"/>
      <c r="LWQ498" s="147"/>
      <c r="LWR498" s="147"/>
      <c r="LWS498" s="147"/>
      <c r="LWT498" s="147"/>
      <c r="LWU498" s="147"/>
      <c r="LWV498" s="147"/>
      <c r="LWW498" s="147"/>
      <c r="LWX498" s="147"/>
      <c r="LWY498" s="147"/>
      <c r="LWZ498" s="147"/>
      <c r="LXA498" s="147"/>
      <c r="LXB498" s="147"/>
      <c r="LXC498" s="147"/>
      <c r="LXD498" s="147"/>
      <c r="LXE498" s="147"/>
      <c r="LXF498" s="147"/>
      <c r="LXG498" s="147"/>
      <c r="LXH498" s="147"/>
      <c r="LXI498" s="147"/>
      <c r="LXJ498" s="147"/>
      <c r="LXK498" s="147"/>
      <c r="LXL498" s="147"/>
      <c r="LXM498" s="147"/>
      <c r="LXN498" s="147"/>
      <c r="LXO498" s="147"/>
      <c r="LXP498" s="147"/>
      <c r="LXQ498" s="147"/>
      <c r="LXR498" s="147"/>
      <c r="LXS498" s="147"/>
      <c r="LXT498" s="147"/>
      <c r="LXU498" s="147"/>
      <c r="LXV498" s="147"/>
      <c r="LXW498" s="147"/>
      <c r="LXX498" s="147"/>
      <c r="LXY498" s="147"/>
      <c r="LXZ498" s="147"/>
      <c r="LYA498" s="147"/>
      <c r="LYB498" s="147"/>
      <c r="LYC498" s="147"/>
      <c r="LYD498" s="147"/>
      <c r="LYE498" s="147"/>
      <c r="LYF498" s="147"/>
      <c r="LYG498" s="147"/>
      <c r="LYH498" s="147"/>
      <c r="LYI498" s="147"/>
      <c r="LYJ498" s="147"/>
      <c r="LYK498" s="147"/>
      <c r="LYL498" s="147"/>
      <c r="LYM498" s="147"/>
      <c r="LYN498" s="147"/>
      <c r="LYO498" s="147"/>
      <c r="LYP498" s="147"/>
      <c r="LYQ498" s="147"/>
      <c r="LYR498" s="147"/>
      <c r="LYS498" s="147"/>
      <c r="LYT498" s="147"/>
      <c r="LYU498" s="147"/>
      <c r="LYV498" s="147"/>
      <c r="LYW498" s="147"/>
      <c r="LYX498" s="147"/>
      <c r="LYY498" s="147"/>
      <c r="LYZ498" s="147"/>
      <c r="LZA498" s="147"/>
      <c r="LZB498" s="147"/>
      <c r="LZC498" s="147"/>
      <c r="LZD498" s="147"/>
      <c r="LZE498" s="147"/>
      <c r="LZF498" s="147"/>
      <c r="LZG498" s="147"/>
      <c r="LZH498" s="147"/>
      <c r="LZI498" s="147"/>
      <c r="LZJ498" s="147"/>
      <c r="LZK498" s="147"/>
      <c r="LZL498" s="147"/>
      <c r="LZM498" s="147"/>
      <c r="LZN498" s="147"/>
      <c r="LZO498" s="147"/>
      <c r="LZP498" s="147"/>
      <c r="LZQ498" s="147"/>
      <c r="LZR498" s="147"/>
      <c r="LZS498" s="147"/>
      <c r="LZT498" s="147"/>
      <c r="LZU498" s="147"/>
      <c r="LZV498" s="147"/>
      <c r="LZW498" s="147"/>
      <c r="LZX498" s="147"/>
      <c r="LZY498" s="147"/>
      <c r="LZZ498" s="147"/>
      <c r="MAA498" s="147"/>
      <c r="MAB498" s="147"/>
      <c r="MAC498" s="147"/>
      <c r="MAD498" s="147"/>
      <c r="MAE498" s="147"/>
      <c r="MAF498" s="147"/>
      <c r="MAG498" s="147"/>
      <c r="MAH498" s="147"/>
      <c r="MAI498" s="147"/>
      <c r="MAJ498" s="147"/>
      <c r="MAK498" s="147"/>
      <c r="MAL498" s="147"/>
      <c r="MAM498" s="147"/>
      <c r="MAN498" s="147"/>
      <c r="MAO498" s="147"/>
      <c r="MAP498" s="147"/>
      <c r="MAQ498" s="147"/>
      <c r="MAR498" s="147"/>
      <c r="MAS498" s="147"/>
      <c r="MAT498" s="147"/>
      <c r="MAU498" s="147"/>
      <c r="MAV498" s="147"/>
      <c r="MAW498" s="147"/>
      <c r="MAX498" s="147"/>
      <c r="MAY498" s="147"/>
      <c r="MAZ498" s="147"/>
      <c r="MBA498" s="147"/>
      <c r="MBB498" s="147"/>
      <c r="MBC498" s="147"/>
      <c r="MBD498" s="147"/>
      <c r="MBE498" s="147"/>
      <c r="MBF498" s="147"/>
      <c r="MBG498" s="147"/>
      <c r="MBH498" s="147"/>
      <c r="MBI498" s="147"/>
      <c r="MBJ498" s="147"/>
      <c r="MBK498" s="147"/>
      <c r="MBL498" s="147"/>
      <c r="MBM498" s="147"/>
      <c r="MBN498" s="147"/>
      <c r="MBO498" s="147"/>
      <c r="MBP498" s="147"/>
      <c r="MBQ498" s="147"/>
      <c r="MBR498" s="147"/>
      <c r="MBS498" s="147"/>
      <c r="MBT498" s="147"/>
      <c r="MBU498" s="147"/>
      <c r="MBV498" s="147"/>
      <c r="MBW498" s="147"/>
      <c r="MBX498" s="147"/>
      <c r="MBY498" s="147"/>
      <c r="MBZ498" s="147"/>
      <c r="MCA498" s="147"/>
      <c r="MCB498" s="147"/>
      <c r="MCC498" s="147"/>
      <c r="MCD498" s="147"/>
      <c r="MCE498" s="147"/>
      <c r="MCF498" s="147"/>
      <c r="MCG498" s="147"/>
      <c r="MCH498" s="147"/>
      <c r="MCI498" s="147"/>
      <c r="MCJ498" s="147"/>
      <c r="MCK498" s="147"/>
      <c r="MCL498" s="147"/>
      <c r="MCM498" s="147"/>
      <c r="MCN498" s="147"/>
      <c r="MCO498" s="147"/>
      <c r="MCP498" s="147"/>
      <c r="MCQ498" s="147"/>
      <c r="MCR498" s="147"/>
      <c r="MCS498" s="147"/>
      <c r="MCT498" s="147"/>
      <c r="MCU498" s="147"/>
      <c r="MCV498" s="147"/>
      <c r="MCW498" s="147"/>
      <c r="MCX498" s="147"/>
      <c r="MCY498" s="147"/>
      <c r="MCZ498" s="147"/>
      <c r="MDA498" s="147"/>
      <c r="MDB498" s="147"/>
      <c r="MDC498" s="147"/>
      <c r="MDD498" s="147"/>
      <c r="MDE498" s="147"/>
      <c r="MDF498" s="147"/>
      <c r="MDG498" s="147"/>
      <c r="MDH498" s="147"/>
      <c r="MDI498" s="147"/>
      <c r="MDJ498" s="147"/>
      <c r="MDK498" s="147"/>
      <c r="MDL498" s="147"/>
      <c r="MDM498" s="147"/>
      <c r="MDN498" s="147"/>
      <c r="MDO498" s="147"/>
      <c r="MDP498" s="147"/>
      <c r="MDQ498" s="147"/>
      <c r="MDR498" s="147"/>
      <c r="MDS498" s="147"/>
      <c r="MDT498" s="147"/>
      <c r="MDU498" s="147"/>
      <c r="MDV498" s="147"/>
      <c r="MDW498" s="147"/>
      <c r="MDX498" s="147"/>
      <c r="MDY498" s="147"/>
      <c r="MDZ498" s="147"/>
      <c r="MEA498" s="147"/>
      <c r="MEB498" s="147"/>
      <c r="MEC498" s="147"/>
      <c r="MED498" s="147"/>
      <c r="MEE498" s="147"/>
      <c r="MEF498" s="147"/>
      <c r="MEG498" s="147"/>
      <c r="MEH498" s="147"/>
      <c r="MEI498" s="147"/>
      <c r="MEJ498" s="147"/>
      <c r="MEK498" s="147"/>
      <c r="MEL498" s="147"/>
      <c r="MEM498" s="147"/>
      <c r="MEN498" s="147"/>
      <c r="MEO498" s="147"/>
      <c r="MEP498" s="147"/>
      <c r="MEQ498" s="147"/>
      <c r="MER498" s="147"/>
      <c r="MES498" s="147"/>
      <c r="MET498" s="147"/>
      <c r="MEU498" s="147"/>
      <c r="MEV498" s="147"/>
      <c r="MEW498" s="147"/>
      <c r="MEX498" s="147"/>
      <c r="MEY498" s="147"/>
      <c r="MEZ498" s="147"/>
      <c r="MFA498" s="147"/>
      <c r="MFB498" s="147"/>
      <c r="MFC498" s="147"/>
      <c r="MFD498" s="147"/>
      <c r="MFE498" s="147"/>
      <c r="MFF498" s="147"/>
      <c r="MFG498" s="147"/>
      <c r="MFH498" s="147"/>
      <c r="MFI498" s="147"/>
      <c r="MFJ498" s="147"/>
      <c r="MFK498" s="147"/>
      <c r="MFL498" s="147"/>
      <c r="MFM498" s="147"/>
      <c r="MFN498" s="147"/>
      <c r="MFO498" s="147"/>
      <c r="MFP498" s="147"/>
      <c r="MFQ498" s="147"/>
      <c r="MFR498" s="147"/>
      <c r="MFS498" s="147"/>
      <c r="MFT498" s="147"/>
      <c r="MFU498" s="147"/>
      <c r="MFV498" s="147"/>
      <c r="MFW498" s="147"/>
      <c r="MFX498" s="147"/>
      <c r="MFY498" s="147"/>
      <c r="MFZ498" s="147"/>
      <c r="MGA498" s="147"/>
      <c r="MGB498" s="147"/>
      <c r="MGC498" s="147"/>
      <c r="MGD498" s="147"/>
      <c r="MGE498" s="147"/>
      <c r="MGF498" s="147"/>
      <c r="MGG498" s="147"/>
      <c r="MGH498" s="147"/>
      <c r="MGI498" s="147"/>
      <c r="MGJ498" s="147"/>
      <c r="MGK498" s="147"/>
      <c r="MGL498" s="147"/>
      <c r="MGM498" s="147"/>
      <c r="MGN498" s="147"/>
      <c r="MGO498" s="147"/>
      <c r="MGP498" s="147"/>
      <c r="MGQ498" s="147"/>
      <c r="MGR498" s="147"/>
      <c r="MGS498" s="147"/>
      <c r="MGT498" s="147"/>
      <c r="MGU498" s="147"/>
      <c r="MGV498" s="147"/>
      <c r="MGW498" s="147"/>
      <c r="MGX498" s="147"/>
      <c r="MGY498" s="147"/>
      <c r="MGZ498" s="147"/>
      <c r="MHA498" s="147"/>
      <c r="MHB498" s="147"/>
      <c r="MHC498" s="147"/>
      <c r="MHD498" s="147"/>
      <c r="MHE498" s="147"/>
      <c r="MHF498" s="147"/>
      <c r="MHG498" s="147"/>
      <c r="MHH498" s="147"/>
      <c r="MHI498" s="147"/>
      <c r="MHJ498" s="147"/>
      <c r="MHK498" s="147"/>
      <c r="MHL498" s="147"/>
      <c r="MHM498" s="147"/>
      <c r="MHN498" s="147"/>
      <c r="MHO498" s="147"/>
      <c r="MHP498" s="147"/>
      <c r="MHQ498" s="147"/>
      <c r="MHR498" s="147"/>
      <c r="MHS498" s="147"/>
      <c r="MHT498" s="147"/>
      <c r="MHU498" s="147"/>
      <c r="MHV498" s="147"/>
      <c r="MHW498" s="147"/>
      <c r="MHX498" s="147"/>
      <c r="MHY498" s="147"/>
      <c r="MHZ498" s="147"/>
      <c r="MIA498" s="147"/>
      <c r="MIB498" s="147"/>
      <c r="MIC498" s="147"/>
      <c r="MID498" s="147"/>
      <c r="MIE498" s="147"/>
      <c r="MIF498" s="147"/>
      <c r="MIG498" s="147"/>
      <c r="MIH498" s="147"/>
      <c r="MII498" s="147"/>
      <c r="MIJ498" s="147"/>
      <c r="MIK498" s="147"/>
      <c r="MIL498" s="147"/>
      <c r="MIM498" s="147"/>
      <c r="MIN498" s="147"/>
      <c r="MIO498" s="147"/>
      <c r="MIP498" s="147"/>
      <c r="MIQ498" s="147"/>
      <c r="MIR498" s="147"/>
      <c r="MIS498" s="147"/>
      <c r="MIT498" s="147"/>
      <c r="MIU498" s="147"/>
      <c r="MIV498" s="147"/>
      <c r="MIW498" s="147"/>
      <c r="MIX498" s="147"/>
      <c r="MIY498" s="147"/>
      <c r="MIZ498" s="147"/>
      <c r="MJA498" s="147"/>
      <c r="MJB498" s="147"/>
      <c r="MJC498" s="147"/>
      <c r="MJD498" s="147"/>
      <c r="MJE498" s="147"/>
      <c r="MJF498" s="147"/>
      <c r="MJG498" s="147"/>
      <c r="MJH498" s="147"/>
      <c r="MJI498" s="147"/>
      <c r="MJJ498" s="147"/>
      <c r="MJK498" s="147"/>
      <c r="MJL498" s="147"/>
      <c r="MJM498" s="147"/>
      <c r="MJN498" s="147"/>
      <c r="MJO498" s="147"/>
      <c r="MJP498" s="147"/>
      <c r="MJQ498" s="147"/>
      <c r="MJR498" s="147"/>
      <c r="MJS498" s="147"/>
      <c r="MJT498" s="147"/>
      <c r="MJU498" s="147"/>
      <c r="MJV498" s="147"/>
      <c r="MJW498" s="147"/>
      <c r="MJX498" s="147"/>
      <c r="MJY498" s="147"/>
      <c r="MJZ498" s="147"/>
      <c r="MKA498" s="147"/>
      <c r="MKB498" s="147"/>
      <c r="MKC498" s="147"/>
      <c r="MKD498" s="147"/>
      <c r="MKE498" s="147"/>
      <c r="MKF498" s="147"/>
      <c r="MKG498" s="147"/>
      <c r="MKH498" s="147"/>
      <c r="MKI498" s="147"/>
      <c r="MKJ498" s="147"/>
      <c r="MKK498" s="147"/>
      <c r="MKL498" s="147"/>
      <c r="MKM498" s="147"/>
      <c r="MKN498" s="147"/>
      <c r="MKO498" s="147"/>
      <c r="MKP498" s="147"/>
      <c r="MKQ498" s="147"/>
      <c r="MKR498" s="147"/>
      <c r="MKS498" s="147"/>
      <c r="MKT498" s="147"/>
      <c r="MKU498" s="147"/>
      <c r="MKV498" s="147"/>
      <c r="MKW498" s="147"/>
      <c r="MKX498" s="147"/>
      <c r="MKY498" s="147"/>
      <c r="MKZ498" s="147"/>
      <c r="MLA498" s="147"/>
      <c r="MLB498" s="147"/>
      <c r="MLC498" s="147"/>
      <c r="MLD498" s="147"/>
      <c r="MLE498" s="147"/>
      <c r="MLF498" s="147"/>
      <c r="MLG498" s="147"/>
      <c r="MLH498" s="147"/>
      <c r="MLI498" s="147"/>
      <c r="MLJ498" s="147"/>
      <c r="MLK498" s="147"/>
      <c r="MLL498" s="147"/>
      <c r="MLM498" s="147"/>
      <c r="MLN498" s="147"/>
      <c r="MLO498" s="147"/>
      <c r="MLP498" s="147"/>
      <c r="MLQ498" s="147"/>
      <c r="MLR498" s="147"/>
      <c r="MLS498" s="147"/>
      <c r="MLT498" s="147"/>
      <c r="MLU498" s="147"/>
      <c r="MLV498" s="147"/>
      <c r="MLW498" s="147"/>
      <c r="MLX498" s="147"/>
      <c r="MLY498" s="147"/>
      <c r="MLZ498" s="147"/>
      <c r="MMA498" s="147"/>
      <c r="MMB498" s="147"/>
      <c r="MMC498" s="147"/>
      <c r="MMD498" s="147"/>
      <c r="MME498" s="147"/>
      <c r="MMF498" s="147"/>
      <c r="MMG498" s="147"/>
      <c r="MMH498" s="147"/>
      <c r="MMI498" s="147"/>
      <c r="MMJ498" s="147"/>
      <c r="MMK498" s="147"/>
      <c r="MML498" s="147"/>
      <c r="MMM498" s="147"/>
      <c r="MMN498" s="147"/>
      <c r="MMO498" s="147"/>
      <c r="MMP498" s="147"/>
      <c r="MMQ498" s="147"/>
      <c r="MMR498" s="147"/>
      <c r="MMS498" s="147"/>
      <c r="MMT498" s="147"/>
      <c r="MMU498" s="147"/>
      <c r="MMV498" s="147"/>
      <c r="MMW498" s="147"/>
      <c r="MMX498" s="147"/>
      <c r="MMY498" s="147"/>
      <c r="MMZ498" s="147"/>
      <c r="MNA498" s="147"/>
      <c r="MNB498" s="147"/>
      <c r="MNC498" s="147"/>
      <c r="MND498" s="147"/>
      <c r="MNE498" s="147"/>
      <c r="MNF498" s="147"/>
      <c r="MNG498" s="147"/>
      <c r="MNH498" s="147"/>
      <c r="MNI498" s="147"/>
      <c r="MNJ498" s="147"/>
      <c r="MNK498" s="147"/>
      <c r="MNL498" s="147"/>
      <c r="MNM498" s="147"/>
      <c r="MNN498" s="147"/>
      <c r="MNO498" s="147"/>
      <c r="MNP498" s="147"/>
      <c r="MNQ498" s="147"/>
      <c r="MNR498" s="147"/>
      <c r="MNS498" s="147"/>
      <c r="MNT498" s="147"/>
      <c r="MNU498" s="147"/>
      <c r="MNV498" s="147"/>
      <c r="MNW498" s="147"/>
      <c r="MNX498" s="147"/>
      <c r="MNY498" s="147"/>
      <c r="MNZ498" s="147"/>
      <c r="MOA498" s="147"/>
      <c r="MOB498" s="147"/>
      <c r="MOC498" s="147"/>
      <c r="MOD498" s="147"/>
      <c r="MOE498" s="147"/>
      <c r="MOF498" s="147"/>
      <c r="MOG498" s="147"/>
      <c r="MOH498" s="147"/>
      <c r="MOI498" s="147"/>
      <c r="MOJ498" s="147"/>
      <c r="MOK498" s="147"/>
      <c r="MOL498" s="147"/>
      <c r="MOM498" s="147"/>
      <c r="MON498" s="147"/>
      <c r="MOO498" s="147"/>
      <c r="MOP498" s="147"/>
      <c r="MOQ498" s="147"/>
      <c r="MOR498" s="147"/>
      <c r="MOS498" s="147"/>
      <c r="MOT498" s="147"/>
      <c r="MOU498" s="147"/>
      <c r="MOV498" s="147"/>
      <c r="MOW498" s="147"/>
      <c r="MOX498" s="147"/>
      <c r="MOY498" s="147"/>
      <c r="MOZ498" s="147"/>
      <c r="MPA498" s="147"/>
      <c r="MPB498" s="147"/>
      <c r="MPC498" s="147"/>
      <c r="MPD498" s="147"/>
      <c r="MPE498" s="147"/>
      <c r="MPF498" s="147"/>
      <c r="MPG498" s="147"/>
      <c r="MPH498" s="147"/>
      <c r="MPI498" s="147"/>
      <c r="MPJ498" s="147"/>
      <c r="MPK498" s="147"/>
      <c r="MPL498" s="147"/>
      <c r="MPM498" s="147"/>
      <c r="MPN498" s="147"/>
      <c r="MPO498" s="147"/>
      <c r="MPP498" s="147"/>
      <c r="MPQ498" s="147"/>
      <c r="MPR498" s="147"/>
      <c r="MPS498" s="147"/>
      <c r="MPT498" s="147"/>
      <c r="MPU498" s="147"/>
      <c r="MPV498" s="147"/>
      <c r="MPW498" s="147"/>
      <c r="MPX498" s="147"/>
      <c r="MPY498" s="147"/>
      <c r="MPZ498" s="147"/>
      <c r="MQA498" s="147"/>
      <c r="MQB498" s="147"/>
      <c r="MQC498" s="147"/>
      <c r="MQD498" s="147"/>
      <c r="MQE498" s="147"/>
      <c r="MQF498" s="147"/>
      <c r="MQG498" s="147"/>
      <c r="MQH498" s="147"/>
      <c r="MQI498" s="147"/>
      <c r="MQJ498" s="147"/>
      <c r="MQK498" s="147"/>
      <c r="MQL498" s="147"/>
      <c r="MQM498" s="147"/>
      <c r="MQN498" s="147"/>
      <c r="MQO498" s="147"/>
      <c r="MQP498" s="147"/>
      <c r="MQQ498" s="147"/>
      <c r="MQR498" s="147"/>
      <c r="MQS498" s="147"/>
      <c r="MQT498" s="147"/>
      <c r="MQU498" s="147"/>
      <c r="MQV498" s="147"/>
      <c r="MQW498" s="147"/>
      <c r="MQX498" s="147"/>
      <c r="MQY498" s="147"/>
      <c r="MQZ498" s="147"/>
      <c r="MRA498" s="147"/>
      <c r="MRB498" s="147"/>
      <c r="MRC498" s="147"/>
      <c r="MRD498" s="147"/>
      <c r="MRE498" s="147"/>
      <c r="MRF498" s="147"/>
      <c r="MRG498" s="147"/>
      <c r="MRH498" s="147"/>
      <c r="MRI498" s="147"/>
      <c r="MRJ498" s="147"/>
      <c r="MRK498" s="147"/>
      <c r="MRL498" s="147"/>
      <c r="MRM498" s="147"/>
      <c r="MRN498" s="147"/>
      <c r="MRO498" s="147"/>
      <c r="MRP498" s="147"/>
      <c r="MRQ498" s="147"/>
      <c r="MRR498" s="147"/>
      <c r="MRS498" s="147"/>
      <c r="MRT498" s="147"/>
      <c r="MRU498" s="147"/>
      <c r="MRV498" s="147"/>
      <c r="MRW498" s="147"/>
      <c r="MRX498" s="147"/>
      <c r="MRY498" s="147"/>
      <c r="MRZ498" s="147"/>
      <c r="MSA498" s="147"/>
      <c r="MSB498" s="147"/>
      <c r="MSC498" s="147"/>
      <c r="MSD498" s="147"/>
      <c r="MSE498" s="147"/>
      <c r="MSF498" s="147"/>
      <c r="MSG498" s="147"/>
      <c r="MSH498" s="147"/>
      <c r="MSI498" s="147"/>
      <c r="MSJ498" s="147"/>
      <c r="MSK498" s="147"/>
      <c r="MSL498" s="147"/>
      <c r="MSM498" s="147"/>
      <c r="MSN498" s="147"/>
      <c r="MSO498" s="147"/>
      <c r="MSP498" s="147"/>
      <c r="MSQ498" s="147"/>
      <c r="MSR498" s="147"/>
      <c r="MSS498" s="147"/>
      <c r="MST498" s="147"/>
      <c r="MSU498" s="147"/>
      <c r="MSV498" s="147"/>
      <c r="MSW498" s="147"/>
      <c r="MSX498" s="147"/>
      <c r="MSY498" s="147"/>
      <c r="MSZ498" s="147"/>
      <c r="MTA498" s="147"/>
      <c r="MTB498" s="147"/>
      <c r="MTC498" s="147"/>
      <c r="MTD498" s="147"/>
      <c r="MTE498" s="147"/>
      <c r="MTF498" s="147"/>
      <c r="MTG498" s="147"/>
      <c r="MTH498" s="147"/>
      <c r="MTI498" s="147"/>
      <c r="MTJ498" s="147"/>
      <c r="MTK498" s="147"/>
      <c r="MTL498" s="147"/>
      <c r="MTM498" s="147"/>
      <c r="MTN498" s="147"/>
      <c r="MTO498" s="147"/>
      <c r="MTP498" s="147"/>
      <c r="MTQ498" s="147"/>
      <c r="MTR498" s="147"/>
      <c r="MTS498" s="147"/>
      <c r="MTT498" s="147"/>
      <c r="MTU498" s="147"/>
      <c r="MTV498" s="147"/>
      <c r="MTW498" s="147"/>
      <c r="MTX498" s="147"/>
      <c r="MTY498" s="147"/>
      <c r="MTZ498" s="147"/>
      <c r="MUA498" s="147"/>
      <c r="MUB498" s="147"/>
      <c r="MUC498" s="147"/>
      <c r="MUD498" s="147"/>
      <c r="MUE498" s="147"/>
      <c r="MUF498" s="147"/>
      <c r="MUG498" s="147"/>
      <c r="MUH498" s="147"/>
      <c r="MUI498" s="147"/>
      <c r="MUJ498" s="147"/>
      <c r="MUK498" s="147"/>
      <c r="MUL498" s="147"/>
      <c r="MUM498" s="147"/>
      <c r="MUN498" s="147"/>
      <c r="MUO498" s="147"/>
      <c r="MUP498" s="147"/>
      <c r="MUQ498" s="147"/>
      <c r="MUR498" s="147"/>
      <c r="MUS498" s="147"/>
      <c r="MUT498" s="147"/>
      <c r="MUU498" s="147"/>
      <c r="MUV498" s="147"/>
      <c r="MUW498" s="147"/>
      <c r="MUX498" s="147"/>
      <c r="MUY498" s="147"/>
      <c r="MUZ498" s="147"/>
      <c r="MVA498" s="147"/>
      <c r="MVB498" s="147"/>
      <c r="MVC498" s="147"/>
      <c r="MVD498" s="147"/>
      <c r="MVE498" s="147"/>
      <c r="MVF498" s="147"/>
      <c r="MVG498" s="147"/>
      <c r="MVH498" s="147"/>
      <c r="MVI498" s="147"/>
      <c r="MVJ498" s="147"/>
      <c r="MVK498" s="147"/>
      <c r="MVL498" s="147"/>
      <c r="MVM498" s="147"/>
      <c r="MVN498" s="147"/>
      <c r="MVO498" s="147"/>
      <c r="MVP498" s="147"/>
      <c r="MVQ498" s="147"/>
      <c r="MVR498" s="147"/>
      <c r="MVS498" s="147"/>
      <c r="MVT498" s="147"/>
      <c r="MVU498" s="147"/>
      <c r="MVV498" s="147"/>
      <c r="MVW498" s="147"/>
      <c r="MVX498" s="147"/>
      <c r="MVY498" s="147"/>
      <c r="MVZ498" s="147"/>
      <c r="MWA498" s="147"/>
      <c r="MWB498" s="147"/>
      <c r="MWC498" s="147"/>
      <c r="MWD498" s="147"/>
      <c r="MWE498" s="147"/>
      <c r="MWF498" s="147"/>
      <c r="MWG498" s="147"/>
      <c r="MWH498" s="147"/>
      <c r="MWI498" s="147"/>
      <c r="MWJ498" s="147"/>
      <c r="MWK498" s="147"/>
      <c r="MWL498" s="147"/>
      <c r="MWM498" s="147"/>
      <c r="MWN498" s="147"/>
      <c r="MWO498" s="147"/>
      <c r="MWP498" s="147"/>
      <c r="MWQ498" s="147"/>
      <c r="MWR498" s="147"/>
      <c r="MWS498" s="147"/>
      <c r="MWT498" s="147"/>
      <c r="MWU498" s="147"/>
      <c r="MWV498" s="147"/>
      <c r="MWW498" s="147"/>
      <c r="MWX498" s="147"/>
      <c r="MWY498" s="147"/>
      <c r="MWZ498" s="147"/>
      <c r="MXA498" s="147"/>
      <c r="MXB498" s="147"/>
      <c r="MXC498" s="147"/>
      <c r="MXD498" s="147"/>
      <c r="MXE498" s="147"/>
      <c r="MXF498" s="147"/>
      <c r="MXG498" s="147"/>
      <c r="MXH498" s="147"/>
      <c r="MXI498" s="147"/>
      <c r="MXJ498" s="147"/>
      <c r="MXK498" s="147"/>
      <c r="MXL498" s="147"/>
      <c r="MXM498" s="147"/>
      <c r="MXN498" s="147"/>
      <c r="MXO498" s="147"/>
      <c r="MXP498" s="147"/>
      <c r="MXQ498" s="147"/>
      <c r="MXR498" s="147"/>
      <c r="MXS498" s="147"/>
      <c r="MXT498" s="147"/>
      <c r="MXU498" s="147"/>
      <c r="MXV498" s="147"/>
      <c r="MXW498" s="147"/>
      <c r="MXX498" s="147"/>
      <c r="MXY498" s="147"/>
      <c r="MXZ498" s="147"/>
      <c r="MYA498" s="147"/>
      <c r="MYB498" s="147"/>
      <c r="MYC498" s="147"/>
      <c r="MYD498" s="147"/>
      <c r="MYE498" s="147"/>
      <c r="MYF498" s="147"/>
      <c r="MYG498" s="147"/>
      <c r="MYH498" s="147"/>
      <c r="MYI498" s="147"/>
      <c r="MYJ498" s="147"/>
      <c r="MYK498" s="147"/>
      <c r="MYL498" s="147"/>
      <c r="MYM498" s="147"/>
      <c r="MYN498" s="147"/>
      <c r="MYO498" s="147"/>
      <c r="MYP498" s="147"/>
      <c r="MYQ498" s="147"/>
      <c r="MYR498" s="147"/>
      <c r="MYS498" s="147"/>
      <c r="MYT498" s="147"/>
      <c r="MYU498" s="147"/>
      <c r="MYV498" s="147"/>
      <c r="MYW498" s="147"/>
      <c r="MYX498" s="147"/>
      <c r="MYY498" s="147"/>
      <c r="MYZ498" s="147"/>
      <c r="MZA498" s="147"/>
      <c r="MZB498" s="147"/>
      <c r="MZC498" s="147"/>
      <c r="MZD498" s="147"/>
      <c r="MZE498" s="147"/>
      <c r="MZF498" s="147"/>
      <c r="MZG498" s="147"/>
      <c r="MZH498" s="147"/>
      <c r="MZI498" s="147"/>
      <c r="MZJ498" s="147"/>
      <c r="MZK498" s="147"/>
      <c r="MZL498" s="147"/>
      <c r="MZM498" s="147"/>
      <c r="MZN498" s="147"/>
      <c r="MZO498" s="147"/>
      <c r="MZP498" s="147"/>
      <c r="MZQ498" s="147"/>
      <c r="MZR498" s="147"/>
      <c r="MZS498" s="147"/>
      <c r="MZT498" s="147"/>
      <c r="MZU498" s="147"/>
      <c r="MZV498" s="147"/>
      <c r="MZW498" s="147"/>
      <c r="MZX498" s="147"/>
      <c r="MZY498" s="147"/>
      <c r="MZZ498" s="147"/>
      <c r="NAA498" s="147"/>
      <c r="NAB498" s="147"/>
      <c r="NAC498" s="147"/>
      <c r="NAD498" s="147"/>
      <c r="NAE498" s="147"/>
      <c r="NAF498" s="147"/>
      <c r="NAG498" s="147"/>
      <c r="NAH498" s="147"/>
      <c r="NAI498" s="147"/>
      <c r="NAJ498" s="147"/>
      <c r="NAK498" s="147"/>
      <c r="NAL498" s="147"/>
      <c r="NAM498" s="147"/>
      <c r="NAN498" s="147"/>
      <c r="NAO498" s="147"/>
      <c r="NAP498" s="147"/>
      <c r="NAQ498" s="147"/>
      <c r="NAR498" s="147"/>
      <c r="NAS498" s="147"/>
      <c r="NAT498" s="147"/>
      <c r="NAU498" s="147"/>
      <c r="NAV498" s="147"/>
      <c r="NAW498" s="147"/>
      <c r="NAX498" s="147"/>
      <c r="NAY498" s="147"/>
      <c r="NAZ498" s="147"/>
      <c r="NBA498" s="147"/>
      <c r="NBB498" s="147"/>
      <c r="NBC498" s="147"/>
      <c r="NBD498" s="147"/>
      <c r="NBE498" s="147"/>
      <c r="NBF498" s="147"/>
      <c r="NBG498" s="147"/>
      <c r="NBH498" s="147"/>
      <c r="NBI498" s="147"/>
      <c r="NBJ498" s="147"/>
      <c r="NBK498" s="147"/>
      <c r="NBL498" s="147"/>
      <c r="NBM498" s="147"/>
      <c r="NBN498" s="147"/>
      <c r="NBO498" s="147"/>
      <c r="NBP498" s="147"/>
      <c r="NBQ498" s="147"/>
      <c r="NBR498" s="147"/>
      <c r="NBS498" s="147"/>
      <c r="NBT498" s="147"/>
      <c r="NBU498" s="147"/>
      <c r="NBV498" s="147"/>
      <c r="NBW498" s="147"/>
      <c r="NBX498" s="147"/>
      <c r="NBY498" s="147"/>
      <c r="NBZ498" s="147"/>
      <c r="NCA498" s="147"/>
      <c r="NCB498" s="147"/>
      <c r="NCC498" s="147"/>
      <c r="NCD498" s="147"/>
      <c r="NCE498" s="147"/>
      <c r="NCF498" s="147"/>
      <c r="NCG498" s="147"/>
      <c r="NCH498" s="147"/>
      <c r="NCI498" s="147"/>
      <c r="NCJ498" s="147"/>
      <c r="NCK498" s="147"/>
      <c r="NCL498" s="147"/>
      <c r="NCM498" s="147"/>
      <c r="NCN498" s="147"/>
      <c r="NCO498" s="147"/>
      <c r="NCP498" s="147"/>
      <c r="NCQ498" s="147"/>
      <c r="NCR498" s="147"/>
      <c r="NCS498" s="147"/>
      <c r="NCT498" s="147"/>
      <c r="NCU498" s="147"/>
      <c r="NCV498" s="147"/>
      <c r="NCW498" s="147"/>
      <c r="NCX498" s="147"/>
      <c r="NCY498" s="147"/>
      <c r="NCZ498" s="147"/>
      <c r="NDA498" s="147"/>
      <c r="NDB498" s="147"/>
      <c r="NDC498" s="147"/>
      <c r="NDD498" s="147"/>
      <c r="NDE498" s="147"/>
      <c r="NDF498" s="147"/>
      <c r="NDG498" s="147"/>
      <c r="NDH498" s="147"/>
      <c r="NDI498" s="147"/>
      <c r="NDJ498" s="147"/>
      <c r="NDK498" s="147"/>
      <c r="NDL498" s="147"/>
      <c r="NDM498" s="147"/>
      <c r="NDN498" s="147"/>
      <c r="NDO498" s="147"/>
      <c r="NDP498" s="147"/>
      <c r="NDQ498" s="147"/>
      <c r="NDR498" s="147"/>
      <c r="NDS498" s="147"/>
      <c r="NDT498" s="147"/>
      <c r="NDU498" s="147"/>
      <c r="NDV498" s="147"/>
      <c r="NDW498" s="147"/>
      <c r="NDX498" s="147"/>
      <c r="NDY498" s="147"/>
      <c r="NDZ498" s="147"/>
      <c r="NEA498" s="147"/>
      <c r="NEB498" s="147"/>
      <c r="NEC498" s="147"/>
      <c r="NED498" s="147"/>
      <c r="NEE498" s="147"/>
      <c r="NEF498" s="147"/>
      <c r="NEG498" s="147"/>
      <c r="NEH498" s="147"/>
      <c r="NEI498" s="147"/>
      <c r="NEJ498" s="147"/>
      <c r="NEK498" s="147"/>
      <c r="NEL498" s="147"/>
      <c r="NEM498" s="147"/>
      <c r="NEN498" s="147"/>
      <c r="NEO498" s="147"/>
      <c r="NEP498" s="147"/>
      <c r="NEQ498" s="147"/>
      <c r="NER498" s="147"/>
      <c r="NES498" s="147"/>
      <c r="NET498" s="147"/>
      <c r="NEU498" s="147"/>
      <c r="NEV498" s="147"/>
      <c r="NEW498" s="147"/>
      <c r="NEX498" s="147"/>
      <c r="NEY498" s="147"/>
      <c r="NEZ498" s="147"/>
      <c r="NFA498" s="147"/>
      <c r="NFB498" s="147"/>
      <c r="NFC498" s="147"/>
      <c r="NFD498" s="147"/>
      <c r="NFE498" s="147"/>
      <c r="NFF498" s="147"/>
      <c r="NFG498" s="147"/>
      <c r="NFH498" s="147"/>
      <c r="NFI498" s="147"/>
      <c r="NFJ498" s="147"/>
      <c r="NFK498" s="147"/>
      <c r="NFL498" s="147"/>
      <c r="NFM498" s="147"/>
      <c r="NFN498" s="147"/>
      <c r="NFO498" s="147"/>
      <c r="NFP498" s="147"/>
      <c r="NFQ498" s="147"/>
      <c r="NFR498" s="147"/>
      <c r="NFS498" s="147"/>
      <c r="NFT498" s="147"/>
      <c r="NFU498" s="147"/>
      <c r="NFV498" s="147"/>
      <c r="NFW498" s="147"/>
      <c r="NFX498" s="147"/>
      <c r="NFY498" s="147"/>
      <c r="NFZ498" s="147"/>
      <c r="NGA498" s="147"/>
      <c r="NGB498" s="147"/>
      <c r="NGC498" s="147"/>
      <c r="NGD498" s="147"/>
      <c r="NGE498" s="147"/>
      <c r="NGF498" s="147"/>
      <c r="NGG498" s="147"/>
      <c r="NGH498" s="147"/>
      <c r="NGI498" s="147"/>
      <c r="NGJ498" s="147"/>
      <c r="NGK498" s="147"/>
      <c r="NGL498" s="147"/>
      <c r="NGM498" s="147"/>
      <c r="NGN498" s="147"/>
      <c r="NGO498" s="147"/>
      <c r="NGP498" s="147"/>
      <c r="NGQ498" s="147"/>
      <c r="NGR498" s="147"/>
      <c r="NGS498" s="147"/>
      <c r="NGT498" s="147"/>
      <c r="NGU498" s="147"/>
      <c r="NGV498" s="147"/>
      <c r="NGW498" s="147"/>
      <c r="NGX498" s="147"/>
      <c r="NGY498" s="147"/>
      <c r="NGZ498" s="147"/>
      <c r="NHA498" s="147"/>
      <c r="NHB498" s="147"/>
      <c r="NHC498" s="147"/>
      <c r="NHD498" s="147"/>
      <c r="NHE498" s="147"/>
      <c r="NHF498" s="147"/>
      <c r="NHG498" s="147"/>
      <c r="NHH498" s="147"/>
      <c r="NHI498" s="147"/>
      <c r="NHJ498" s="147"/>
      <c r="NHK498" s="147"/>
      <c r="NHL498" s="147"/>
      <c r="NHM498" s="147"/>
      <c r="NHN498" s="147"/>
      <c r="NHO498" s="147"/>
      <c r="NHP498" s="147"/>
      <c r="NHQ498" s="147"/>
      <c r="NHR498" s="147"/>
      <c r="NHS498" s="147"/>
      <c r="NHT498" s="147"/>
      <c r="NHU498" s="147"/>
      <c r="NHV498" s="147"/>
      <c r="NHW498" s="147"/>
      <c r="NHX498" s="147"/>
      <c r="NHY498" s="147"/>
      <c r="NHZ498" s="147"/>
      <c r="NIA498" s="147"/>
      <c r="NIB498" s="147"/>
      <c r="NIC498" s="147"/>
      <c r="NID498" s="147"/>
      <c r="NIE498" s="147"/>
      <c r="NIF498" s="147"/>
      <c r="NIG498" s="147"/>
      <c r="NIH498" s="147"/>
      <c r="NII498" s="147"/>
      <c r="NIJ498" s="147"/>
      <c r="NIK498" s="147"/>
      <c r="NIL498" s="147"/>
      <c r="NIM498" s="147"/>
      <c r="NIN498" s="147"/>
      <c r="NIO498" s="147"/>
      <c r="NIP498" s="147"/>
      <c r="NIQ498" s="147"/>
      <c r="NIR498" s="147"/>
      <c r="NIS498" s="147"/>
      <c r="NIT498" s="147"/>
      <c r="NIU498" s="147"/>
      <c r="NIV498" s="147"/>
      <c r="NIW498" s="147"/>
      <c r="NIX498" s="147"/>
      <c r="NIY498" s="147"/>
      <c r="NIZ498" s="147"/>
      <c r="NJA498" s="147"/>
      <c r="NJB498" s="147"/>
      <c r="NJC498" s="147"/>
      <c r="NJD498" s="147"/>
      <c r="NJE498" s="147"/>
      <c r="NJF498" s="147"/>
      <c r="NJG498" s="147"/>
      <c r="NJH498" s="147"/>
      <c r="NJI498" s="147"/>
      <c r="NJJ498" s="147"/>
      <c r="NJK498" s="147"/>
      <c r="NJL498" s="147"/>
      <c r="NJM498" s="147"/>
      <c r="NJN498" s="147"/>
      <c r="NJO498" s="147"/>
      <c r="NJP498" s="147"/>
      <c r="NJQ498" s="147"/>
      <c r="NJR498" s="147"/>
      <c r="NJS498" s="147"/>
      <c r="NJT498" s="147"/>
      <c r="NJU498" s="147"/>
      <c r="NJV498" s="147"/>
      <c r="NJW498" s="147"/>
      <c r="NJX498" s="147"/>
      <c r="NJY498" s="147"/>
      <c r="NJZ498" s="147"/>
      <c r="NKA498" s="147"/>
      <c r="NKB498" s="147"/>
      <c r="NKC498" s="147"/>
      <c r="NKD498" s="147"/>
      <c r="NKE498" s="147"/>
      <c r="NKF498" s="147"/>
      <c r="NKG498" s="147"/>
      <c r="NKH498" s="147"/>
      <c r="NKI498" s="147"/>
      <c r="NKJ498" s="147"/>
      <c r="NKK498" s="147"/>
      <c r="NKL498" s="147"/>
      <c r="NKM498" s="147"/>
      <c r="NKN498" s="147"/>
      <c r="NKO498" s="147"/>
      <c r="NKP498" s="147"/>
      <c r="NKQ498" s="147"/>
      <c r="NKR498" s="147"/>
      <c r="NKS498" s="147"/>
      <c r="NKT498" s="147"/>
      <c r="NKU498" s="147"/>
      <c r="NKV498" s="147"/>
      <c r="NKW498" s="147"/>
      <c r="NKX498" s="147"/>
      <c r="NKY498" s="147"/>
      <c r="NKZ498" s="147"/>
      <c r="NLA498" s="147"/>
      <c r="NLB498" s="147"/>
      <c r="NLC498" s="147"/>
      <c r="NLD498" s="147"/>
      <c r="NLE498" s="147"/>
      <c r="NLF498" s="147"/>
      <c r="NLG498" s="147"/>
      <c r="NLH498" s="147"/>
      <c r="NLI498" s="147"/>
      <c r="NLJ498" s="147"/>
      <c r="NLK498" s="147"/>
      <c r="NLL498" s="147"/>
      <c r="NLM498" s="147"/>
      <c r="NLN498" s="147"/>
      <c r="NLO498" s="147"/>
      <c r="NLP498" s="147"/>
      <c r="NLQ498" s="147"/>
      <c r="NLR498" s="147"/>
      <c r="NLS498" s="147"/>
      <c r="NLT498" s="147"/>
      <c r="NLU498" s="147"/>
      <c r="NLV498" s="147"/>
      <c r="NLW498" s="147"/>
      <c r="NLX498" s="147"/>
      <c r="NLY498" s="147"/>
      <c r="NLZ498" s="147"/>
      <c r="NMA498" s="147"/>
      <c r="NMB498" s="147"/>
      <c r="NMC498" s="147"/>
      <c r="NMD498" s="147"/>
      <c r="NME498" s="147"/>
      <c r="NMF498" s="147"/>
      <c r="NMG498" s="147"/>
      <c r="NMH498" s="147"/>
      <c r="NMI498" s="147"/>
      <c r="NMJ498" s="147"/>
      <c r="NMK498" s="147"/>
      <c r="NML498" s="147"/>
      <c r="NMM498" s="147"/>
      <c r="NMN498" s="147"/>
      <c r="NMO498" s="147"/>
      <c r="NMP498" s="147"/>
      <c r="NMQ498" s="147"/>
      <c r="NMR498" s="147"/>
      <c r="NMS498" s="147"/>
      <c r="NMT498" s="147"/>
      <c r="NMU498" s="147"/>
      <c r="NMV498" s="147"/>
      <c r="NMW498" s="147"/>
      <c r="NMX498" s="147"/>
      <c r="NMY498" s="147"/>
      <c r="NMZ498" s="147"/>
      <c r="NNA498" s="147"/>
      <c r="NNB498" s="147"/>
      <c r="NNC498" s="147"/>
      <c r="NND498" s="147"/>
      <c r="NNE498" s="147"/>
      <c r="NNF498" s="147"/>
      <c r="NNG498" s="147"/>
      <c r="NNH498" s="147"/>
      <c r="NNI498" s="147"/>
      <c r="NNJ498" s="147"/>
      <c r="NNK498" s="147"/>
      <c r="NNL498" s="147"/>
      <c r="NNM498" s="147"/>
      <c r="NNN498" s="147"/>
      <c r="NNO498" s="147"/>
      <c r="NNP498" s="147"/>
      <c r="NNQ498" s="147"/>
      <c r="NNR498" s="147"/>
      <c r="NNS498" s="147"/>
      <c r="NNT498" s="147"/>
      <c r="NNU498" s="147"/>
      <c r="NNV498" s="147"/>
      <c r="NNW498" s="147"/>
      <c r="NNX498" s="147"/>
      <c r="NNY498" s="147"/>
      <c r="NNZ498" s="147"/>
      <c r="NOA498" s="147"/>
      <c r="NOB498" s="147"/>
      <c r="NOC498" s="147"/>
      <c r="NOD498" s="147"/>
      <c r="NOE498" s="147"/>
      <c r="NOF498" s="147"/>
      <c r="NOG498" s="147"/>
      <c r="NOH498" s="147"/>
      <c r="NOI498" s="147"/>
      <c r="NOJ498" s="147"/>
      <c r="NOK498" s="147"/>
      <c r="NOL498" s="147"/>
      <c r="NOM498" s="147"/>
      <c r="NON498" s="147"/>
      <c r="NOO498" s="147"/>
      <c r="NOP498" s="147"/>
      <c r="NOQ498" s="147"/>
      <c r="NOR498" s="147"/>
      <c r="NOS498" s="147"/>
      <c r="NOT498" s="147"/>
      <c r="NOU498" s="147"/>
      <c r="NOV498" s="147"/>
      <c r="NOW498" s="147"/>
      <c r="NOX498" s="147"/>
      <c r="NOY498" s="147"/>
      <c r="NOZ498" s="147"/>
      <c r="NPA498" s="147"/>
      <c r="NPB498" s="147"/>
      <c r="NPC498" s="147"/>
      <c r="NPD498" s="147"/>
      <c r="NPE498" s="147"/>
      <c r="NPF498" s="147"/>
      <c r="NPG498" s="147"/>
      <c r="NPH498" s="147"/>
      <c r="NPI498" s="147"/>
      <c r="NPJ498" s="147"/>
      <c r="NPK498" s="147"/>
      <c r="NPL498" s="147"/>
      <c r="NPM498" s="147"/>
      <c r="NPN498" s="147"/>
      <c r="NPO498" s="147"/>
      <c r="NPP498" s="147"/>
      <c r="NPQ498" s="147"/>
      <c r="NPR498" s="147"/>
      <c r="NPS498" s="147"/>
      <c r="NPT498" s="147"/>
      <c r="NPU498" s="147"/>
      <c r="NPV498" s="147"/>
      <c r="NPW498" s="147"/>
      <c r="NPX498" s="147"/>
      <c r="NPY498" s="147"/>
      <c r="NPZ498" s="147"/>
      <c r="NQA498" s="147"/>
      <c r="NQB498" s="147"/>
      <c r="NQC498" s="147"/>
      <c r="NQD498" s="147"/>
      <c r="NQE498" s="147"/>
      <c r="NQF498" s="147"/>
      <c r="NQG498" s="147"/>
      <c r="NQH498" s="147"/>
      <c r="NQI498" s="147"/>
      <c r="NQJ498" s="147"/>
      <c r="NQK498" s="147"/>
      <c r="NQL498" s="147"/>
      <c r="NQM498" s="147"/>
      <c r="NQN498" s="147"/>
      <c r="NQO498" s="147"/>
      <c r="NQP498" s="147"/>
      <c r="NQQ498" s="147"/>
      <c r="NQR498" s="147"/>
      <c r="NQS498" s="147"/>
      <c r="NQT498" s="147"/>
      <c r="NQU498" s="147"/>
      <c r="NQV498" s="147"/>
      <c r="NQW498" s="147"/>
      <c r="NQX498" s="147"/>
      <c r="NQY498" s="147"/>
      <c r="NQZ498" s="147"/>
      <c r="NRA498" s="147"/>
      <c r="NRB498" s="147"/>
      <c r="NRC498" s="147"/>
      <c r="NRD498" s="147"/>
      <c r="NRE498" s="147"/>
      <c r="NRF498" s="147"/>
      <c r="NRG498" s="147"/>
      <c r="NRH498" s="147"/>
      <c r="NRI498" s="147"/>
      <c r="NRJ498" s="147"/>
      <c r="NRK498" s="147"/>
      <c r="NRL498" s="147"/>
      <c r="NRM498" s="147"/>
      <c r="NRN498" s="147"/>
      <c r="NRO498" s="147"/>
      <c r="NRP498" s="147"/>
      <c r="NRQ498" s="147"/>
      <c r="NRR498" s="147"/>
      <c r="NRS498" s="147"/>
      <c r="NRT498" s="147"/>
      <c r="NRU498" s="147"/>
      <c r="NRV498" s="147"/>
      <c r="NRW498" s="147"/>
      <c r="NRX498" s="147"/>
      <c r="NRY498" s="147"/>
      <c r="NRZ498" s="147"/>
      <c r="NSA498" s="147"/>
      <c r="NSB498" s="147"/>
      <c r="NSC498" s="147"/>
      <c r="NSD498" s="147"/>
      <c r="NSE498" s="147"/>
      <c r="NSF498" s="147"/>
      <c r="NSG498" s="147"/>
      <c r="NSH498" s="147"/>
      <c r="NSI498" s="147"/>
      <c r="NSJ498" s="147"/>
      <c r="NSK498" s="147"/>
      <c r="NSL498" s="147"/>
      <c r="NSM498" s="147"/>
      <c r="NSN498" s="147"/>
      <c r="NSO498" s="147"/>
      <c r="NSP498" s="147"/>
      <c r="NSQ498" s="147"/>
      <c r="NSR498" s="147"/>
      <c r="NSS498" s="147"/>
      <c r="NST498" s="147"/>
      <c r="NSU498" s="147"/>
      <c r="NSV498" s="147"/>
      <c r="NSW498" s="147"/>
      <c r="NSX498" s="147"/>
      <c r="NSY498" s="147"/>
      <c r="NSZ498" s="147"/>
      <c r="NTA498" s="147"/>
      <c r="NTB498" s="147"/>
      <c r="NTC498" s="147"/>
      <c r="NTD498" s="147"/>
      <c r="NTE498" s="147"/>
      <c r="NTF498" s="147"/>
      <c r="NTG498" s="147"/>
      <c r="NTH498" s="147"/>
      <c r="NTI498" s="147"/>
      <c r="NTJ498" s="147"/>
      <c r="NTK498" s="147"/>
      <c r="NTL498" s="147"/>
      <c r="NTM498" s="147"/>
      <c r="NTN498" s="147"/>
      <c r="NTO498" s="147"/>
      <c r="NTP498" s="147"/>
      <c r="NTQ498" s="147"/>
      <c r="NTR498" s="147"/>
      <c r="NTS498" s="147"/>
      <c r="NTT498" s="147"/>
      <c r="NTU498" s="147"/>
      <c r="NTV498" s="147"/>
      <c r="NTW498" s="147"/>
      <c r="NTX498" s="147"/>
      <c r="NTY498" s="147"/>
      <c r="NTZ498" s="147"/>
      <c r="NUA498" s="147"/>
      <c r="NUB498" s="147"/>
      <c r="NUC498" s="147"/>
      <c r="NUD498" s="147"/>
      <c r="NUE498" s="147"/>
      <c r="NUF498" s="147"/>
      <c r="NUG498" s="147"/>
      <c r="NUH498" s="147"/>
      <c r="NUI498" s="147"/>
      <c r="NUJ498" s="147"/>
      <c r="NUK498" s="147"/>
      <c r="NUL498" s="147"/>
      <c r="NUM498" s="147"/>
      <c r="NUN498" s="147"/>
      <c r="NUO498" s="147"/>
      <c r="NUP498" s="147"/>
      <c r="NUQ498" s="147"/>
      <c r="NUR498" s="147"/>
      <c r="NUS498" s="147"/>
      <c r="NUT498" s="147"/>
      <c r="NUU498" s="147"/>
      <c r="NUV498" s="147"/>
      <c r="NUW498" s="147"/>
      <c r="NUX498" s="147"/>
      <c r="NUY498" s="147"/>
      <c r="NUZ498" s="147"/>
      <c r="NVA498" s="147"/>
      <c r="NVB498" s="147"/>
      <c r="NVC498" s="147"/>
      <c r="NVD498" s="147"/>
      <c r="NVE498" s="147"/>
      <c r="NVF498" s="147"/>
      <c r="NVG498" s="147"/>
      <c r="NVH498" s="147"/>
      <c r="NVI498" s="147"/>
      <c r="NVJ498" s="147"/>
      <c r="NVK498" s="147"/>
      <c r="NVL498" s="147"/>
      <c r="NVM498" s="147"/>
      <c r="NVN498" s="147"/>
      <c r="NVO498" s="147"/>
      <c r="NVP498" s="147"/>
      <c r="NVQ498" s="147"/>
      <c r="NVR498" s="147"/>
      <c r="NVS498" s="147"/>
      <c r="NVT498" s="147"/>
      <c r="NVU498" s="147"/>
      <c r="NVV498" s="147"/>
      <c r="NVW498" s="147"/>
      <c r="NVX498" s="147"/>
      <c r="NVY498" s="147"/>
      <c r="NVZ498" s="147"/>
      <c r="NWA498" s="147"/>
      <c r="NWB498" s="147"/>
      <c r="NWC498" s="147"/>
      <c r="NWD498" s="147"/>
      <c r="NWE498" s="147"/>
      <c r="NWF498" s="147"/>
      <c r="NWG498" s="147"/>
      <c r="NWH498" s="147"/>
      <c r="NWI498" s="147"/>
      <c r="NWJ498" s="147"/>
      <c r="NWK498" s="147"/>
      <c r="NWL498" s="147"/>
      <c r="NWM498" s="147"/>
      <c r="NWN498" s="147"/>
      <c r="NWO498" s="147"/>
      <c r="NWP498" s="147"/>
      <c r="NWQ498" s="147"/>
      <c r="NWR498" s="147"/>
      <c r="NWS498" s="147"/>
      <c r="NWT498" s="147"/>
      <c r="NWU498" s="147"/>
      <c r="NWV498" s="147"/>
      <c r="NWW498" s="147"/>
      <c r="NWX498" s="147"/>
      <c r="NWY498" s="147"/>
      <c r="NWZ498" s="147"/>
      <c r="NXA498" s="147"/>
      <c r="NXB498" s="147"/>
      <c r="NXC498" s="147"/>
      <c r="NXD498" s="147"/>
      <c r="NXE498" s="147"/>
      <c r="NXF498" s="147"/>
      <c r="NXG498" s="147"/>
      <c r="NXH498" s="147"/>
      <c r="NXI498" s="147"/>
      <c r="NXJ498" s="147"/>
      <c r="NXK498" s="147"/>
      <c r="NXL498" s="147"/>
      <c r="NXM498" s="147"/>
      <c r="NXN498" s="147"/>
      <c r="NXO498" s="147"/>
      <c r="NXP498" s="147"/>
      <c r="NXQ498" s="147"/>
      <c r="NXR498" s="147"/>
      <c r="NXS498" s="147"/>
      <c r="NXT498" s="147"/>
      <c r="NXU498" s="147"/>
      <c r="NXV498" s="147"/>
      <c r="NXW498" s="147"/>
      <c r="NXX498" s="147"/>
      <c r="NXY498" s="147"/>
      <c r="NXZ498" s="147"/>
      <c r="NYA498" s="147"/>
      <c r="NYB498" s="147"/>
      <c r="NYC498" s="147"/>
      <c r="NYD498" s="147"/>
      <c r="NYE498" s="147"/>
      <c r="NYF498" s="147"/>
      <c r="NYG498" s="147"/>
      <c r="NYH498" s="147"/>
      <c r="NYI498" s="147"/>
      <c r="NYJ498" s="147"/>
      <c r="NYK498" s="147"/>
      <c r="NYL498" s="147"/>
      <c r="NYM498" s="147"/>
      <c r="NYN498" s="147"/>
      <c r="NYO498" s="147"/>
      <c r="NYP498" s="147"/>
      <c r="NYQ498" s="147"/>
      <c r="NYR498" s="147"/>
      <c r="NYS498" s="147"/>
      <c r="NYT498" s="147"/>
      <c r="NYU498" s="147"/>
      <c r="NYV498" s="147"/>
      <c r="NYW498" s="147"/>
      <c r="NYX498" s="147"/>
      <c r="NYY498" s="147"/>
      <c r="NYZ498" s="147"/>
      <c r="NZA498" s="147"/>
      <c r="NZB498" s="147"/>
      <c r="NZC498" s="147"/>
      <c r="NZD498" s="147"/>
      <c r="NZE498" s="147"/>
      <c r="NZF498" s="147"/>
      <c r="NZG498" s="147"/>
      <c r="NZH498" s="147"/>
      <c r="NZI498" s="147"/>
      <c r="NZJ498" s="147"/>
      <c r="NZK498" s="147"/>
      <c r="NZL498" s="147"/>
      <c r="NZM498" s="147"/>
      <c r="NZN498" s="147"/>
      <c r="NZO498" s="147"/>
      <c r="NZP498" s="147"/>
      <c r="NZQ498" s="147"/>
      <c r="NZR498" s="147"/>
      <c r="NZS498" s="147"/>
      <c r="NZT498" s="147"/>
      <c r="NZU498" s="147"/>
      <c r="NZV498" s="147"/>
      <c r="NZW498" s="147"/>
      <c r="NZX498" s="147"/>
      <c r="NZY498" s="147"/>
      <c r="NZZ498" s="147"/>
      <c r="OAA498" s="147"/>
      <c r="OAB498" s="147"/>
      <c r="OAC498" s="147"/>
      <c r="OAD498" s="147"/>
      <c r="OAE498" s="147"/>
      <c r="OAF498" s="147"/>
      <c r="OAG498" s="147"/>
      <c r="OAH498" s="147"/>
      <c r="OAI498" s="147"/>
      <c r="OAJ498" s="147"/>
      <c r="OAK498" s="147"/>
      <c r="OAL498" s="147"/>
      <c r="OAM498" s="147"/>
      <c r="OAN498" s="147"/>
      <c r="OAO498" s="147"/>
      <c r="OAP498" s="147"/>
      <c r="OAQ498" s="147"/>
      <c r="OAR498" s="147"/>
      <c r="OAS498" s="147"/>
      <c r="OAT498" s="147"/>
      <c r="OAU498" s="147"/>
      <c r="OAV498" s="147"/>
      <c r="OAW498" s="147"/>
      <c r="OAX498" s="147"/>
      <c r="OAY498" s="147"/>
      <c r="OAZ498" s="147"/>
      <c r="OBA498" s="147"/>
      <c r="OBB498" s="147"/>
      <c r="OBC498" s="147"/>
      <c r="OBD498" s="147"/>
      <c r="OBE498" s="147"/>
      <c r="OBF498" s="147"/>
      <c r="OBG498" s="147"/>
      <c r="OBH498" s="147"/>
      <c r="OBI498" s="147"/>
      <c r="OBJ498" s="147"/>
      <c r="OBK498" s="147"/>
      <c r="OBL498" s="147"/>
      <c r="OBM498" s="147"/>
      <c r="OBN498" s="147"/>
      <c r="OBO498" s="147"/>
      <c r="OBP498" s="147"/>
      <c r="OBQ498" s="147"/>
      <c r="OBR498" s="147"/>
      <c r="OBS498" s="147"/>
      <c r="OBT498" s="147"/>
      <c r="OBU498" s="147"/>
      <c r="OBV498" s="147"/>
      <c r="OBW498" s="147"/>
      <c r="OBX498" s="147"/>
      <c r="OBY498" s="147"/>
      <c r="OBZ498" s="147"/>
      <c r="OCA498" s="147"/>
      <c r="OCB498" s="147"/>
      <c r="OCC498" s="147"/>
      <c r="OCD498" s="147"/>
      <c r="OCE498" s="147"/>
      <c r="OCF498" s="147"/>
      <c r="OCG498" s="147"/>
      <c r="OCH498" s="147"/>
      <c r="OCI498" s="147"/>
      <c r="OCJ498" s="147"/>
      <c r="OCK498" s="147"/>
      <c r="OCL498" s="147"/>
      <c r="OCM498" s="147"/>
      <c r="OCN498" s="147"/>
      <c r="OCO498" s="147"/>
      <c r="OCP498" s="147"/>
      <c r="OCQ498" s="147"/>
      <c r="OCR498" s="147"/>
      <c r="OCS498" s="147"/>
      <c r="OCT498" s="147"/>
      <c r="OCU498" s="147"/>
      <c r="OCV498" s="147"/>
      <c r="OCW498" s="147"/>
      <c r="OCX498" s="147"/>
      <c r="OCY498" s="147"/>
      <c r="OCZ498" s="147"/>
      <c r="ODA498" s="147"/>
      <c r="ODB498" s="147"/>
      <c r="ODC498" s="147"/>
      <c r="ODD498" s="147"/>
      <c r="ODE498" s="147"/>
      <c r="ODF498" s="147"/>
      <c r="ODG498" s="147"/>
      <c r="ODH498" s="147"/>
      <c r="ODI498" s="147"/>
      <c r="ODJ498" s="147"/>
      <c r="ODK498" s="147"/>
      <c r="ODL498" s="147"/>
      <c r="ODM498" s="147"/>
      <c r="ODN498" s="147"/>
      <c r="ODO498" s="147"/>
      <c r="ODP498" s="147"/>
      <c r="ODQ498" s="147"/>
      <c r="ODR498" s="147"/>
      <c r="ODS498" s="147"/>
      <c r="ODT498" s="147"/>
      <c r="ODU498" s="147"/>
      <c r="ODV498" s="147"/>
      <c r="ODW498" s="147"/>
      <c r="ODX498" s="147"/>
      <c r="ODY498" s="147"/>
      <c r="ODZ498" s="147"/>
      <c r="OEA498" s="147"/>
      <c r="OEB498" s="147"/>
      <c r="OEC498" s="147"/>
      <c r="OED498" s="147"/>
      <c r="OEE498" s="147"/>
      <c r="OEF498" s="147"/>
      <c r="OEG498" s="147"/>
      <c r="OEH498" s="147"/>
      <c r="OEI498" s="147"/>
      <c r="OEJ498" s="147"/>
      <c r="OEK498" s="147"/>
      <c r="OEL498" s="147"/>
      <c r="OEM498" s="147"/>
      <c r="OEN498" s="147"/>
      <c r="OEO498" s="147"/>
      <c r="OEP498" s="147"/>
      <c r="OEQ498" s="147"/>
      <c r="OER498" s="147"/>
      <c r="OES498" s="147"/>
      <c r="OET498" s="147"/>
      <c r="OEU498" s="147"/>
      <c r="OEV498" s="147"/>
      <c r="OEW498" s="147"/>
      <c r="OEX498" s="147"/>
      <c r="OEY498" s="147"/>
      <c r="OEZ498" s="147"/>
      <c r="OFA498" s="147"/>
      <c r="OFB498" s="147"/>
      <c r="OFC498" s="147"/>
      <c r="OFD498" s="147"/>
      <c r="OFE498" s="147"/>
      <c r="OFF498" s="147"/>
      <c r="OFG498" s="147"/>
      <c r="OFH498" s="147"/>
      <c r="OFI498" s="147"/>
      <c r="OFJ498" s="147"/>
      <c r="OFK498" s="147"/>
      <c r="OFL498" s="147"/>
      <c r="OFM498" s="147"/>
      <c r="OFN498" s="147"/>
      <c r="OFO498" s="147"/>
      <c r="OFP498" s="147"/>
      <c r="OFQ498" s="147"/>
      <c r="OFR498" s="147"/>
      <c r="OFS498" s="147"/>
      <c r="OFT498" s="147"/>
      <c r="OFU498" s="147"/>
      <c r="OFV498" s="147"/>
      <c r="OFW498" s="147"/>
      <c r="OFX498" s="147"/>
      <c r="OFY498" s="147"/>
      <c r="OFZ498" s="147"/>
      <c r="OGA498" s="147"/>
      <c r="OGB498" s="147"/>
      <c r="OGC498" s="147"/>
      <c r="OGD498" s="147"/>
      <c r="OGE498" s="147"/>
      <c r="OGF498" s="147"/>
      <c r="OGG498" s="147"/>
      <c r="OGH498" s="147"/>
      <c r="OGI498" s="147"/>
      <c r="OGJ498" s="147"/>
      <c r="OGK498" s="147"/>
      <c r="OGL498" s="147"/>
      <c r="OGM498" s="147"/>
      <c r="OGN498" s="147"/>
      <c r="OGO498" s="147"/>
      <c r="OGP498" s="147"/>
      <c r="OGQ498" s="147"/>
      <c r="OGR498" s="147"/>
      <c r="OGS498" s="147"/>
      <c r="OGT498" s="147"/>
      <c r="OGU498" s="147"/>
      <c r="OGV498" s="147"/>
      <c r="OGW498" s="147"/>
      <c r="OGX498" s="147"/>
      <c r="OGY498" s="147"/>
      <c r="OGZ498" s="147"/>
      <c r="OHA498" s="147"/>
      <c r="OHB498" s="147"/>
      <c r="OHC498" s="147"/>
      <c r="OHD498" s="147"/>
      <c r="OHE498" s="147"/>
      <c r="OHF498" s="147"/>
      <c r="OHG498" s="147"/>
      <c r="OHH498" s="147"/>
      <c r="OHI498" s="147"/>
      <c r="OHJ498" s="147"/>
      <c r="OHK498" s="147"/>
      <c r="OHL498" s="147"/>
      <c r="OHM498" s="147"/>
      <c r="OHN498" s="147"/>
      <c r="OHO498" s="147"/>
      <c r="OHP498" s="147"/>
      <c r="OHQ498" s="147"/>
      <c r="OHR498" s="147"/>
      <c r="OHS498" s="147"/>
      <c r="OHT498" s="147"/>
      <c r="OHU498" s="147"/>
      <c r="OHV498" s="147"/>
      <c r="OHW498" s="147"/>
      <c r="OHX498" s="147"/>
      <c r="OHY498" s="147"/>
      <c r="OHZ498" s="147"/>
      <c r="OIA498" s="147"/>
      <c r="OIB498" s="147"/>
      <c r="OIC498" s="147"/>
      <c r="OID498" s="147"/>
      <c r="OIE498" s="147"/>
      <c r="OIF498" s="147"/>
      <c r="OIG498" s="147"/>
      <c r="OIH498" s="147"/>
      <c r="OII498" s="147"/>
      <c r="OIJ498" s="147"/>
      <c r="OIK498" s="147"/>
      <c r="OIL498" s="147"/>
      <c r="OIM498" s="147"/>
      <c r="OIN498" s="147"/>
      <c r="OIO498" s="147"/>
      <c r="OIP498" s="147"/>
      <c r="OIQ498" s="147"/>
      <c r="OIR498" s="147"/>
      <c r="OIS498" s="147"/>
      <c r="OIT498" s="147"/>
      <c r="OIU498" s="147"/>
      <c r="OIV498" s="147"/>
      <c r="OIW498" s="147"/>
      <c r="OIX498" s="147"/>
      <c r="OIY498" s="147"/>
      <c r="OIZ498" s="147"/>
      <c r="OJA498" s="147"/>
      <c r="OJB498" s="147"/>
      <c r="OJC498" s="147"/>
      <c r="OJD498" s="147"/>
      <c r="OJE498" s="147"/>
      <c r="OJF498" s="147"/>
      <c r="OJG498" s="147"/>
      <c r="OJH498" s="147"/>
      <c r="OJI498" s="147"/>
      <c r="OJJ498" s="147"/>
      <c r="OJK498" s="147"/>
      <c r="OJL498" s="147"/>
      <c r="OJM498" s="147"/>
      <c r="OJN498" s="147"/>
      <c r="OJO498" s="147"/>
      <c r="OJP498" s="147"/>
      <c r="OJQ498" s="147"/>
      <c r="OJR498" s="147"/>
      <c r="OJS498" s="147"/>
      <c r="OJT498" s="147"/>
      <c r="OJU498" s="147"/>
      <c r="OJV498" s="147"/>
      <c r="OJW498" s="147"/>
      <c r="OJX498" s="147"/>
      <c r="OJY498" s="147"/>
      <c r="OJZ498" s="147"/>
      <c r="OKA498" s="147"/>
      <c r="OKB498" s="147"/>
      <c r="OKC498" s="147"/>
      <c r="OKD498" s="147"/>
      <c r="OKE498" s="147"/>
      <c r="OKF498" s="147"/>
      <c r="OKG498" s="147"/>
      <c r="OKH498" s="147"/>
      <c r="OKI498" s="147"/>
      <c r="OKJ498" s="147"/>
      <c r="OKK498" s="147"/>
      <c r="OKL498" s="147"/>
      <c r="OKM498" s="147"/>
      <c r="OKN498" s="147"/>
      <c r="OKO498" s="147"/>
      <c r="OKP498" s="147"/>
      <c r="OKQ498" s="147"/>
      <c r="OKR498" s="147"/>
      <c r="OKS498" s="147"/>
      <c r="OKT498" s="147"/>
      <c r="OKU498" s="147"/>
      <c r="OKV498" s="147"/>
      <c r="OKW498" s="147"/>
      <c r="OKX498" s="147"/>
      <c r="OKY498" s="147"/>
      <c r="OKZ498" s="147"/>
      <c r="OLA498" s="147"/>
      <c r="OLB498" s="147"/>
      <c r="OLC498" s="147"/>
      <c r="OLD498" s="147"/>
      <c r="OLE498" s="147"/>
      <c r="OLF498" s="147"/>
      <c r="OLG498" s="147"/>
      <c r="OLH498" s="147"/>
      <c r="OLI498" s="147"/>
      <c r="OLJ498" s="147"/>
      <c r="OLK498" s="147"/>
      <c r="OLL498" s="147"/>
      <c r="OLM498" s="147"/>
      <c r="OLN498" s="147"/>
      <c r="OLO498" s="147"/>
      <c r="OLP498" s="147"/>
      <c r="OLQ498" s="147"/>
      <c r="OLR498" s="147"/>
      <c r="OLS498" s="147"/>
      <c r="OLT498" s="147"/>
      <c r="OLU498" s="147"/>
      <c r="OLV498" s="147"/>
      <c r="OLW498" s="147"/>
      <c r="OLX498" s="147"/>
      <c r="OLY498" s="147"/>
      <c r="OLZ498" s="147"/>
      <c r="OMA498" s="147"/>
      <c r="OMB498" s="147"/>
      <c r="OMC498" s="147"/>
      <c r="OMD498" s="147"/>
      <c r="OME498" s="147"/>
      <c r="OMF498" s="147"/>
      <c r="OMG498" s="147"/>
      <c r="OMH498" s="147"/>
      <c r="OMI498" s="147"/>
      <c r="OMJ498" s="147"/>
      <c r="OMK498" s="147"/>
      <c r="OML498" s="147"/>
      <c r="OMM498" s="147"/>
      <c r="OMN498" s="147"/>
      <c r="OMO498" s="147"/>
      <c r="OMP498" s="147"/>
      <c r="OMQ498" s="147"/>
      <c r="OMR498" s="147"/>
      <c r="OMS498" s="147"/>
      <c r="OMT498" s="147"/>
      <c r="OMU498" s="147"/>
      <c r="OMV498" s="147"/>
      <c r="OMW498" s="147"/>
      <c r="OMX498" s="147"/>
      <c r="OMY498" s="147"/>
      <c r="OMZ498" s="147"/>
      <c r="ONA498" s="147"/>
      <c r="ONB498" s="147"/>
      <c r="ONC498" s="147"/>
      <c r="OND498" s="147"/>
      <c r="ONE498" s="147"/>
      <c r="ONF498" s="147"/>
      <c r="ONG498" s="147"/>
      <c r="ONH498" s="147"/>
      <c r="ONI498" s="147"/>
      <c r="ONJ498" s="147"/>
      <c r="ONK498" s="147"/>
      <c r="ONL498" s="147"/>
      <c r="ONM498" s="147"/>
      <c r="ONN498" s="147"/>
      <c r="ONO498" s="147"/>
      <c r="ONP498" s="147"/>
      <c r="ONQ498" s="147"/>
      <c r="ONR498" s="147"/>
      <c r="ONS498" s="147"/>
      <c r="ONT498" s="147"/>
      <c r="ONU498" s="147"/>
      <c r="ONV498" s="147"/>
      <c r="ONW498" s="147"/>
      <c r="ONX498" s="147"/>
      <c r="ONY498" s="147"/>
      <c r="ONZ498" s="147"/>
      <c r="OOA498" s="147"/>
      <c r="OOB498" s="147"/>
      <c r="OOC498" s="147"/>
      <c r="OOD498" s="147"/>
      <c r="OOE498" s="147"/>
      <c r="OOF498" s="147"/>
      <c r="OOG498" s="147"/>
      <c r="OOH498" s="147"/>
      <c r="OOI498" s="147"/>
      <c r="OOJ498" s="147"/>
      <c r="OOK498" s="147"/>
      <c r="OOL498" s="147"/>
      <c r="OOM498" s="147"/>
      <c r="OON498" s="147"/>
      <c r="OOO498" s="147"/>
      <c r="OOP498" s="147"/>
      <c r="OOQ498" s="147"/>
      <c r="OOR498" s="147"/>
      <c r="OOS498" s="147"/>
      <c r="OOT498" s="147"/>
      <c r="OOU498" s="147"/>
      <c r="OOV498" s="147"/>
      <c r="OOW498" s="147"/>
      <c r="OOX498" s="147"/>
      <c r="OOY498" s="147"/>
      <c r="OOZ498" s="147"/>
      <c r="OPA498" s="147"/>
      <c r="OPB498" s="147"/>
      <c r="OPC498" s="147"/>
      <c r="OPD498" s="147"/>
      <c r="OPE498" s="147"/>
      <c r="OPF498" s="147"/>
      <c r="OPG498" s="147"/>
      <c r="OPH498" s="147"/>
      <c r="OPI498" s="147"/>
      <c r="OPJ498" s="147"/>
      <c r="OPK498" s="147"/>
      <c r="OPL498" s="147"/>
      <c r="OPM498" s="147"/>
      <c r="OPN498" s="147"/>
      <c r="OPO498" s="147"/>
      <c r="OPP498" s="147"/>
      <c r="OPQ498" s="147"/>
      <c r="OPR498" s="147"/>
      <c r="OPS498" s="147"/>
      <c r="OPT498" s="147"/>
      <c r="OPU498" s="147"/>
      <c r="OPV498" s="147"/>
      <c r="OPW498" s="147"/>
      <c r="OPX498" s="147"/>
      <c r="OPY498" s="147"/>
      <c r="OPZ498" s="147"/>
      <c r="OQA498" s="147"/>
      <c r="OQB498" s="147"/>
      <c r="OQC498" s="147"/>
      <c r="OQD498" s="147"/>
      <c r="OQE498" s="147"/>
      <c r="OQF498" s="147"/>
      <c r="OQG498" s="147"/>
      <c r="OQH498" s="147"/>
      <c r="OQI498" s="147"/>
      <c r="OQJ498" s="147"/>
      <c r="OQK498" s="147"/>
      <c r="OQL498" s="147"/>
      <c r="OQM498" s="147"/>
      <c r="OQN498" s="147"/>
      <c r="OQO498" s="147"/>
      <c r="OQP498" s="147"/>
      <c r="OQQ498" s="147"/>
      <c r="OQR498" s="147"/>
      <c r="OQS498" s="147"/>
      <c r="OQT498" s="147"/>
      <c r="OQU498" s="147"/>
      <c r="OQV498" s="147"/>
      <c r="OQW498" s="147"/>
      <c r="OQX498" s="147"/>
      <c r="OQY498" s="147"/>
      <c r="OQZ498" s="147"/>
      <c r="ORA498" s="147"/>
      <c r="ORB498" s="147"/>
      <c r="ORC498" s="147"/>
      <c r="ORD498" s="147"/>
      <c r="ORE498" s="147"/>
      <c r="ORF498" s="147"/>
      <c r="ORG498" s="147"/>
      <c r="ORH498" s="147"/>
      <c r="ORI498" s="147"/>
      <c r="ORJ498" s="147"/>
      <c r="ORK498" s="147"/>
      <c r="ORL498" s="147"/>
      <c r="ORM498" s="147"/>
      <c r="ORN498" s="147"/>
      <c r="ORO498" s="147"/>
      <c r="ORP498" s="147"/>
      <c r="ORQ498" s="147"/>
      <c r="ORR498" s="147"/>
      <c r="ORS498" s="147"/>
      <c r="ORT498" s="147"/>
      <c r="ORU498" s="147"/>
      <c r="ORV498" s="147"/>
      <c r="ORW498" s="147"/>
      <c r="ORX498" s="147"/>
      <c r="ORY498" s="147"/>
      <c r="ORZ498" s="147"/>
      <c r="OSA498" s="147"/>
      <c r="OSB498" s="147"/>
      <c r="OSC498" s="147"/>
      <c r="OSD498" s="147"/>
      <c r="OSE498" s="147"/>
      <c r="OSF498" s="147"/>
      <c r="OSG498" s="147"/>
      <c r="OSH498" s="147"/>
      <c r="OSI498" s="147"/>
      <c r="OSJ498" s="147"/>
      <c r="OSK498" s="147"/>
      <c r="OSL498" s="147"/>
      <c r="OSM498" s="147"/>
      <c r="OSN498" s="147"/>
      <c r="OSO498" s="147"/>
      <c r="OSP498" s="147"/>
      <c r="OSQ498" s="147"/>
      <c r="OSR498" s="147"/>
      <c r="OSS498" s="147"/>
      <c r="OST498" s="147"/>
      <c r="OSU498" s="147"/>
      <c r="OSV498" s="147"/>
      <c r="OSW498" s="147"/>
      <c r="OSX498" s="147"/>
      <c r="OSY498" s="147"/>
      <c r="OSZ498" s="147"/>
      <c r="OTA498" s="147"/>
      <c r="OTB498" s="147"/>
      <c r="OTC498" s="147"/>
      <c r="OTD498" s="147"/>
      <c r="OTE498" s="147"/>
      <c r="OTF498" s="147"/>
      <c r="OTG498" s="147"/>
      <c r="OTH498" s="147"/>
      <c r="OTI498" s="147"/>
      <c r="OTJ498" s="147"/>
      <c r="OTK498" s="147"/>
      <c r="OTL498" s="147"/>
      <c r="OTM498" s="147"/>
      <c r="OTN498" s="147"/>
      <c r="OTO498" s="147"/>
      <c r="OTP498" s="147"/>
      <c r="OTQ498" s="147"/>
      <c r="OTR498" s="147"/>
      <c r="OTS498" s="147"/>
      <c r="OTT498" s="147"/>
      <c r="OTU498" s="147"/>
      <c r="OTV498" s="147"/>
      <c r="OTW498" s="147"/>
      <c r="OTX498" s="147"/>
      <c r="OTY498" s="147"/>
      <c r="OTZ498" s="147"/>
      <c r="OUA498" s="147"/>
      <c r="OUB498" s="147"/>
      <c r="OUC498" s="147"/>
      <c r="OUD498" s="147"/>
      <c r="OUE498" s="147"/>
      <c r="OUF498" s="147"/>
      <c r="OUG498" s="147"/>
      <c r="OUH498" s="147"/>
      <c r="OUI498" s="147"/>
      <c r="OUJ498" s="147"/>
      <c r="OUK498" s="147"/>
      <c r="OUL498" s="147"/>
      <c r="OUM498" s="147"/>
      <c r="OUN498" s="147"/>
      <c r="OUO498" s="147"/>
      <c r="OUP498" s="147"/>
      <c r="OUQ498" s="147"/>
      <c r="OUR498" s="147"/>
      <c r="OUS498" s="147"/>
      <c r="OUT498" s="147"/>
      <c r="OUU498" s="147"/>
      <c r="OUV498" s="147"/>
      <c r="OUW498" s="147"/>
      <c r="OUX498" s="147"/>
      <c r="OUY498" s="147"/>
      <c r="OUZ498" s="147"/>
      <c r="OVA498" s="147"/>
      <c r="OVB498" s="147"/>
      <c r="OVC498" s="147"/>
      <c r="OVD498" s="147"/>
      <c r="OVE498" s="147"/>
      <c r="OVF498" s="147"/>
      <c r="OVG498" s="147"/>
      <c r="OVH498" s="147"/>
      <c r="OVI498" s="147"/>
      <c r="OVJ498" s="147"/>
      <c r="OVK498" s="147"/>
      <c r="OVL498" s="147"/>
      <c r="OVM498" s="147"/>
      <c r="OVN498" s="147"/>
      <c r="OVO498" s="147"/>
      <c r="OVP498" s="147"/>
      <c r="OVQ498" s="147"/>
      <c r="OVR498" s="147"/>
      <c r="OVS498" s="147"/>
      <c r="OVT498" s="147"/>
      <c r="OVU498" s="147"/>
      <c r="OVV498" s="147"/>
      <c r="OVW498" s="147"/>
      <c r="OVX498" s="147"/>
      <c r="OVY498" s="147"/>
      <c r="OVZ498" s="147"/>
      <c r="OWA498" s="147"/>
      <c r="OWB498" s="147"/>
      <c r="OWC498" s="147"/>
      <c r="OWD498" s="147"/>
      <c r="OWE498" s="147"/>
      <c r="OWF498" s="147"/>
      <c r="OWG498" s="147"/>
      <c r="OWH498" s="147"/>
      <c r="OWI498" s="147"/>
      <c r="OWJ498" s="147"/>
      <c r="OWK498" s="147"/>
      <c r="OWL498" s="147"/>
      <c r="OWM498" s="147"/>
      <c r="OWN498" s="147"/>
      <c r="OWO498" s="147"/>
      <c r="OWP498" s="147"/>
      <c r="OWQ498" s="147"/>
      <c r="OWR498" s="147"/>
      <c r="OWS498" s="147"/>
      <c r="OWT498" s="147"/>
      <c r="OWU498" s="147"/>
      <c r="OWV498" s="147"/>
      <c r="OWW498" s="147"/>
      <c r="OWX498" s="147"/>
      <c r="OWY498" s="147"/>
      <c r="OWZ498" s="147"/>
      <c r="OXA498" s="147"/>
      <c r="OXB498" s="147"/>
      <c r="OXC498" s="147"/>
      <c r="OXD498" s="147"/>
      <c r="OXE498" s="147"/>
      <c r="OXF498" s="147"/>
      <c r="OXG498" s="147"/>
      <c r="OXH498" s="147"/>
      <c r="OXI498" s="147"/>
      <c r="OXJ498" s="147"/>
      <c r="OXK498" s="147"/>
      <c r="OXL498" s="147"/>
      <c r="OXM498" s="147"/>
      <c r="OXN498" s="147"/>
      <c r="OXO498" s="147"/>
      <c r="OXP498" s="147"/>
      <c r="OXQ498" s="147"/>
      <c r="OXR498" s="147"/>
      <c r="OXS498" s="147"/>
      <c r="OXT498" s="147"/>
      <c r="OXU498" s="147"/>
      <c r="OXV498" s="147"/>
      <c r="OXW498" s="147"/>
      <c r="OXX498" s="147"/>
      <c r="OXY498" s="147"/>
      <c r="OXZ498" s="147"/>
      <c r="OYA498" s="147"/>
      <c r="OYB498" s="147"/>
      <c r="OYC498" s="147"/>
      <c r="OYD498" s="147"/>
      <c r="OYE498" s="147"/>
      <c r="OYF498" s="147"/>
      <c r="OYG498" s="147"/>
      <c r="OYH498" s="147"/>
      <c r="OYI498" s="147"/>
      <c r="OYJ498" s="147"/>
      <c r="OYK498" s="147"/>
      <c r="OYL498" s="147"/>
      <c r="OYM498" s="147"/>
      <c r="OYN498" s="147"/>
      <c r="OYO498" s="147"/>
      <c r="OYP498" s="147"/>
      <c r="OYQ498" s="147"/>
      <c r="OYR498" s="147"/>
      <c r="OYS498" s="147"/>
      <c r="OYT498" s="147"/>
      <c r="OYU498" s="147"/>
      <c r="OYV498" s="147"/>
      <c r="OYW498" s="147"/>
      <c r="OYX498" s="147"/>
      <c r="OYY498" s="147"/>
      <c r="OYZ498" s="147"/>
      <c r="OZA498" s="147"/>
      <c r="OZB498" s="147"/>
      <c r="OZC498" s="147"/>
      <c r="OZD498" s="147"/>
      <c r="OZE498" s="147"/>
      <c r="OZF498" s="147"/>
      <c r="OZG498" s="147"/>
      <c r="OZH498" s="147"/>
      <c r="OZI498" s="147"/>
      <c r="OZJ498" s="147"/>
      <c r="OZK498" s="147"/>
      <c r="OZL498" s="147"/>
      <c r="OZM498" s="147"/>
      <c r="OZN498" s="147"/>
      <c r="OZO498" s="147"/>
      <c r="OZP498" s="147"/>
      <c r="OZQ498" s="147"/>
      <c r="OZR498" s="147"/>
      <c r="OZS498" s="147"/>
      <c r="OZT498" s="147"/>
      <c r="OZU498" s="147"/>
      <c r="OZV498" s="147"/>
      <c r="OZW498" s="147"/>
      <c r="OZX498" s="147"/>
      <c r="OZY498" s="147"/>
      <c r="OZZ498" s="147"/>
      <c r="PAA498" s="147"/>
      <c r="PAB498" s="147"/>
      <c r="PAC498" s="147"/>
      <c r="PAD498" s="147"/>
      <c r="PAE498" s="147"/>
      <c r="PAF498" s="147"/>
      <c r="PAG498" s="147"/>
      <c r="PAH498" s="147"/>
      <c r="PAI498" s="147"/>
      <c r="PAJ498" s="147"/>
      <c r="PAK498" s="147"/>
      <c r="PAL498" s="147"/>
      <c r="PAM498" s="147"/>
      <c r="PAN498" s="147"/>
      <c r="PAO498" s="147"/>
      <c r="PAP498" s="147"/>
      <c r="PAQ498" s="147"/>
      <c r="PAR498" s="147"/>
      <c r="PAS498" s="147"/>
      <c r="PAT498" s="147"/>
      <c r="PAU498" s="147"/>
      <c r="PAV498" s="147"/>
      <c r="PAW498" s="147"/>
      <c r="PAX498" s="147"/>
      <c r="PAY498" s="147"/>
      <c r="PAZ498" s="147"/>
      <c r="PBA498" s="147"/>
      <c r="PBB498" s="147"/>
      <c r="PBC498" s="147"/>
      <c r="PBD498" s="147"/>
      <c r="PBE498" s="147"/>
      <c r="PBF498" s="147"/>
      <c r="PBG498" s="147"/>
      <c r="PBH498" s="147"/>
      <c r="PBI498" s="147"/>
      <c r="PBJ498" s="147"/>
      <c r="PBK498" s="147"/>
      <c r="PBL498" s="147"/>
      <c r="PBM498" s="147"/>
      <c r="PBN498" s="147"/>
      <c r="PBO498" s="147"/>
      <c r="PBP498" s="147"/>
      <c r="PBQ498" s="147"/>
      <c r="PBR498" s="147"/>
      <c r="PBS498" s="147"/>
      <c r="PBT498" s="147"/>
      <c r="PBU498" s="147"/>
      <c r="PBV498" s="147"/>
      <c r="PBW498" s="147"/>
      <c r="PBX498" s="147"/>
      <c r="PBY498" s="147"/>
      <c r="PBZ498" s="147"/>
      <c r="PCA498" s="147"/>
      <c r="PCB498" s="147"/>
      <c r="PCC498" s="147"/>
      <c r="PCD498" s="147"/>
      <c r="PCE498" s="147"/>
      <c r="PCF498" s="147"/>
      <c r="PCG498" s="147"/>
      <c r="PCH498" s="147"/>
      <c r="PCI498" s="147"/>
      <c r="PCJ498" s="147"/>
      <c r="PCK498" s="147"/>
      <c r="PCL498" s="147"/>
      <c r="PCM498" s="147"/>
      <c r="PCN498" s="147"/>
      <c r="PCO498" s="147"/>
      <c r="PCP498" s="147"/>
      <c r="PCQ498" s="147"/>
      <c r="PCR498" s="147"/>
      <c r="PCS498" s="147"/>
      <c r="PCT498" s="147"/>
      <c r="PCU498" s="147"/>
      <c r="PCV498" s="147"/>
      <c r="PCW498" s="147"/>
      <c r="PCX498" s="147"/>
      <c r="PCY498" s="147"/>
      <c r="PCZ498" s="147"/>
      <c r="PDA498" s="147"/>
      <c r="PDB498" s="147"/>
      <c r="PDC498" s="147"/>
      <c r="PDD498" s="147"/>
      <c r="PDE498" s="147"/>
      <c r="PDF498" s="147"/>
      <c r="PDG498" s="147"/>
      <c r="PDH498" s="147"/>
      <c r="PDI498" s="147"/>
      <c r="PDJ498" s="147"/>
      <c r="PDK498" s="147"/>
      <c r="PDL498" s="147"/>
      <c r="PDM498" s="147"/>
      <c r="PDN498" s="147"/>
      <c r="PDO498" s="147"/>
      <c r="PDP498" s="147"/>
      <c r="PDQ498" s="147"/>
      <c r="PDR498" s="147"/>
      <c r="PDS498" s="147"/>
      <c r="PDT498" s="147"/>
      <c r="PDU498" s="147"/>
      <c r="PDV498" s="147"/>
      <c r="PDW498" s="147"/>
      <c r="PDX498" s="147"/>
      <c r="PDY498" s="147"/>
      <c r="PDZ498" s="147"/>
      <c r="PEA498" s="147"/>
      <c r="PEB498" s="147"/>
      <c r="PEC498" s="147"/>
      <c r="PED498" s="147"/>
      <c r="PEE498" s="147"/>
      <c r="PEF498" s="147"/>
      <c r="PEG498" s="147"/>
      <c r="PEH498" s="147"/>
      <c r="PEI498" s="147"/>
      <c r="PEJ498" s="147"/>
      <c r="PEK498" s="147"/>
      <c r="PEL498" s="147"/>
      <c r="PEM498" s="147"/>
      <c r="PEN498" s="147"/>
      <c r="PEO498" s="147"/>
      <c r="PEP498" s="147"/>
      <c r="PEQ498" s="147"/>
      <c r="PER498" s="147"/>
      <c r="PES498" s="147"/>
      <c r="PET498" s="147"/>
      <c r="PEU498" s="147"/>
      <c r="PEV498" s="147"/>
      <c r="PEW498" s="147"/>
      <c r="PEX498" s="147"/>
      <c r="PEY498" s="147"/>
      <c r="PEZ498" s="147"/>
      <c r="PFA498" s="147"/>
      <c r="PFB498" s="147"/>
      <c r="PFC498" s="147"/>
      <c r="PFD498" s="147"/>
      <c r="PFE498" s="147"/>
      <c r="PFF498" s="147"/>
      <c r="PFG498" s="147"/>
      <c r="PFH498" s="147"/>
      <c r="PFI498" s="147"/>
      <c r="PFJ498" s="147"/>
      <c r="PFK498" s="147"/>
      <c r="PFL498" s="147"/>
      <c r="PFM498" s="147"/>
      <c r="PFN498" s="147"/>
      <c r="PFO498" s="147"/>
      <c r="PFP498" s="147"/>
      <c r="PFQ498" s="147"/>
      <c r="PFR498" s="147"/>
      <c r="PFS498" s="147"/>
      <c r="PFT498" s="147"/>
      <c r="PFU498" s="147"/>
      <c r="PFV498" s="147"/>
      <c r="PFW498" s="147"/>
      <c r="PFX498" s="147"/>
      <c r="PFY498" s="147"/>
      <c r="PFZ498" s="147"/>
      <c r="PGA498" s="147"/>
      <c r="PGB498" s="147"/>
      <c r="PGC498" s="147"/>
      <c r="PGD498" s="147"/>
      <c r="PGE498" s="147"/>
      <c r="PGF498" s="147"/>
      <c r="PGG498" s="147"/>
      <c r="PGH498" s="147"/>
      <c r="PGI498" s="147"/>
      <c r="PGJ498" s="147"/>
      <c r="PGK498" s="147"/>
      <c r="PGL498" s="147"/>
      <c r="PGM498" s="147"/>
      <c r="PGN498" s="147"/>
      <c r="PGO498" s="147"/>
      <c r="PGP498" s="147"/>
      <c r="PGQ498" s="147"/>
      <c r="PGR498" s="147"/>
      <c r="PGS498" s="147"/>
      <c r="PGT498" s="147"/>
      <c r="PGU498" s="147"/>
      <c r="PGV498" s="147"/>
      <c r="PGW498" s="147"/>
      <c r="PGX498" s="147"/>
      <c r="PGY498" s="147"/>
      <c r="PGZ498" s="147"/>
      <c r="PHA498" s="147"/>
      <c r="PHB498" s="147"/>
      <c r="PHC498" s="147"/>
      <c r="PHD498" s="147"/>
      <c r="PHE498" s="147"/>
      <c r="PHF498" s="147"/>
      <c r="PHG498" s="147"/>
      <c r="PHH498" s="147"/>
      <c r="PHI498" s="147"/>
      <c r="PHJ498" s="147"/>
      <c r="PHK498" s="147"/>
      <c r="PHL498" s="147"/>
      <c r="PHM498" s="147"/>
      <c r="PHN498" s="147"/>
      <c r="PHO498" s="147"/>
      <c r="PHP498" s="147"/>
      <c r="PHQ498" s="147"/>
      <c r="PHR498" s="147"/>
      <c r="PHS498" s="147"/>
      <c r="PHT498" s="147"/>
      <c r="PHU498" s="147"/>
      <c r="PHV498" s="147"/>
      <c r="PHW498" s="147"/>
      <c r="PHX498" s="147"/>
      <c r="PHY498" s="147"/>
      <c r="PHZ498" s="147"/>
      <c r="PIA498" s="147"/>
      <c r="PIB498" s="147"/>
      <c r="PIC498" s="147"/>
      <c r="PID498" s="147"/>
      <c r="PIE498" s="147"/>
      <c r="PIF498" s="147"/>
      <c r="PIG498" s="147"/>
      <c r="PIH498" s="147"/>
      <c r="PII498" s="147"/>
      <c r="PIJ498" s="147"/>
      <c r="PIK498" s="147"/>
      <c r="PIL498" s="147"/>
      <c r="PIM498" s="147"/>
      <c r="PIN498" s="147"/>
      <c r="PIO498" s="147"/>
      <c r="PIP498" s="147"/>
      <c r="PIQ498" s="147"/>
      <c r="PIR498" s="147"/>
      <c r="PIS498" s="147"/>
      <c r="PIT498" s="147"/>
      <c r="PIU498" s="147"/>
      <c r="PIV498" s="147"/>
      <c r="PIW498" s="147"/>
      <c r="PIX498" s="147"/>
      <c r="PIY498" s="147"/>
      <c r="PIZ498" s="147"/>
      <c r="PJA498" s="147"/>
      <c r="PJB498" s="147"/>
      <c r="PJC498" s="147"/>
      <c r="PJD498" s="147"/>
      <c r="PJE498" s="147"/>
      <c r="PJF498" s="147"/>
      <c r="PJG498" s="147"/>
      <c r="PJH498" s="147"/>
      <c r="PJI498" s="147"/>
      <c r="PJJ498" s="147"/>
      <c r="PJK498" s="147"/>
      <c r="PJL498" s="147"/>
      <c r="PJM498" s="147"/>
      <c r="PJN498" s="147"/>
      <c r="PJO498" s="147"/>
      <c r="PJP498" s="147"/>
      <c r="PJQ498" s="147"/>
      <c r="PJR498" s="147"/>
      <c r="PJS498" s="147"/>
      <c r="PJT498" s="147"/>
      <c r="PJU498" s="147"/>
      <c r="PJV498" s="147"/>
      <c r="PJW498" s="147"/>
      <c r="PJX498" s="147"/>
      <c r="PJY498" s="147"/>
      <c r="PJZ498" s="147"/>
      <c r="PKA498" s="147"/>
      <c r="PKB498" s="147"/>
      <c r="PKC498" s="147"/>
      <c r="PKD498" s="147"/>
      <c r="PKE498" s="147"/>
      <c r="PKF498" s="147"/>
      <c r="PKG498" s="147"/>
      <c r="PKH498" s="147"/>
      <c r="PKI498" s="147"/>
      <c r="PKJ498" s="147"/>
      <c r="PKK498" s="147"/>
      <c r="PKL498" s="147"/>
      <c r="PKM498" s="147"/>
      <c r="PKN498" s="147"/>
      <c r="PKO498" s="147"/>
      <c r="PKP498" s="147"/>
      <c r="PKQ498" s="147"/>
      <c r="PKR498" s="147"/>
      <c r="PKS498" s="147"/>
      <c r="PKT498" s="147"/>
      <c r="PKU498" s="147"/>
      <c r="PKV498" s="147"/>
      <c r="PKW498" s="147"/>
      <c r="PKX498" s="147"/>
      <c r="PKY498" s="147"/>
      <c r="PKZ498" s="147"/>
      <c r="PLA498" s="147"/>
      <c r="PLB498" s="147"/>
      <c r="PLC498" s="147"/>
      <c r="PLD498" s="147"/>
      <c r="PLE498" s="147"/>
      <c r="PLF498" s="147"/>
      <c r="PLG498" s="147"/>
      <c r="PLH498" s="147"/>
      <c r="PLI498" s="147"/>
      <c r="PLJ498" s="147"/>
      <c r="PLK498" s="147"/>
      <c r="PLL498" s="147"/>
      <c r="PLM498" s="147"/>
      <c r="PLN498" s="147"/>
      <c r="PLO498" s="147"/>
      <c r="PLP498" s="147"/>
      <c r="PLQ498" s="147"/>
      <c r="PLR498" s="147"/>
      <c r="PLS498" s="147"/>
      <c r="PLT498" s="147"/>
      <c r="PLU498" s="147"/>
      <c r="PLV498" s="147"/>
      <c r="PLW498" s="147"/>
      <c r="PLX498" s="147"/>
      <c r="PLY498" s="147"/>
      <c r="PLZ498" s="147"/>
      <c r="PMA498" s="147"/>
      <c r="PMB498" s="147"/>
      <c r="PMC498" s="147"/>
      <c r="PMD498" s="147"/>
      <c r="PME498" s="147"/>
      <c r="PMF498" s="147"/>
      <c r="PMG498" s="147"/>
      <c r="PMH498" s="147"/>
      <c r="PMI498" s="147"/>
      <c r="PMJ498" s="147"/>
      <c r="PMK498" s="147"/>
      <c r="PML498" s="147"/>
      <c r="PMM498" s="147"/>
      <c r="PMN498" s="147"/>
      <c r="PMO498" s="147"/>
      <c r="PMP498" s="147"/>
      <c r="PMQ498" s="147"/>
      <c r="PMR498" s="147"/>
      <c r="PMS498" s="147"/>
      <c r="PMT498" s="147"/>
      <c r="PMU498" s="147"/>
      <c r="PMV498" s="147"/>
      <c r="PMW498" s="147"/>
      <c r="PMX498" s="147"/>
      <c r="PMY498" s="147"/>
      <c r="PMZ498" s="147"/>
      <c r="PNA498" s="147"/>
      <c r="PNB498" s="147"/>
      <c r="PNC498" s="147"/>
      <c r="PND498" s="147"/>
      <c r="PNE498" s="147"/>
      <c r="PNF498" s="147"/>
      <c r="PNG498" s="147"/>
      <c r="PNH498" s="147"/>
      <c r="PNI498" s="147"/>
      <c r="PNJ498" s="147"/>
      <c r="PNK498" s="147"/>
      <c r="PNL498" s="147"/>
      <c r="PNM498" s="147"/>
      <c r="PNN498" s="147"/>
      <c r="PNO498" s="147"/>
      <c r="PNP498" s="147"/>
      <c r="PNQ498" s="147"/>
      <c r="PNR498" s="147"/>
      <c r="PNS498" s="147"/>
      <c r="PNT498" s="147"/>
      <c r="PNU498" s="147"/>
      <c r="PNV498" s="147"/>
      <c r="PNW498" s="147"/>
      <c r="PNX498" s="147"/>
      <c r="PNY498" s="147"/>
      <c r="PNZ498" s="147"/>
      <c r="POA498" s="147"/>
      <c r="POB498" s="147"/>
      <c r="POC498" s="147"/>
      <c r="POD498" s="147"/>
      <c r="POE498" s="147"/>
      <c r="POF498" s="147"/>
      <c r="POG498" s="147"/>
      <c r="POH498" s="147"/>
      <c r="POI498" s="147"/>
      <c r="POJ498" s="147"/>
      <c r="POK498" s="147"/>
      <c r="POL498" s="147"/>
      <c r="POM498" s="147"/>
      <c r="PON498" s="147"/>
      <c r="POO498" s="147"/>
      <c r="POP498" s="147"/>
      <c r="POQ498" s="147"/>
      <c r="POR498" s="147"/>
      <c r="POS498" s="147"/>
      <c r="POT498" s="147"/>
      <c r="POU498" s="147"/>
      <c r="POV498" s="147"/>
      <c r="POW498" s="147"/>
      <c r="POX498" s="147"/>
      <c r="POY498" s="147"/>
      <c r="POZ498" s="147"/>
      <c r="PPA498" s="147"/>
      <c r="PPB498" s="147"/>
      <c r="PPC498" s="147"/>
      <c r="PPD498" s="147"/>
      <c r="PPE498" s="147"/>
      <c r="PPF498" s="147"/>
      <c r="PPG498" s="147"/>
      <c r="PPH498" s="147"/>
      <c r="PPI498" s="147"/>
      <c r="PPJ498" s="147"/>
      <c r="PPK498" s="147"/>
      <c r="PPL498" s="147"/>
      <c r="PPM498" s="147"/>
      <c r="PPN498" s="147"/>
      <c r="PPO498" s="147"/>
      <c r="PPP498" s="147"/>
      <c r="PPQ498" s="147"/>
      <c r="PPR498" s="147"/>
      <c r="PPS498" s="147"/>
      <c r="PPT498" s="147"/>
      <c r="PPU498" s="147"/>
      <c r="PPV498" s="147"/>
      <c r="PPW498" s="147"/>
      <c r="PPX498" s="147"/>
      <c r="PPY498" s="147"/>
      <c r="PPZ498" s="147"/>
      <c r="PQA498" s="147"/>
      <c r="PQB498" s="147"/>
      <c r="PQC498" s="147"/>
      <c r="PQD498" s="147"/>
      <c r="PQE498" s="147"/>
      <c r="PQF498" s="147"/>
      <c r="PQG498" s="147"/>
      <c r="PQH498" s="147"/>
      <c r="PQI498" s="147"/>
      <c r="PQJ498" s="147"/>
      <c r="PQK498" s="147"/>
      <c r="PQL498" s="147"/>
      <c r="PQM498" s="147"/>
      <c r="PQN498" s="147"/>
      <c r="PQO498" s="147"/>
      <c r="PQP498" s="147"/>
      <c r="PQQ498" s="147"/>
      <c r="PQR498" s="147"/>
      <c r="PQS498" s="147"/>
      <c r="PQT498" s="147"/>
      <c r="PQU498" s="147"/>
      <c r="PQV498" s="147"/>
      <c r="PQW498" s="147"/>
      <c r="PQX498" s="147"/>
      <c r="PQY498" s="147"/>
      <c r="PQZ498" s="147"/>
      <c r="PRA498" s="147"/>
      <c r="PRB498" s="147"/>
      <c r="PRC498" s="147"/>
      <c r="PRD498" s="147"/>
      <c r="PRE498" s="147"/>
      <c r="PRF498" s="147"/>
      <c r="PRG498" s="147"/>
      <c r="PRH498" s="147"/>
      <c r="PRI498" s="147"/>
      <c r="PRJ498" s="147"/>
      <c r="PRK498" s="147"/>
      <c r="PRL498" s="147"/>
      <c r="PRM498" s="147"/>
      <c r="PRN498" s="147"/>
      <c r="PRO498" s="147"/>
      <c r="PRP498" s="147"/>
      <c r="PRQ498" s="147"/>
      <c r="PRR498" s="147"/>
      <c r="PRS498" s="147"/>
      <c r="PRT498" s="147"/>
      <c r="PRU498" s="147"/>
      <c r="PRV498" s="147"/>
      <c r="PRW498" s="147"/>
      <c r="PRX498" s="147"/>
      <c r="PRY498" s="147"/>
      <c r="PRZ498" s="147"/>
      <c r="PSA498" s="147"/>
      <c r="PSB498" s="147"/>
      <c r="PSC498" s="147"/>
      <c r="PSD498" s="147"/>
      <c r="PSE498" s="147"/>
      <c r="PSF498" s="147"/>
      <c r="PSG498" s="147"/>
      <c r="PSH498" s="147"/>
      <c r="PSI498" s="147"/>
      <c r="PSJ498" s="147"/>
      <c r="PSK498" s="147"/>
      <c r="PSL498" s="147"/>
      <c r="PSM498" s="147"/>
      <c r="PSN498" s="147"/>
      <c r="PSO498" s="147"/>
      <c r="PSP498" s="147"/>
      <c r="PSQ498" s="147"/>
      <c r="PSR498" s="147"/>
      <c r="PSS498" s="147"/>
      <c r="PST498" s="147"/>
      <c r="PSU498" s="147"/>
      <c r="PSV498" s="147"/>
      <c r="PSW498" s="147"/>
      <c r="PSX498" s="147"/>
      <c r="PSY498" s="147"/>
      <c r="PSZ498" s="147"/>
      <c r="PTA498" s="147"/>
      <c r="PTB498" s="147"/>
      <c r="PTC498" s="147"/>
      <c r="PTD498" s="147"/>
      <c r="PTE498" s="147"/>
      <c r="PTF498" s="147"/>
      <c r="PTG498" s="147"/>
      <c r="PTH498" s="147"/>
      <c r="PTI498" s="147"/>
      <c r="PTJ498" s="147"/>
      <c r="PTK498" s="147"/>
      <c r="PTL498" s="147"/>
      <c r="PTM498" s="147"/>
      <c r="PTN498" s="147"/>
      <c r="PTO498" s="147"/>
      <c r="PTP498" s="147"/>
      <c r="PTQ498" s="147"/>
      <c r="PTR498" s="147"/>
      <c r="PTS498" s="147"/>
      <c r="PTT498" s="147"/>
      <c r="PTU498" s="147"/>
      <c r="PTV498" s="147"/>
      <c r="PTW498" s="147"/>
      <c r="PTX498" s="147"/>
      <c r="PTY498" s="147"/>
      <c r="PTZ498" s="147"/>
      <c r="PUA498" s="147"/>
      <c r="PUB498" s="147"/>
      <c r="PUC498" s="147"/>
      <c r="PUD498" s="147"/>
      <c r="PUE498" s="147"/>
      <c r="PUF498" s="147"/>
      <c r="PUG498" s="147"/>
      <c r="PUH498" s="147"/>
      <c r="PUI498" s="147"/>
      <c r="PUJ498" s="147"/>
      <c r="PUK498" s="147"/>
      <c r="PUL498" s="147"/>
      <c r="PUM498" s="147"/>
      <c r="PUN498" s="147"/>
      <c r="PUO498" s="147"/>
      <c r="PUP498" s="147"/>
      <c r="PUQ498" s="147"/>
      <c r="PUR498" s="147"/>
      <c r="PUS498" s="147"/>
      <c r="PUT498" s="147"/>
      <c r="PUU498" s="147"/>
      <c r="PUV498" s="147"/>
      <c r="PUW498" s="147"/>
      <c r="PUX498" s="147"/>
      <c r="PUY498" s="147"/>
      <c r="PUZ498" s="147"/>
      <c r="PVA498" s="147"/>
      <c r="PVB498" s="147"/>
      <c r="PVC498" s="147"/>
      <c r="PVD498" s="147"/>
      <c r="PVE498" s="147"/>
      <c r="PVF498" s="147"/>
      <c r="PVG498" s="147"/>
      <c r="PVH498" s="147"/>
      <c r="PVI498" s="147"/>
      <c r="PVJ498" s="147"/>
      <c r="PVK498" s="147"/>
      <c r="PVL498" s="147"/>
      <c r="PVM498" s="147"/>
      <c r="PVN498" s="147"/>
      <c r="PVO498" s="147"/>
      <c r="PVP498" s="147"/>
      <c r="PVQ498" s="147"/>
      <c r="PVR498" s="147"/>
      <c r="PVS498" s="147"/>
      <c r="PVT498" s="147"/>
      <c r="PVU498" s="147"/>
      <c r="PVV498" s="147"/>
      <c r="PVW498" s="147"/>
      <c r="PVX498" s="147"/>
      <c r="PVY498" s="147"/>
      <c r="PVZ498" s="147"/>
      <c r="PWA498" s="147"/>
      <c r="PWB498" s="147"/>
      <c r="PWC498" s="147"/>
      <c r="PWD498" s="147"/>
      <c r="PWE498" s="147"/>
      <c r="PWF498" s="147"/>
      <c r="PWG498" s="147"/>
      <c r="PWH498" s="147"/>
      <c r="PWI498" s="147"/>
      <c r="PWJ498" s="147"/>
      <c r="PWK498" s="147"/>
      <c r="PWL498" s="147"/>
      <c r="PWM498" s="147"/>
      <c r="PWN498" s="147"/>
      <c r="PWO498" s="147"/>
      <c r="PWP498" s="147"/>
      <c r="PWQ498" s="147"/>
      <c r="PWR498" s="147"/>
      <c r="PWS498" s="147"/>
      <c r="PWT498" s="147"/>
      <c r="PWU498" s="147"/>
      <c r="PWV498" s="147"/>
      <c r="PWW498" s="147"/>
      <c r="PWX498" s="147"/>
      <c r="PWY498" s="147"/>
      <c r="PWZ498" s="147"/>
      <c r="PXA498" s="147"/>
      <c r="PXB498" s="147"/>
      <c r="PXC498" s="147"/>
      <c r="PXD498" s="147"/>
      <c r="PXE498" s="147"/>
      <c r="PXF498" s="147"/>
      <c r="PXG498" s="147"/>
      <c r="PXH498" s="147"/>
      <c r="PXI498" s="147"/>
      <c r="PXJ498" s="147"/>
      <c r="PXK498" s="147"/>
      <c r="PXL498" s="147"/>
      <c r="PXM498" s="147"/>
      <c r="PXN498" s="147"/>
      <c r="PXO498" s="147"/>
      <c r="PXP498" s="147"/>
      <c r="PXQ498" s="147"/>
      <c r="PXR498" s="147"/>
      <c r="PXS498" s="147"/>
      <c r="PXT498" s="147"/>
      <c r="PXU498" s="147"/>
      <c r="PXV498" s="147"/>
      <c r="PXW498" s="147"/>
      <c r="PXX498" s="147"/>
      <c r="PXY498" s="147"/>
      <c r="PXZ498" s="147"/>
      <c r="PYA498" s="147"/>
      <c r="PYB498" s="147"/>
      <c r="PYC498" s="147"/>
      <c r="PYD498" s="147"/>
      <c r="PYE498" s="147"/>
      <c r="PYF498" s="147"/>
      <c r="PYG498" s="147"/>
      <c r="PYH498" s="147"/>
      <c r="PYI498" s="147"/>
      <c r="PYJ498" s="147"/>
      <c r="PYK498" s="147"/>
      <c r="PYL498" s="147"/>
      <c r="PYM498" s="147"/>
      <c r="PYN498" s="147"/>
      <c r="PYO498" s="147"/>
      <c r="PYP498" s="147"/>
      <c r="PYQ498" s="147"/>
      <c r="PYR498" s="147"/>
      <c r="PYS498" s="147"/>
      <c r="PYT498" s="147"/>
      <c r="PYU498" s="147"/>
      <c r="PYV498" s="147"/>
      <c r="PYW498" s="147"/>
      <c r="PYX498" s="147"/>
      <c r="PYY498" s="147"/>
      <c r="PYZ498" s="147"/>
      <c r="PZA498" s="147"/>
      <c r="PZB498" s="147"/>
      <c r="PZC498" s="147"/>
      <c r="PZD498" s="147"/>
      <c r="PZE498" s="147"/>
      <c r="PZF498" s="147"/>
      <c r="PZG498" s="147"/>
      <c r="PZH498" s="147"/>
      <c r="PZI498" s="147"/>
      <c r="PZJ498" s="147"/>
      <c r="PZK498" s="147"/>
      <c r="PZL498" s="147"/>
      <c r="PZM498" s="147"/>
      <c r="PZN498" s="147"/>
      <c r="PZO498" s="147"/>
      <c r="PZP498" s="147"/>
      <c r="PZQ498" s="147"/>
      <c r="PZR498" s="147"/>
      <c r="PZS498" s="147"/>
      <c r="PZT498" s="147"/>
      <c r="PZU498" s="147"/>
      <c r="PZV498" s="147"/>
      <c r="PZW498" s="147"/>
      <c r="PZX498" s="147"/>
      <c r="PZY498" s="147"/>
      <c r="PZZ498" s="147"/>
      <c r="QAA498" s="147"/>
      <c r="QAB498" s="147"/>
      <c r="QAC498" s="147"/>
      <c r="QAD498" s="147"/>
      <c r="QAE498" s="147"/>
      <c r="QAF498" s="147"/>
      <c r="QAG498" s="147"/>
      <c r="QAH498" s="147"/>
      <c r="QAI498" s="147"/>
      <c r="QAJ498" s="147"/>
      <c r="QAK498" s="147"/>
      <c r="QAL498" s="147"/>
      <c r="QAM498" s="147"/>
      <c r="QAN498" s="147"/>
      <c r="QAO498" s="147"/>
      <c r="QAP498" s="147"/>
      <c r="QAQ498" s="147"/>
      <c r="QAR498" s="147"/>
      <c r="QAS498" s="147"/>
      <c r="QAT498" s="147"/>
      <c r="QAU498" s="147"/>
      <c r="QAV498" s="147"/>
      <c r="QAW498" s="147"/>
      <c r="QAX498" s="147"/>
      <c r="QAY498" s="147"/>
      <c r="QAZ498" s="147"/>
      <c r="QBA498" s="147"/>
      <c r="QBB498" s="147"/>
      <c r="QBC498" s="147"/>
      <c r="QBD498" s="147"/>
      <c r="QBE498" s="147"/>
      <c r="QBF498" s="147"/>
      <c r="QBG498" s="147"/>
      <c r="QBH498" s="147"/>
      <c r="QBI498" s="147"/>
      <c r="QBJ498" s="147"/>
      <c r="QBK498" s="147"/>
      <c r="QBL498" s="147"/>
      <c r="QBM498" s="147"/>
      <c r="QBN498" s="147"/>
      <c r="QBO498" s="147"/>
      <c r="QBP498" s="147"/>
      <c r="QBQ498" s="147"/>
      <c r="QBR498" s="147"/>
      <c r="QBS498" s="147"/>
      <c r="QBT498" s="147"/>
      <c r="QBU498" s="147"/>
      <c r="QBV498" s="147"/>
      <c r="QBW498" s="147"/>
      <c r="QBX498" s="147"/>
      <c r="QBY498" s="147"/>
      <c r="QBZ498" s="147"/>
      <c r="QCA498" s="147"/>
      <c r="QCB498" s="147"/>
      <c r="QCC498" s="147"/>
      <c r="QCD498" s="147"/>
      <c r="QCE498" s="147"/>
      <c r="QCF498" s="147"/>
      <c r="QCG498" s="147"/>
      <c r="QCH498" s="147"/>
      <c r="QCI498" s="147"/>
      <c r="QCJ498" s="147"/>
      <c r="QCK498" s="147"/>
      <c r="QCL498" s="147"/>
      <c r="QCM498" s="147"/>
      <c r="QCN498" s="147"/>
      <c r="QCO498" s="147"/>
      <c r="QCP498" s="147"/>
      <c r="QCQ498" s="147"/>
      <c r="QCR498" s="147"/>
      <c r="QCS498" s="147"/>
      <c r="QCT498" s="147"/>
      <c r="QCU498" s="147"/>
      <c r="QCV498" s="147"/>
      <c r="QCW498" s="147"/>
      <c r="QCX498" s="147"/>
      <c r="QCY498" s="147"/>
      <c r="QCZ498" s="147"/>
      <c r="QDA498" s="147"/>
      <c r="QDB498" s="147"/>
      <c r="QDC498" s="147"/>
      <c r="QDD498" s="147"/>
      <c r="QDE498" s="147"/>
      <c r="QDF498" s="147"/>
      <c r="QDG498" s="147"/>
      <c r="QDH498" s="147"/>
      <c r="QDI498" s="147"/>
      <c r="QDJ498" s="147"/>
      <c r="QDK498" s="147"/>
      <c r="QDL498" s="147"/>
      <c r="QDM498" s="147"/>
      <c r="QDN498" s="147"/>
      <c r="QDO498" s="147"/>
      <c r="QDP498" s="147"/>
      <c r="QDQ498" s="147"/>
      <c r="QDR498" s="147"/>
      <c r="QDS498" s="147"/>
      <c r="QDT498" s="147"/>
      <c r="QDU498" s="147"/>
      <c r="QDV498" s="147"/>
      <c r="QDW498" s="147"/>
      <c r="QDX498" s="147"/>
      <c r="QDY498" s="147"/>
      <c r="QDZ498" s="147"/>
      <c r="QEA498" s="147"/>
      <c r="QEB498" s="147"/>
      <c r="QEC498" s="147"/>
      <c r="QED498" s="147"/>
      <c r="QEE498" s="147"/>
      <c r="QEF498" s="147"/>
      <c r="QEG498" s="147"/>
      <c r="QEH498" s="147"/>
      <c r="QEI498" s="147"/>
      <c r="QEJ498" s="147"/>
      <c r="QEK498" s="147"/>
      <c r="QEL498" s="147"/>
      <c r="QEM498" s="147"/>
      <c r="QEN498" s="147"/>
      <c r="QEO498" s="147"/>
      <c r="QEP498" s="147"/>
      <c r="QEQ498" s="147"/>
      <c r="QER498" s="147"/>
      <c r="QES498" s="147"/>
      <c r="QET498" s="147"/>
      <c r="QEU498" s="147"/>
      <c r="QEV498" s="147"/>
      <c r="QEW498" s="147"/>
      <c r="QEX498" s="147"/>
      <c r="QEY498" s="147"/>
      <c r="QEZ498" s="147"/>
      <c r="QFA498" s="147"/>
      <c r="QFB498" s="147"/>
      <c r="QFC498" s="147"/>
      <c r="QFD498" s="147"/>
      <c r="QFE498" s="147"/>
      <c r="QFF498" s="147"/>
      <c r="QFG498" s="147"/>
      <c r="QFH498" s="147"/>
      <c r="QFI498" s="147"/>
      <c r="QFJ498" s="147"/>
      <c r="QFK498" s="147"/>
      <c r="QFL498" s="147"/>
      <c r="QFM498" s="147"/>
      <c r="QFN498" s="147"/>
      <c r="QFO498" s="147"/>
      <c r="QFP498" s="147"/>
      <c r="QFQ498" s="147"/>
      <c r="QFR498" s="147"/>
      <c r="QFS498" s="147"/>
      <c r="QFT498" s="147"/>
      <c r="QFU498" s="147"/>
      <c r="QFV498" s="147"/>
      <c r="QFW498" s="147"/>
      <c r="QFX498" s="147"/>
      <c r="QFY498" s="147"/>
      <c r="QFZ498" s="147"/>
      <c r="QGA498" s="147"/>
      <c r="QGB498" s="147"/>
      <c r="QGC498" s="147"/>
      <c r="QGD498" s="147"/>
      <c r="QGE498" s="147"/>
      <c r="QGF498" s="147"/>
      <c r="QGG498" s="147"/>
      <c r="QGH498" s="147"/>
      <c r="QGI498" s="147"/>
      <c r="QGJ498" s="147"/>
      <c r="QGK498" s="147"/>
      <c r="QGL498" s="147"/>
      <c r="QGM498" s="147"/>
      <c r="QGN498" s="147"/>
      <c r="QGO498" s="147"/>
      <c r="QGP498" s="147"/>
      <c r="QGQ498" s="147"/>
      <c r="QGR498" s="147"/>
      <c r="QGS498" s="147"/>
      <c r="QGT498" s="147"/>
      <c r="QGU498" s="147"/>
      <c r="QGV498" s="147"/>
      <c r="QGW498" s="147"/>
      <c r="QGX498" s="147"/>
      <c r="QGY498" s="147"/>
      <c r="QGZ498" s="147"/>
      <c r="QHA498" s="147"/>
      <c r="QHB498" s="147"/>
      <c r="QHC498" s="147"/>
      <c r="QHD498" s="147"/>
      <c r="QHE498" s="147"/>
      <c r="QHF498" s="147"/>
      <c r="QHG498" s="147"/>
      <c r="QHH498" s="147"/>
      <c r="QHI498" s="147"/>
      <c r="QHJ498" s="147"/>
      <c r="QHK498" s="147"/>
      <c r="QHL498" s="147"/>
      <c r="QHM498" s="147"/>
      <c r="QHN498" s="147"/>
      <c r="QHO498" s="147"/>
      <c r="QHP498" s="147"/>
      <c r="QHQ498" s="147"/>
      <c r="QHR498" s="147"/>
      <c r="QHS498" s="147"/>
      <c r="QHT498" s="147"/>
      <c r="QHU498" s="147"/>
      <c r="QHV498" s="147"/>
      <c r="QHW498" s="147"/>
      <c r="QHX498" s="147"/>
      <c r="QHY498" s="147"/>
      <c r="QHZ498" s="147"/>
      <c r="QIA498" s="147"/>
      <c r="QIB498" s="147"/>
      <c r="QIC498" s="147"/>
      <c r="QID498" s="147"/>
      <c r="QIE498" s="147"/>
      <c r="QIF498" s="147"/>
      <c r="QIG498" s="147"/>
      <c r="QIH498" s="147"/>
      <c r="QII498" s="147"/>
      <c r="QIJ498" s="147"/>
      <c r="QIK498" s="147"/>
      <c r="QIL498" s="147"/>
      <c r="QIM498" s="147"/>
      <c r="QIN498" s="147"/>
      <c r="QIO498" s="147"/>
      <c r="QIP498" s="147"/>
      <c r="QIQ498" s="147"/>
      <c r="QIR498" s="147"/>
      <c r="QIS498" s="147"/>
      <c r="QIT498" s="147"/>
      <c r="QIU498" s="147"/>
      <c r="QIV498" s="147"/>
      <c r="QIW498" s="147"/>
      <c r="QIX498" s="147"/>
      <c r="QIY498" s="147"/>
      <c r="QIZ498" s="147"/>
      <c r="QJA498" s="147"/>
      <c r="QJB498" s="147"/>
      <c r="QJC498" s="147"/>
      <c r="QJD498" s="147"/>
      <c r="QJE498" s="147"/>
      <c r="QJF498" s="147"/>
      <c r="QJG498" s="147"/>
      <c r="QJH498" s="147"/>
      <c r="QJI498" s="147"/>
      <c r="QJJ498" s="147"/>
      <c r="QJK498" s="147"/>
      <c r="QJL498" s="147"/>
      <c r="QJM498" s="147"/>
      <c r="QJN498" s="147"/>
      <c r="QJO498" s="147"/>
      <c r="QJP498" s="147"/>
      <c r="QJQ498" s="147"/>
      <c r="QJR498" s="147"/>
      <c r="QJS498" s="147"/>
      <c r="QJT498" s="147"/>
      <c r="QJU498" s="147"/>
      <c r="QJV498" s="147"/>
      <c r="QJW498" s="147"/>
      <c r="QJX498" s="147"/>
      <c r="QJY498" s="147"/>
      <c r="QJZ498" s="147"/>
      <c r="QKA498" s="147"/>
      <c r="QKB498" s="147"/>
      <c r="QKC498" s="147"/>
      <c r="QKD498" s="147"/>
      <c r="QKE498" s="147"/>
      <c r="QKF498" s="147"/>
      <c r="QKG498" s="147"/>
      <c r="QKH498" s="147"/>
      <c r="QKI498" s="147"/>
      <c r="QKJ498" s="147"/>
      <c r="QKK498" s="147"/>
      <c r="QKL498" s="147"/>
      <c r="QKM498" s="147"/>
      <c r="QKN498" s="147"/>
      <c r="QKO498" s="147"/>
      <c r="QKP498" s="147"/>
      <c r="QKQ498" s="147"/>
      <c r="QKR498" s="147"/>
      <c r="QKS498" s="147"/>
      <c r="QKT498" s="147"/>
      <c r="QKU498" s="147"/>
      <c r="QKV498" s="147"/>
      <c r="QKW498" s="147"/>
      <c r="QKX498" s="147"/>
      <c r="QKY498" s="147"/>
      <c r="QKZ498" s="147"/>
      <c r="QLA498" s="147"/>
      <c r="QLB498" s="147"/>
      <c r="QLC498" s="147"/>
      <c r="QLD498" s="147"/>
      <c r="QLE498" s="147"/>
      <c r="QLF498" s="147"/>
      <c r="QLG498" s="147"/>
      <c r="QLH498" s="147"/>
      <c r="QLI498" s="147"/>
      <c r="QLJ498" s="147"/>
      <c r="QLK498" s="147"/>
      <c r="QLL498" s="147"/>
      <c r="QLM498" s="147"/>
      <c r="QLN498" s="147"/>
      <c r="QLO498" s="147"/>
      <c r="QLP498" s="147"/>
      <c r="QLQ498" s="147"/>
      <c r="QLR498" s="147"/>
      <c r="QLS498" s="147"/>
      <c r="QLT498" s="147"/>
      <c r="QLU498" s="147"/>
      <c r="QLV498" s="147"/>
      <c r="QLW498" s="147"/>
      <c r="QLX498" s="147"/>
      <c r="QLY498" s="147"/>
      <c r="QLZ498" s="147"/>
      <c r="QMA498" s="147"/>
      <c r="QMB498" s="147"/>
      <c r="QMC498" s="147"/>
      <c r="QMD498" s="147"/>
      <c r="QME498" s="147"/>
      <c r="QMF498" s="147"/>
      <c r="QMG498" s="147"/>
      <c r="QMH498" s="147"/>
      <c r="QMI498" s="147"/>
      <c r="QMJ498" s="147"/>
      <c r="QMK498" s="147"/>
      <c r="QML498" s="147"/>
      <c r="QMM498" s="147"/>
      <c r="QMN498" s="147"/>
      <c r="QMO498" s="147"/>
      <c r="QMP498" s="147"/>
      <c r="QMQ498" s="147"/>
      <c r="QMR498" s="147"/>
      <c r="QMS498" s="147"/>
      <c r="QMT498" s="147"/>
      <c r="QMU498" s="147"/>
      <c r="QMV498" s="147"/>
      <c r="QMW498" s="147"/>
      <c r="QMX498" s="147"/>
      <c r="QMY498" s="147"/>
      <c r="QMZ498" s="147"/>
      <c r="QNA498" s="147"/>
      <c r="QNB498" s="147"/>
      <c r="QNC498" s="147"/>
      <c r="QND498" s="147"/>
      <c r="QNE498" s="147"/>
      <c r="QNF498" s="147"/>
      <c r="QNG498" s="147"/>
      <c r="QNH498" s="147"/>
      <c r="QNI498" s="147"/>
      <c r="QNJ498" s="147"/>
      <c r="QNK498" s="147"/>
      <c r="QNL498" s="147"/>
      <c r="QNM498" s="147"/>
      <c r="QNN498" s="147"/>
      <c r="QNO498" s="147"/>
      <c r="QNP498" s="147"/>
      <c r="QNQ498" s="147"/>
      <c r="QNR498" s="147"/>
      <c r="QNS498" s="147"/>
      <c r="QNT498" s="147"/>
      <c r="QNU498" s="147"/>
      <c r="QNV498" s="147"/>
      <c r="QNW498" s="147"/>
      <c r="QNX498" s="147"/>
      <c r="QNY498" s="147"/>
      <c r="QNZ498" s="147"/>
      <c r="QOA498" s="147"/>
      <c r="QOB498" s="147"/>
      <c r="QOC498" s="147"/>
      <c r="QOD498" s="147"/>
      <c r="QOE498" s="147"/>
      <c r="QOF498" s="147"/>
      <c r="QOG498" s="147"/>
      <c r="QOH498" s="147"/>
      <c r="QOI498" s="147"/>
      <c r="QOJ498" s="147"/>
      <c r="QOK498" s="147"/>
      <c r="QOL498" s="147"/>
      <c r="QOM498" s="147"/>
      <c r="QON498" s="147"/>
      <c r="QOO498" s="147"/>
      <c r="QOP498" s="147"/>
      <c r="QOQ498" s="147"/>
      <c r="QOR498" s="147"/>
      <c r="QOS498" s="147"/>
      <c r="QOT498" s="147"/>
      <c r="QOU498" s="147"/>
      <c r="QOV498" s="147"/>
      <c r="QOW498" s="147"/>
      <c r="QOX498" s="147"/>
      <c r="QOY498" s="147"/>
      <c r="QOZ498" s="147"/>
      <c r="QPA498" s="147"/>
      <c r="QPB498" s="147"/>
      <c r="QPC498" s="147"/>
      <c r="QPD498" s="147"/>
      <c r="QPE498" s="147"/>
      <c r="QPF498" s="147"/>
      <c r="QPG498" s="147"/>
      <c r="QPH498" s="147"/>
      <c r="QPI498" s="147"/>
      <c r="QPJ498" s="147"/>
      <c r="QPK498" s="147"/>
      <c r="QPL498" s="147"/>
      <c r="QPM498" s="147"/>
      <c r="QPN498" s="147"/>
      <c r="QPO498" s="147"/>
      <c r="QPP498" s="147"/>
      <c r="QPQ498" s="147"/>
      <c r="QPR498" s="147"/>
      <c r="QPS498" s="147"/>
      <c r="QPT498" s="147"/>
      <c r="QPU498" s="147"/>
      <c r="QPV498" s="147"/>
      <c r="QPW498" s="147"/>
      <c r="QPX498" s="147"/>
      <c r="QPY498" s="147"/>
      <c r="QPZ498" s="147"/>
      <c r="QQA498" s="147"/>
      <c r="QQB498" s="147"/>
      <c r="QQC498" s="147"/>
      <c r="QQD498" s="147"/>
      <c r="QQE498" s="147"/>
      <c r="QQF498" s="147"/>
      <c r="QQG498" s="147"/>
      <c r="QQH498" s="147"/>
      <c r="QQI498" s="147"/>
      <c r="QQJ498" s="147"/>
      <c r="QQK498" s="147"/>
      <c r="QQL498" s="147"/>
      <c r="QQM498" s="147"/>
      <c r="QQN498" s="147"/>
      <c r="QQO498" s="147"/>
      <c r="QQP498" s="147"/>
      <c r="QQQ498" s="147"/>
      <c r="QQR498" s="147"/>
      <c r="QQS498" s="147"/>
      <c r="QQT498" s="147"/>
      <c r="QQU498" s="147"/>
      <c r="QQV498" s="147"/>
      <c r="QQW498" s="147"/>
      <c r="QQX498" s="147"/>
      <c r="QQY498" s="147"/>
      <c r="QQZ498" s="147"/>
      <c r="QRA498" s="147"/>
      <c r="QRB498" s="147"/>
      <c r="QRC498" s="147"/>
      <c r="QRD498" s="147"/>
      <c r="QRE498" s="147"/>
      <c r="QRF498" s="147"/>
      <c r="QRG498" s="147"/>
      <c r="QRH498" s="147"/>
      <c r="QRI498" s="147"/>
      <c r="QRJ498" s="147"/>
      <c r="QRK498" s="147"/>
      <c r="QRL498" s="147"/>
      <c r="QRM498" s="147"/>
      <c r="QRN498" s="147"/>
      <c r="QRO498" s="147"/>
      <c r="QRP498" s="147"/>
      <c r="QRQ498" s="147"/>
      <c r="QRR498" s="147"/>
      <c r="QRS498" s="147"/>
      <c r="QRT498" s="147"/>
      <c r="QRU498" s="147"/>
      <c r="QRV498" s="147"/>
      <c r="QRW498" s="147"/>
      <c r="QRX498" s="147"/>
      <c r="QRY498" s="147"/>
      <c r="QRZ498" s="147"/>
      <c r="QSA498" s="147"/>
      <c r="QSB498" s="147"/>
      <c r="QSC498" s="147"/>
      <c r="QSD498" s="147"/>
      <c r="QSE498" s="147"/>
      <c r="QSF498" s="147"/>
      <c r="QSG498" s="147"/>
      <c r="QSH498" s="147"/>
      <c r="QSI498" s="147"/>
      <c r="QSJ498" s="147"/>
      <c r="QSK498" s="147"/>
      <c r="QSL498" s="147"/>
      <c r="QSM498" s="147"/>
      <c r="QSN498" s="147"/>
      <c r="QSO498" s="147"/>
      <c r="QSP498" s="147"/>
      <c r="QSQ498" s="147"/>
      <c r="QSR498" s="147"/>
      <c r="QSS498" s="147"/>
      <c r="QST498" s="147"/>
      <c r="QSU498" s="147"/>
      <c r="QSV498" s="147"/>
      <c r="QSW498" s="147"/>
      <c r="QSX498" s="147"/>
      <c r="QSY498" s="147"/>
      <c r="QSZ498" s="147"/>
      <c r="QTA498" s="147"/>
      <c r="QTB498" s="147"/>
      <c r="QTC498" s="147"/>
      <c r="QTD498" s="147"/>
      <c r="QTE498" s="147"/>
      <c r="QTF498" s="147"/>
      <c r="QTG498" s="147"/>
      <c r="QTH498" s="147"/>
      <c r="QTI498" s="147"/>
      <c r="QTJ498" s="147"/>
      <c r="QTK498" s="147"/>
      <c r="QTL498" s="147"/>
      <c r="QTM498" s="147"/>
      <c r="QTN498" s="147"/>
      <c r="QTO498" s="147"/>
      <c r="QTP498" s="147"/>
      <c r="QTQ498" s="147"/>
      <c r="QTR498" s="147"/>
      <c r="QTS498" s="147"/>
      <c r="QTT498" s="147"/>
      <c r="QTU498" s="147"/>
      <c r="QTV498" s="147"/>
      <c r="QTW498" s="147"/>
      <c r="QTX498" s="147"/>
      <c r="QTY498" s="147"/>
      <c r="QTZ498" s="147"/>
      <c r="QUA498" s="147"/>
      <c r="QUB498" s="147"/>
      <c r="QUC498" s="147"/>
      <c r="QUD498" s="147"/>
      <c r="QUE498" s="147"/>
      <c r="QUF498" s="147"/>
      <c r="QUG498" s="147"/>
      <c r="QUH498" s="147"/>
      <c r="QUI498" s="147"/>
      <c r="QUJ498" s="147"/>
      <c r="QUK498" s="147"/>
      <c r="QUL498" s="147"/>
      <c r="QUM498" s="147"/>
      <c r="QUN498" s="147"/>
      <c r="QUO498" s="147"/>
      <c r="QUP498" s="147"/>
      <c r="QUQ498" s="147"/>
      <c r="QUR498" s="147"/>
      <c r="QUS498" s="147"/>
      <c r="QUT498" s="147"/>
      <c r="QUU498" s="147"/>
      <c r="QUV498" s="147"/>
      <c r="QUW498" s="147"/>
      <c r="QUX498" s="147"/>
      <c r="QUY498" s="147"/>
      <c r="QUZ498" s="147"/>
      <c r="QVA498" s="147"/>
      <c r="QVB498" s="147"/>
      <c r="QVC498" s="147"/>
      <c r="QVD498" s="147"/>
      <c r="QVE498" s="147"/>
      <c r="QVF498" s="147"/>
      <c r="QVG498" s="147"/>
      <c r="QVH498" s="147"/>
      <c r="QVI498" s="147"/>
      <c r="QVJ498" s="147"/>
      <c r="QVK498" s="147"/>
      <c r="QVL498" s="147"/>
      <c r="QVM498" s="147"/>
      <c r="QVN498" s="147"/>
      <c r="QVO498" s="147"/>
      <c r="QVP498" s="147"/>
      <c r="QVQ498" s="147"/>
      <c r="QVR498" s="147"/>
      <c r="QVS498" s="147"/>
      <c r="QVT498" s="147"/>
      <c r="QVU498" s="147"/>
      <c r="QVV498" s="147"/>
      <c r="QVW498" s="147"/>
      <c r="QVX498" s="147"/>
      <c r="QVY498" s="147"/>
      <c r="QVZ498" s="147"/>
      <c r="QWA498" s="147"/>
      <c r="QWB498" s="147"/>
      <c r="QWC498" s="147"/>
      <c r="QWD498" s="147"/>
      <c r="QWE498" s="147"/>
      <c r="QWF498" s="147"/>
      <c r="QWG498" s="147"/>
      <c r="QWH498" s="147"/>
      <c r="QWI498" s="147"/>
      <c r="QWJ498" s="147"/>
      <c r="QWK498" s="147"/>
      <c r="QWL498" s="147"/>
      <c r="QWM498" s="147"/>
      <c r="QWN498" s="147"/>
      <c r="QWO498" s="147"/>
      <c r="QWP498" s="147"/>
      <c r="QWQ498" s="147"/>
      <c r="QWR498" s="147"/>
      <c r="QWS498" s="147"/>
      <c r="QWT498" s="147"/>
      <c r="QWU498" s="147"/>
      <c r="QWV498" s="147"/>
      <c r="QWW498" s="147"/>
      <c r="QWX498" s="147"/>
      <c r="QWY498" s="147"/>
      <c r="QWZ498" s="147"/>
      <c r="QXA498" s="147"/>
      <c r="QXB498" s="147"/>
      <c r="QXC498" s="147"/>
      <c r="QXD498" s="147"/>
      <c r="QXE498" s="147"/>
      <c r="QXF498" s="147"/>
      <c r="QXG498" s="147"/>
      <c r="QXH498" s="147"/>
      <c r="QXI498" s="147"/>
      <c r="QXJ498" s="147"/>
      <c r="QXK498" s="147"/>
      <c r="QXL498" s="147"/>
      <c r="QXM498" s="147"/>
      <c r="QXN498" s="147"/>
      <c r="QXO498" s="147"/>
      <c r="QXP498" s="147"/>
      <c r="QXQ498" s="147"/>
      <c r="QXR498" s="147"/>
      <c r="QXS498" s="147"/>
      <c r="QXT498" s="147"/>
      <c r="QXU498" s="147"/>
      <c r="QXV498" s="147"/>
      <c r="QXW498" s="147"/>
      <c r="QXX498" s="147"/>
      <c r="QXY498" s="147"/>
      <c r="QXZ498" s="147"/>
      <c r="QYA498" s="147"/>
      <c r="QYB498" s="147"/>
      <c r="QYC498" s="147"/>
      <c r="QYD498" s="147"/>
      <c r="QYE498" s="147"/>
      <c r="QYF498" s="147"/>
      <c r="QYG498" s="147"/>
      <c r="QYH498" s="147"/>
      <c r="QYI498" s="147"/>
      <c r="QYJ498" s="147"/>
      <c r="QYK498" s="147"/>
      <c r="QYL498" s="147"/>
      <c r="QYM498" s="147"/>
      <c r="QYN498" s="147"/>
      <c r="QYO498" s="147"/>
      <c r="QYP498" s="147"/>
      <c r="QYQ498" s="147"/>
      <c r="QYR498" s="147"/>
      <c r="QYS498" s="147"/>
      <c r="QYT498" s="147"/>
      <c r="QYU498" s="147"/>
      <c r="QYV498" s="147"/>
      <c r="QYW498" s="147"/>
      <c r="QYX498" s="147"/>
      <c r="QYY498" s="147"/>
      <c r="QYZ498" s="147"/>
      <c r="QZA498" s="147"/>
      <c r="QZB498" s="147"/>
      <c r="QZC498" s="147"/>
      <c r="QZD498" s="147"/>
      <c r="QZE498" s="147"/>
      <c r="QZF498" s="147"/>
      <c r="QZG498" s="147"/>
      <c r="QZH498" s="147"/>
      <c r="QZI498" s="147"/>
      <c r="QZJ498" s="147"/>
      <c r="QZK498" s="147"/>
      <c r="QZL498" s="147"/>
      <c r="QZM498" s="147"/>
      <c r="QZN498" s="147"/>
      <c r="QZO498" s="147"/>
      <c r="QZP498" s="147"/>
      <c r="QZQ498" s="147"/>
      <c r="QZR498" s="147"/>
      <c r="QZS498" s="147"/>
      <c r="QZT498" s="147"/>
      <c r="QZU498" s="147"/>
      <c r="QZV498" s="147"/>
      <c r="QZW498" s="147"/>
      <c r="QZX498" s="147"/>
      <c r="QZY498" s="147"/>
      <c r="QZZ498" s="147"/>
      <c r="RAA498" s="147"/>
      <c r="RAB498" s="147"/>
      <c r="RAC498" s="147"/>
      <c r="RAD498" s="147"/>
      <c r="RAE498" s="147"/>
      <c r="RAF498" s="147"/>
      <c r="RAG498" s="147"/>
      <c r="RAH498" s="147"/>
      <c r="RAI498" s="147"/>
      <c r="RAJ498" s="147"/>
      <c r="RAK498" s="147"/>
      <c r="RAL498" s="147"/>
      <c r="RAM498" s="147"/>
      <c r="RAN498" s="147"/>
      <c r="RAO498" s="147"/>
      <c r="RAP498" s="147"/>
      <c r="RAQ498" s="147"/>
      <c r="RAR498" s="147"/>
      <c r="RAS498" s="147"/>
      <c r="RAT498" s="147"/>
      <c r="RAU498" s="147"/>
      <c r="RAV498" s="147"/>
      <c r="RAW498" s="147"/>
      <c r="RAX498" s="147"/>
      <c r="RAY498" s="147"/>
      <c r="RAZ498" s="147"/>
      <c r="RBA498" s="147"/>
      <c r="RBB498" s="147"/>
      <c r="RBC498" s="147"/>
      <c r="RBD498" s="147"/>
      <c r="RBE498" s="147"/>
      <c r="RBF498" s="147"/>
      <c r="RBG498" s="147"/>
      <c r="RBH498" s="147"/>
      <c r="RBI498" s="147"/>
      <c r="RBJ498" s="147"/>
      <c r="RBK498" s="147"/>
      <c r="RBL498" s="147"/>
      <c r="RBM498" s="147"/>
      <c r="RBN498" s="147"/>
      <c r="RBO498" s="147"/>
      <c r="RBP498" s="147"/>
      <c r="RBQ498" s="147"/>
      <c r="RBR498" s="147"/>
      <c r="RBS498" s="147"/>
      <c r="RBT498" s="147"/>
      <c r="RBU498" s="147"/>
      <c r="RBV498" s="147"/>
      <c r="RBW498" s="147"/>
      <c r="RBX498" s="147"/>
      <c r="RBY498" s="147"/>
      <c r="RBZ498" s="147"/>
      <c r="RCA498" s="147"/>
      <c r="RCB498" s="147"/>
      <c r="RCC498" s="147"/>
      <c r="RCD498" s="147"/>
      <c r="RCE498" s="147"/>
      <c r="RCF498" s="147"/>
      <c r="RCG498" s="147"/>
      <c r="RCH498" s="147"/>
      <c r="RCI498" s="147"/>
      <c r="RCJ498" s="147"/>
      <c r="RCK498" s="147"/>
      <c r="RCL498" s="147"/>
      <c r="RCM498" s="147"/>
      <c r="RCN498" s="147"/>
      <c r="RCO498" s="147"/>
      <c r="RCP498" s="147"/>
      <c r="RCQ498" s="147"/>
      <c r="RCR498" s="147"/>
      <c r="RCS498" s="147"/>
      <c r="RCT498" s="147"/>
      <c r="RCU498" s="147"/>
      <c r="RCV498" s="147"/>
      <c r="RCW498" s="147"/>
      <c r="RCX498" s="147"/>
      <c r="RCY498" s="147"/>
      <c r="RCZ498" s="147"/>
      <c r="RDA498" s="147"/>
      <c r="RDB498" s="147"/>
      <c r="RDC498" s="147"/>
      <c r="RDD498" s="147"/>
      <c r="RDE498" s="147"/>
      <c r="RDF498" s="147"/>
      <c r="RDG498" s="147"/>
      <c r="RDH498" s="147"/>
      <c r="RDI498" s="147"/>
      <c r="RDJ498" s="147"/>
      <c r="RDK498" s="147"/>
      <c r="RDL498" s="147"/>
      <c r="RDM498" s="147"/>
      <c r="RDN498" s="147"/>
      <c r="RDO498" s="147"/>
      <c r="RDP498" s="147"/>
      <c r="RDQ498" s="147"/>
      <c r="RDR498" s="147"/>
      <c r="RDS498" s="147"/>
      <c r="RDT498" s="147"/>
      <c r="RDU498" s="147"/>
      <c r="RDV498" s="147"/>
      <c r="RDW498" s="147"/>
      <c r="RDX498" s="147"/>
      <c r="RDY498" s="147"/>
      <c r="RDZ498" s="147"/>
      <c r="REA498" s="147"/>
      <c r="REB498" s="147"/>
      <c r="REC498" s="147"/>
      <c r="RED498" s="147"/>
      <c r="REE498" s="147"/>
      <c r="REF498" s="147"/>
      <c r="REG498" s="147"/>
      <c r="REH498" s="147"/>
      <c r="REI498" s="147"/>
      <c r="REJ498" s="147"/>
      <c r="REK498" s="147"/>
      <c r="REL498" s="147"/>
      <c r="REM498" s="147"/>
      <c r="REN498" s="147"/>
      <c r="REO498" s="147"/>
      <c r="REP498" s="147"/>
      <c r="REQ498" s="147"/>
      <c r="RER498" s="147"/>
      <c r="RES498" s="147"/>
      <c r="RET498" s="147"/>
      <c r="REU498" s="147"/>
      <c r="REV498" s="147"/>
      <c r="REW498" s="147"/>
      <c r="REX498" s="147"/>
      <c r="REY498" s="147"/>
      <c r="REZ498" s="147"/>
      <c r="RFA498" s="147"/>
      <c r="RFB498" s="147"/>
      <c r="RFC498" s="147"/>
      <c r="RFD498" s="147"/>
      <c r="RFE498" s="147"/>
      <c r="RFF498" s="147"/>
      <c r="RFG498" s="147"/>
      <c r="RFH498" s="147"/>
      <c r="RFI498" s="147"/>
      <c r="RFJ498" s="147"/>
      <c r="RFK498" s="147"/>
      <c r="RFL498" s="147"/>
      <c r="RFM498" s="147"/>
      <c r="RFN498" s="147"/>
      <c r="RFO498" s="147"/>
      <c r="RFP498" s="147"/>
      <c r="RFQ498" s="147"/>
      <c r="RFR498" s="147"/>
      <c r="RFS498" s="147"/>
      <c r="RFT498" s="147"/>
      <c r="RFU498" s="147"/>
      <c r="RFV498" s="147"/>
      <c r="RFW498" s="147"/>
      <c r="RFX498" s="147"/>
      <c r="RFY498" s="147"/>
      <c r="RFZ498" s="147"/>
      <c r="RGA498" s="147"/>
      <c r="RGB498" s="147"/>
      <c r="RGC498" s="147"/>
      <c r="RGD498" s="147"/>
      <c r="RGE498" s="147"/>
      <c r="RGF498" s="147"/>
      <c r="RGG498" s="147"/>
      <c r="RGH498" s="147"/>
      <c r="RGI498" s="147"/>
      <c r="RGJ498" s="147"/>
      <c r="RGK498" s="147"/>
      <c r="RGL498" s="147"/>
      <c r="RGM498" s="147"/>
      <c r="RGN498" s="147"/>
      <c r="RGO498" s="147"/>
      <c r="RGP498" s="147"/>
      <c r="RGQ498" s="147"/>
      <c r="RGR498" s="147"/>
      <c r="RGS498" s="147"/>
      <c r="RGT498" s="147"/>
      <c r="RGU498" s="147"/>
      <c r="RGV498" s="147"/>
      <c r="RGW498" s="147"/>
      <c r="RGX498" s="147"/>
      <c r="RGY498" s="147"/>
      <c r="RGZ498" s="147"/>
      <c r="RHA498" s="147"/>
      <c r="RHB498" s="147"/>
      <c r="RHC498" s="147"/>
      <c r="RHD498" s="147"/>
      <c r="RHE498" s="147"/>
      <c r="RHF498" s="147"/>
      <c r="RHG498" s="147"/>
      <c r="RHH498" s="147"/>
      <c r="RHI498" s="147"/>
      <c r="RHJ498" s="147"/>
      <c r="RHK498" s="147"/>
      <c r="RHL498" s="147"/>
      <c r="RHM498" s="147"/>
      <c r="RHN498" s="147"/>
      <c r="RHO498" s="147"/>
      <c r="RHP498" s="147"/>
      <c r="RHQ498" s="147"/>
      <c r="RHR498" s="147"/>
      <c r="RHS498" s="147"/>
      <c r="RHT498" s="147"/>
      <c r="RHU498" s="147"/>
      <c r="RHV498" s="147"/>
      <c r="RHW498" s="147"/>
      <c r="RHX498" s="147"/>
      <c r="RHY498" s="147"/>
      <c r="RHZ498" s="147"/>
      <c r="RIA498" s="147"/>
      <c r="RIB498" s="147"/>
      <c r="RIC498" s="147"/>
      <c r="RID498" s="147"/>
      <c r="RIE498" s="147"/>
      <c r="RIF498" s="147"/>
      <c r="RIG498" s="147"/>
      <c r="RIH498" s="147"/>
      <c r="RII498" s="147"/>
      <c r="RIJ498" s="147"/>
      <c r="RIK498" s="147"/>
      <c r="RIL498" s="147"/>
      <c r="RIM498" s="147"/>
      <c r="RIN498" s="147"/>
      <c r="RIO498" s="147"/>
      <c r="RIP498" s="147"/>
      <c r="RIQ498" s="147"/>
      <c r="RIR498" s="147"/>
      <c r="RIS498" s="147"/>
      <c r="RIT498" s="147"/>
      <c r="RIU498" s="147"/>
      <c r="RIV498" s="147"/>
      <c r="RIW498" s="147"/>
      <c r="RIX498" s="147"/>
      <c r="RIY498" s="147"/>
      <c r="RIZ498" s="147"/>
      <c r="RJA498" s="147"/>
      <c r="RJB498" s="147"/>
      <c r="RJC498" s="147"/>
      <c r="RJD498" s="147"/>
      <c r="RJE498" s="147"/>
      <c r="RJF498" s="147"/>
      <c r="RJG498" s="147"/>
      <c r="RJH498" s="147"/>
      <c r="RJI498" s="147"/>
      <c r="RJJ498" s="147"/>
      <c r="RJK498" s="147"/>
      <c r="RJL498" s="147"/>
      <c r="RJM498" s="147"/>
      <c r="RJN498" s="147"/>
      <c r="RJO498" s="147"/>
      <c r="RJP498" s="147"/>
      <c r="RJQ498" s="147"/>
      <c r="RJR498" s="147"/>
      <c r="RJS498" s="147"/>
      <c r="RJT498" s="147"/>
      <c r="RJU498" s="147"/>
      <c r="RJV498" s="147"/>
      <c r="RJW498" s="147"/>
      <c r="RJX498" s="147"/>
      <c r="RJY498" s="147"/>
      <c r="RJZ498" s="147"/>
      <c r="RKA498" s="147"/>
      <c r="RKB498" s="147"/>
      <c r="RKC498" s="147"/>
      <c r="RKD498" s="147"/>
      <c r="RKE498" s="147"/>
      <c r="RKF498" s="147"/>
      <c r="RKG498" s="147"/>
      <c r="RKH498" s="147"/>
      <c r="RKI498" s="147"/>
      <c r="RKJ498" s="147"/>
      <c r="RKK498" s="147"/>
      <c r="RKL498" s="147"/>
      <c r="RKM498" s="147"/>
      <c r="RKN498" s="147"/>
      <c r="RKO498" s="147"/>
      <c r="RKP498" s="147"/>
      <c r="RKQ498" s="147"/>
      <c r="RKR498" s="147"/>
      <c r="RKS498" s="147"/>
      <c r="RKT498" s="147"/>
      <c r="RKU498" s="147"/>
      <c r="RKV498" s="147"/>
      <c r="RKW498" s="147"/>
      <c r="RKX498" s="147"/>
      <c r="RKY498" s="147"/>
      <c r="RKZ498" s="147"/>
      <c r="RLA498" s="147"/>
      <c r="RLB498" s="147"/>
      <c r="RLC498" s="147"/>
      <c r="RLD498" s="147"/>
      <c r="RLE498" s="147"/>
      <c r="RLF498" s="147"/>
      <c r="RLG498" s="147"/>
      <c r="RLH498" s="147"/>
      <c r="RLI498" s="147"/>
      <c r="RLJ498" s="147"/>
      <c r="RLK498" s="147"/>
      <c r="RLL498" s="147"/>
      <c r="RLM498" s="147"/>
      <c r="RLN498" s="147"/>
      <c r="RLO498" s="147"/>
      <c r="RLP498" s="147"/>
      <c r="RLQ498" s="147"/>
      <c r="RLR498" s="147"/>
      <c r="RLS498" s="147"/>
      <c r="RLT498" s="147"/>
      <c r="RLU498" s="147"/>
      <c r="RLV498" s="147"/>
      <c r="RLW498" s="147"/>
      <c r="RLX498" s="147"/>
      <c r="RLY498" s="147"/>
      <c r="RLZ498" s="147"/>
      <c r="RMA498" s="147"/>
      <c r="RMB498" s="147"/>
      <c r="RMC498" s="147"/>
      <c r="RMD498" s="147"/>
      <c r="RME498" s="147"/>
      <c r="RMF498" s="147"/>
      <c r="RMG498" s="147"/>
      <c r="RMH498" s="147"/>
      <c r="RMI498" s="147"/>
      <c r="RMJ498" s="147"/>
      <c r="RMK498" s="147"/>
      <c r="RML498" s="147"/>
      <c r="RMM498" s="147"/>
      <c r="RMN498" s="147"/>
      <c r="RMO498" s="147"/>
      <c r="RMP498" s="147"/>
      <c r="RMQ498" s="147"/>
      <c r="RMR498" s="147"/>
      <c r="RMS498" s="147"/>
      <c r="RMT498" s="147"/>
      <c r="RMU498" s="147"/>
      <c r="RMV498" s="147"/>
      <c r="RMW498" s="147"/>
      <c r="RMX498" s="147"/>
      <c r="RMY498" s="147"/>
      <c r="RMZ498" s="147"/>
      <c r="RNA498" s="147"/>
      <c r="RNB498" s="147"/>
      <c r="RNC498" s="147"/>
      <c r="RND498" s="147"/>
      <c r="RNE498" s="147"/>
      <c r="RNF498" s="147"/>
      <c r="RNG498" s="147"/>
      <c r="RNH498" s="147"/>
      <c r="RNI498" s="147"/>
      <c r="RNJ498" s="147"/>
      <c r="RNK498" s="147"/>
      <c r="RNL498" s="147"/>
      <c r="RNM498" s="147"/>
      <c r="RNN498" s="147"/>
      <c r="RNO498" s="147"/>
      <c r="RNP498" s="147"/>
      <c r="RNQ498" s="147"/>
      <c r="RNR498" s="147"/>
      <c r="RNS498" s="147"/>
      <c r="RNT498" s="147"/>
      <c r="RNU498" s="147"/>
      <c r="RNV498" s="147"/>
      <c r="RNW498" s="147"/>
      <c r="RNX498" s="147"/>
      <c r="RNY498" s="147"/>
      <c r="RNZ498" s="147"/>
      <c r="ROA498" s="147"/>
      <c r="ROB498" s="147"/>
      <c r="ROC498" s="147"/>
      <c r="ROD498" s="147"/>
      <c r="ROE498" s="147"/>
      <c r="ROF498" s="147"/>
      <c r="ROG498" s="147"/>
      <c r="ROH498" s="147"/>
      <c r="ROI498" s="147"/>
      <c r="ROJ498" s="147"/>
      <c r="ROK498" s="147"/>
      <c r="ROL498" s="147"/>
      <c r="ROM498" s="147"/>
      <c r="RON498" s="147"/>
      <c r="ROO498" s="147"/>
      <c r="ROP498" s="147"/>
      <c r="ROQ498" s="147"/>
      <c r="ROR498" s="147"/>
      <c r="ROS498" s="147"/>
      <c r="ROT498" s="147"/>
      <c r="ROU498" s="147"/>
      <c r="ROV498" s="147"/>
      <c r="ROW498" s="147"/>
      <c r="ROX498" s="147"/>
      <c r="ROY498" s="147"/>
      <c r="ROZ498" s="147"/>
      <c r="RPA498" s="147"/>
      <c r="RPB498" s="147"/>
      <c r="RPC498" s="147"/>
      <c r="RPD498" s="147"/>
      <c r="RPE498" s="147"/>
      <c r="RPF498" s="147"/>
      <c r="RPG498" s="147"/>
      <c r="RPH498" s="147"/>
      <c r="RPI498" s="147"/>
      <c r="RPJ498" s="147"/>
      <c r="RPK498" s="147"/>
      <c r="RPL498" s="147"/>
      <c r="RPM498" s="147"/>
      <c r="RPN498" s="147"/>
      <c r="RPO498" s="147"/>
      <c r="RPP498" s="147"/>
      <c r="RPQ498" s="147"/>
      <c r="RPR498" s="147"/>
      <c r="RPS498" s="147"/>
      <c r="RPT498" s="147"/>
      <c r="RPU498" s="147"/>
      <c r="RPV498" s="147"/>
      <c r="RPW498" s="147"/>
      <c r="RPX498" s="147"/>
      <c r="RPY498" s="147"/>
      <c r="RPZ498" s="147"/>
      <c r="RQA498" s="147"/>
      <c r="RQB498" s="147"/>
      <c r="RQC498" s="147"/>
      <c r="RQD498" s="147"/>
      <c r="RQE498" s="147"/>
      <c r="RQF498" s="147"/>
      <c r="RQG498" s="147"/>
      <c r="RQH498" s="147"/>
      <c r="RQI498" s="147"/>
      <c r="RQJ498" s="147"/>
      <c r="RQK498" s="147"/>
      <c r="RQL498" s="147"/>
      <c r="RQM498" s="147"/>
      <c r="RQN498" s="147"/>
      <c r="RQO498" s="147"/>
      <c r="RQP498" s="147"/>
      <c r="RQQ498" s="147"/>
      <c r="RQR498" s="147"/>
      <c r="RQS498" s="147"/>
      <c r="RQT498" s="147"/>
      <c r="RQU498" s="147"/>
      <c r="RQV498" s="147"/>
      <c r="RQW498" s="147"/>
      <c r="RQX498" s="147"/>
      <c r="RQY498" s="147"/>
      <c r="RQZ498" s="147"/>
      <c r="RRA498" s="147"/>
      <c r="RRB498" s="147"/>
      <c r="RRC498" s="147"/>
      <c r="RRD498" s="147"/>
      <c r="RRE498" s="147"/>
      <c r="RRF498" s="147"/>
      <c r="RRG498" s="147"/>
      <c r="RRH498" s="147"/>
      <c r="RRI498" s="147"/>
      <c r="RRJ498" s="147"/>
      <c r="RRK498" s="147"/>
      <c r="RRL498" s="147"/>
      <c r="RRM498" s="147"/>
      <c r="RRN498" s="147"/>
      <c r="RRO498" s="147"/>
      <c r="RRP498" s="147"/>
      <c r="RRQ498" s="147"/>
      <c r="RRR498" s="147"/>
      <c r="RRS498" s="147"/>
      <c r="RRT498" s="147"/>
      <c r="RRU498" s="147"/>
      <c r="RRV498" s="147"/>
      <c r="RRW498" s="147"/>
      <c r="RRX498" s="147"/>
      <c r="RRY498" s="147"/>
      <c r="RRZ498" s="147"/>
      <c r="RSA498" s="147"/>
      <c r="RSB498" s="147"/>
      <c r="RSC498" s="147"/>
      <c r="RSD498" s="147"/>
      <c r="RSE498" s="147"/>
      <c r="RSF498" s="147"/>
      <c r="RSG498" s="147"/>
      <c r="RSH498" s="147"/>
      <c r="RSI498" s="147"/>
      <c r="RSJ498" s="147"/>
      <c r="RSK498" s="147"/>
      <c r="RSL498" s="147"/>
      <c r="RSM498" s="147"/>
      <c r="RSN498" s="147"/>
      <c r="RSO498" s="147"/>
      <c r="RSP498" s="147"/>
      <c r="RSQ498" s="147"/>
      <c r="RSR498" s="147"/>
      <c r="RSS498" s="147"/>
      <c r="RST498" s="147"/>
      <c r="RSU498" s="147"/>
      <c r="RSV498" s="147"/>
      <c r="RSW498" s="147"/>
      <c r="RSX498" s="147"/>
      <c r="RSY498" s="147"/>
      <c r="RSZ498" s="147"/>
      <c r="RTA498" s="147"/>
      <c r="RTB498" s="147"/>
      <c r="RTC498" s="147"/>
      <c r="RTD498" s="147"/>
      <c r="RTE498" s="147"/>
      <c r="RTF498" s="147"/>
      <c r="RTG498" s="147"/>
      <c r="RTH498" s="147"/>
      <c r="RTI498" s="147"/>
      <c r="RTJ498" s="147"/>
      <c r="RTK498" s="147"/>
      <c r="RTL498" s="147"/>
      <c r="RTM498" s="147"/>
      <c r="RTN498" s="147"/>
      <c r="RTO498" s="147"/>
      <c r="RTP498" s="147"/>
      <c r="RTQ498" s="147"/>
      <c r="RTR498" s="147"/>
      <c r="RTS498" s="147"/>
      <c r="RTT498" s="147"/>
      <c r="RTU498" s="147"/>
      <c r="RTV498" s="147"/>
      <c r="RTW498" s="147"/>
      <c r="RTX498" s="147"/>
      <c r="RTY498" s="147"/>
      <c r="RTZ498" s="147"/>
      <c r="RUA498" s="147"/>
      <c r="RUB498" s="147"/>
      <c r="RUC498" s="147"/>
      <c r="RUD498" s="147"/>
      <c r="RUE498" s="147"/>
      <c r="RUF498" s="147"/>
      <c r="RUG498" s="147"/>
      <c r="RUH498" s="147"/>
      <c r="RUI498" s="147"/>
      <c r="RUJ498" s="147"/>
      <c r="RUK498" s="147"/>
      <c r="RUL498" s="147"/>
      <c r="RUM498" s="147"/>
      <c r="RUN498" s="147"/>
      <c r="RUO498" s="147"/>
      <c r="RUP498" s="147"/>
      <c r="RUQ498" s="147"/>
      <c r="RUR498" s="147"/>
      <c r="RUS498" s="147"/>
      <c r="RUT498" s="147"/>
      <c r="RUU498" s="147"/>
      <c r="RUV498" s="147"/>
      <c r="RUW498" s="147"/>
      <c r="RUX498" s="147"/>
      <c r="RUY498" s="147"/>
      <c r="RUZ498" s="147"/>
      <c r="RVA498" s="147"/>
      <c r="RVB498" s="147"/>
      <c r="RVC498" s="147"/>
      <c r="RVD498" s="147"/>
      <c r="RVE498" s="147"/>
      <c r="RVF498" s="147"/>
      <c r="RVG498" s="147"/>
      <c r="RVH498" s="147"/>
      <c r="RVI498" s="147"/>
      <c r="RVJ498" s="147"/>
      <c r="RVK498" s="147"/>
      <c r="RVL498" s="147"/>
      <c r="RVM498" s="147"/>
      <c r="RVN498" s="147"/>
      <c r="RVO498" s="147"/>
      <c r="RVP498" s="147"/>
      <c r="RVQ498" s="147"/>
      <c r="RVR498" s="147"/>
      <c r="RVS498" s="147"/>
      <c r="RVT498" s="147"/>
      <c r="RVU498" s="147"/>
      <c r="RVV498" s="147"/>
      <c r="RVW498" s="147"/>
      <c r="RVX498" s="147"/>
      <c r="RVY498" s="147"/>
      <c r="RVZ498" s="147"/>
      <c r="RWA498" s="147"/>
      <c r="RWB498" s="147"/>
      <c r="RWC498" s="147"/>
      <c r="RWD498" s="147"/>
      <c r="RWE498" s="147"/>
      <c r="RWF498" s="147"/>
      <c r="RWG498" s="147"/>
      <c r="RWH498" s="147"/>
      <c r="RWI498" s="147"/>
      <c r="RWJ498" s="147"/>
      <c r="RWK498" s="147"/>
      <c r="RWL498" s="147"/>
      <c r="RWM498" s="147"/>
      <c r="RWN498" s="147"/>
      <c r="RWO498" s="147"/>
      <c r="RWP498" s="147"/>
      <c r="RWQ498" s="147"/>
      <c r="RWR498" s="147"/>
      <c r="RWS498" s="147"/>
      <c r="RWT498" s="147"/>
      <c r="RWU498" s="147"/>
      <c r="RWV498" s="147"/>
      <c r="RWW498" s="147"/>
      <c r="RWX498" s="147"/>
      <c r="RWY498" s="147"/>
      <c r="RWZ498" s="147"/>
      <c r="RXA498" s="147"/>
      <c r="RXB498" s="147"/>
      <c r="RXC498" s="147"/>
      <c r="RXD498" s="147"/>
      <c r="RXE498" s="147"/>
      <c r="RXF498" s="147"/>
      <c r="RXG498" s="147"/>
      <c r="RXH498" s="147"/>
      <c r="RXI498" s="147"/>
      <c r="RXJ498" s="147"/>
      <c r="RXK498" s="147"/>
      <c r="RXL498" s="147"/>
      <c r="RXM498" s="147"/>
      <c r="RXN498" s="147"/>
      <c r="RXO498" s="147"/>
      <c r="RXP498" s="147"/>
      <c r="RXQ498" s="147"/>
      <c r="RXR498" s="147"/>
      <c r="RXS498" s="147"/>
      <c r="RXT498" s="147"/>
      <c r="RXU498" s="147"/>
      <c r="RXV498" s="147"/>
      <c r="RXW498" s="147"/>
      <c r="RXX498" s="147"/>
      <c r="RXY498" s="147"/>
      <c r="RXZ498" s="147"/>
      <c r="RYA498" s="147"/>
      <c r="RYB498" s="147"/>
      <c r="RYC498" s="147"/>
      <c r="RYD498" s="147"/>
      <c r="RYE498" s="147"/>
      <c r="RYF498" s="147"/>
      <c r="RYG498" s="147"/>
      <c r="RYH498" s="147"/>
      <c r="RYI498" s="147"/>
      <c r="RYJ498" s="147"/>
      <c r="RYK498" s="147"/>
      <c r="RYL498" s="147"/>
      <c r="RYM498" s="147"/>
      <c r="RYN498" s="147"/>
      <c r="RYO498" s="147"/>
      <c r="RYP498" s="147"/>
      <c r="RYQ498" s="147"/>
      <c r="RYR498" s="147"/>
      <c r="RYS498" s="147"/>
      <c r="RYT498" s="147"/>
      <c r="RYU498" s="147"/>
      <c r="RYV498" s="147"/>
      <c r="RYW498" s="147"/>
      <c r="RYX498" s="147"/>
      <c r="RYY498" s="147"/>
      <c r="RYZ498" s="147"/>
      <c r="RZA498" s="147"/>
      <c r="RZB498" s="147"/>
      <c r="RZC498" s="147"/>
      <c r="RZD498" s="147"/>
      <c r="RZE498" s="147"/>
      <c r="RZF498" s="147"/>
      <c r="RZG498" s="147"/>
      <c r="RZH498" s="147"/>
      <c r="RZI498" s="147"/>
      <c r="RZJ498" s="147"/>
      <c r="RZK498" s="147"/>
      <c r="RZL498" s="147"/>
      <c r="RZM498" s="147"/>
      <c r="RZN498" s="147"/>
      <c r="RZO498" s="147"/>
      <c r="RZP498" s="147"/>
      <c r="RZQ498" s="147"/>
      <c r="RZR498" s="147"/>
      <c r="RZS498" s="147"/>
      <c r="RZT498" s="147"/>
      <c r="RZU498" s="147"/>
      <c r="RZV498" s="147"/>
      <c r="RZW498" s="147"/>
      <c r="RZX498" s="147"/>
      <c r="RZY498" s="147"/>
      <c r="RZZ498" s="147"/>
      <c r="SAA498" s="147"/>
      <c r="SAB498" s="147"/>
      <c r="SAC498" s="147"/>
      <c r="SAD498" s="147"/>
      <c r="SAE498" s="147"/>
      <c r="SAF498" s="147"/>
      <c r="SAG498" s="147"/>
      <c r="SAH498" s="147"/>
      <c r="SAI498" s="147"/>
      <c r="SAJ498" s="147"/>
      <c r="SAK498" s="147"/>
      <c r="SAL498" s="147"/>
      <c r="SAM498" s="147"/>
      <c r="SAN498" s="147"/>
      <c r="SAO498" s="147"/>
      <c r="SAP498" s="147"/>
      <c r="SAQ498" s="147"/>
      <c r="SAR498" s="147"/>
      <c r="SAS498" s="147"/>
      <c r="SAT498" s="147"/>
      <c r="SAU498" s="147"/>
      <c r="SAV498" s="147"/>
      <c r="SAW498" s="147"/>
      <c r="SAX498" s="147"/>
      <c r="SAY498" s="147"/>
      <c r="SAZ498" s="147"/>
      <c r="SBA498" s="147"/>
      <c r="SBB498" s="147"/>
      <c r="SBC498" s="147"/>
      <c r="SBD498" s="147"/>
      <c r="SBE498" s="147"/>
      <c r="SBF498" s="147"/>
      <c r="SBG498" s="147"/>
      <c r="SBH498" s="147"/>
      <c r="SBI498" s="147"/>
      <c r="SBJ498" s="147"/>
      <c r="SBK498" s="147"/>
      <c r="SBL498" s="147"/>
      <c r="SBM498" s="147"/>
      <c r="SBN498" s="147"/>
      <c r="SBO498" s="147"/>
      <c r="SBP498" s="147"/>
      <c r="SBQ498" s="147"/>
      <c r="SBR498" s="147"/>
      <c r="SBS498" s="147"/>
      <c r="SBT498" s="147"/>
      <c r="SBU498" s="147"/>
      <c r="SBV498" s="147"/>
      <c r="SBW498" s="147"/>
      <c r="SBX498" s="147"/>
      <c r="SBY498" s="147"/>
      <c r="SBZ498" s="147"/>
      <c r="SCA498" s="147"/>
      <c r="SCB498" s="147"/>
      <c r="SCC498" s="147"/>
      <c r="SCD498" s="147"/>
      <c r="SCE498" s="147"/>
      <c r="SCF498" s="147"/>
      <c r="SCG498" s="147"/>
      <c r="SCH498" s="147"/>
      <c r="SCI498" s="147"/>
      <c r="SCJ498" s="147"/>
      <c r="SCK498" s="147"/>
      <c r="SCL498" s="147"/>
      <c r="SCM498" s="147"/>
      <c r="SCN498" s="147"/>
      <c r="SCO498" s="147"/>
      <c r="SCP498" s="147"/>
      <c r="SCQ498" s="147"/>
      <c r="SCR498" s="147"/>
      <c r="SCS498" s="147"/>
      <c r="SCT498" s="147"/>
      <c r="SCU498" s="147"/>
      <c r="SCV498" s="147"/>
      <c r="SCW498" s="147"/>
      <c r="SCX498" s="147"/>
      <c r="SCY498" s="147"/>
      <c r="SCZ498" s="147"/>
      <c r="SDA498" s="147"/>
      <c r="SDB498" s="147"/>
      <c r="SDC498" s="147"/>
      <c r="SDD498" s="147"/>
      <c r="SDE498" s="147"/>
      <c r="SDF498" s="147"/>
      <c r="SDG498" s="147"/>
      <c r="SDH498" s="147"/>
      <c r="SDI498" s="147"/>
      <c r="SDJ498" s="147"/>
      <c r="SDK498" s="147"/>
      <c r="SDL498" s="147"/>
      <c r="SDM498" s="147"/>
      <c r="SDN498" s="147"/>
      <c r="SDO498" s="147"/>
      <c r="SDP498" s="147"/>
      <c r="SDQ498" s="147"/>
      <c r="SDR498" s="147"/>
      <c r="SDS498" s="147"/>
      <c r="SDT498" s="147"/>
      <c r="SDU498" s="147"/>
      <c r="SDV498" s="147"/>
      <c r="SDW498" s="147"/>
      <c r="SDX498" s="147"/>
      <c r="SDY498" s="147"/>
      <c r="SDZ498" s="147"/>
      <c r="SEA498" s="147"/>
      <c r="SEB498" s="147"/>
      <c r="SEC498" s="147"/>
      <c r="SED498" s="147"/>
      <c r="SEE498" s="147"/>
      <c r="SEF498" s="147"/>
      <c r="SEG498" s="147"/>
      <c r="SEH498" s="147"/>
      <c r="SEI498" s="147"/>
      <c r="SEJ498" s="147"/>
      <c r="SEK498" s="147"/>
      <c r="SEL498" s="147"/>
      <c r="SEM498" s="147"/>
      <c r="SEN498" s="147"/>
      <c r="SEO498" s="147"/>
      <c r="SEP498" s="147"/>
      <c r="SEQ498" s="147"/>
      <c r="SER498" s="147"/>
      <c r="SES498" s="147"/>
      <c r="SET498" s="147"/>
      <c r="SEU498" s="147"/>
      <c r="SEV498" s="147"/>
      <c r="SEW498" s="147"/>
      <c r="SEX498" s="147"/>
      <c r="SEY498" s="147"/>
      <c r="SEZ498" s="147"/>
      <c r="SFA498" s="147"/>
      <c r="SFB498" s="147"/>
      <c r="SFC498" s="147"/>
      <c r="SFD498" s="147"/>
      <c r="SFE498" s="147"/>
      <c r="SFF498" s="147"/>
      <c r="SFG498" s="147"/>
      <c r="SFH498" s="147"/>
      <c r="SFI498" s="147"/>
      <c r="SFJ498" s="147"/>
      <c r="SFK498" s="147"/>
      <c r="SFL498" s="147"/>
      <c r="SFM498" s="147"/>
      <c r="SFN498" s="147"/>
      <c r="SFO498" s="147"/>
      <c r="SFP498" s="147"/>
      <c r="SFQ498" s="147"/>
      <c r="SFR498" s="147"/>
      <c r="SFS498" s="147"/>
      <c r="SFT498" s="147"/>
      <c r="SFU498" s="147"/>
      <c r="SFV498" s="147"/>
      <c r="SFW498" s="147"/>
      <c r="SFX498" s="147"/>
      <c r="SFY498" s="147"/>
      <c r="SFZ498" s="147"/>
      <c r="SGA498" s="147"/>
      <c r="SGB498" s="147"/>
      <c r="SGC498" s="147"/>
      <c r="SGD498" s="147"/>
      <c r="SGE498" s="147"/>
      <c r="SGF498" s="147"/>
      <c r="SGG498" s="147"/>
      <c r="SGH498" s="147"/>
      <c r="SGI498" s="147"/>
      <c r="SGJ498" s="147"/>
      <c r="SGK498" s="147"/>
      <c r="SGL498" s="147"/>
      <c r="SGM498" s="147"/>
      <c r="SGN498" s="147"/>
      <c r="SGO498" s="147"/>
      <c r="SGP498" s="147"/>
      <c r="SGQ498" s="147"/>
      <c r="SGR498" s="147"/>
      <c r="SGS498" s="147"/>
      <c r="SGT498" s="147"/>
      <c r="SGU498" s="147"/>
      <c r="SGV498" s="147"/>
      <c r="SGW498" s="147"/>
      <c r="SGX498" s="147"/>
      <c r="SGY498" s="147"/>
      <c r="SGZ498" s="147"/>
      <c r="SHA498" s="147"/>
      <c r="SHB498" s="147"/>
      <c r="SHC498" s="147"/>
      <c r="SHD498" s="147"/>
      <c r="SHE498" s="147"/>
      <c r="SHF498" s="147"/>
      <c r="SHG498" s="147"/>
      <c r="SHH498" s="147"/>
      <c r="SHI498" s="147"/>
      <c r="SHJ498" s="147"/>
      <c r="SHK498" s="147"/>
      <c r="SHL498" s="147"/>
      <c r="SHM498" s="147"/>
      <c r="SHN498" s="147"/>
      <c r="SHO498" s="147"/>
      <c r="SHP498" s="147"/>
      <c r="SHQ498" s="147"/>
      <c r="SHR498" s="147"/>
      <c r="SHS498" s="147"/>
      <c r="SHT498" s="147"/>
      <c r="SHU498" s="147"/>
      <c r="SHV498" s="147"/>
      <c r="SHW498" s="147"/>
      <c r="SHX498" s="147"/>
      <c r="SHY498" s="147"/>
      <c r="SHZ498" s="147"/>
      <c r="SIA498" s="147"/>
      <c r="SIB498" s="147"/>
      <c r="SIC498" s="147"/>
      <c r="SID498" s="147"/>
      <c r="SIE498" s="147"/>
      <c r="SIF498" s="147"/>
      <c r="SIG498" s="147"/>
      <c r="SIH498" s="147"/>
      <c r="SII498" s="147"/>
      <c r="SIJ498" s="147"/>
      <c r="SIK498" s="147"/>
      <c r="SIL498" s="147"/>
      <c r="SIM498" s="147"/>
      <c r="SIN498" s="147"/>
      <c r="SIO498" s="147"/>
      <c r="SIP498" s="147"/>
      <c r="SIQ498" s="147"/>
      <c r="SIR498" s="147"/>
      <c r="SIS498" s="147"/>
      <c r="SIT498" s="147"/>
      <c r="SIU498" s="147"/>
      <c r="SIV498" s="147"/>
      <c r="SIW498" s="147"/>
      <c r="SIX498" s="147"/>
      <c r="SIY498" s="147"/>
      <c r="SIZ498" s="147"/>
      <c r="SJA498" s="147"/>
      <c r="SJB498" s="147"/>
      <c r="SJC498" s="147"/>
      <c r="SJD498" s="147"/>
      <c r="SJE498" s="147"/>
      <c r="SJF498" s="147"/>
      <c r="SJG498" s="147"/>
      <c r="SJH498" s="147"/>
      <c r="SJI498" s="147"/>
      <c r="SJJ498" s="147"/>
      <c r="SJK498" s="147"/>
      <c r="SJL498" s="147"/>
      <c r="SJM498" s="147"/>
      <c r="SJN498" s="147"/>
      <c r="SJO498" s="147"/>
      <c r="SJP498" s="147"/>
      <c r="SJQ498" s="147"/>
      <c r="SJR498" s="147"/>
      <c r="SJS498" s="147"/>
      <c r="SJT498" s="147"/>
      <c r="SJU498" s="147"/>
      <c r="SJV498" s="147"/>
      <c r="SJW498" s="147"/>
      <c r="SJX498" s="147"/>
      <c r="SJY498" s="147"/>
      <c r="SJZ498" s="147"/>
      <c r="SKA498" s="147"/>
      <c r="SKB498" s="147"/>
      <c r="SKC498" s="147"/>
      <c r="SKD498" s="147"/>
      <c r="SKE498" s="147"/>
      <c r="SKF498" s="147"/>
      <c r="SKG498" s="147"/>
      <c r="SKH498" s="147"/>
      <c r="SKI498" s="147"/>
      <c r="SKJ498" s="147"/>
      <c r="SKK498" s="147"/>
      <c r="SKL498" s="147"/>
      <c r="SKM498" s="147"/>
      <c r="SKN498" s="147"/>
      <c r="SKO498" s="147"/>
      <c r="SKP498" s="147"/>
      <c r="SKQ498" s="147"/>
      <c r="SKR498" s="147"/>
      <c r="SKS498" s="147"/>
      <c r="SKT498" s="147"/>
      <c r="SKU498" s="147"/>
      <c r="SKV498" s="147"/>
      <c r="SKW498" s="147"/>
      <c r="SKX498" s="147"/>
      <c r="SKY498" s="147"/>
      <c r="SKZ498" s="147"/>
      <c r="SLA498" s="147"/>
      <c r="SLB498" s="147"/>
      <c r="SLC498" s="147"/>
      <c r="SLD498" s="147"/>
      <c r="SLE498" s="147"/>
      <c r="SLF498" s="147"/>
      <c r="SLG498" s="147"/>
      <c r="SLH498" s="147"/>
      <c r="SLI498" s="147"/>
      <c r="SLJ498" s="147"/>
      <c r="SLK498" s="147"/>
      <c r="SLL498" s="147"/>
      <c r="SLM498" s="147"/>
      <c r="SLN498" s="147"/>
      <c r="SLO498" s="147"/>
      <c r="SLP498" s="147"/>
      <c r="SLQ498" s="147"/>
      <c r="SLR498" s="147"/>
      <c r="SLS498" s="147"/>
      <c r="SLT498" s="147"/>
      <c r="SLU498" s="147"/>
      <c r="SLV498" s="147"/>
      <c r="SLW498" s="147"/>
      <c r="SLX498" s="147"/>
      <c r="SLY498" s="147"/>
      <c r="SLZ498" s="147"/>
      <c r="SMA498" s="147"/>
      <c r="SMB498" s="147"/>
      <c r="SMC498" s="147"/>
      <c r="SMD498" s="147"/>
      <c r="SME498" s="147"/>
      <c r="SMF498" s="147"/>
      <c r="SMG498" s="147"/>
      <c r="SMH498" s="147"/>
      <c r="SMI498" s="147"/>
      <c r="SMJ498" s="147"/>
      <c r="SMK498" s="147"/>
      <c r="SML498" s="147"/>
      <c r="SMM498" s="147"/>
      <c r="SMN498" s="147"/>
      <c r="SMO498" s="147"/>
      <c r="SMP498" s="147"/>
      <c r="SMQ498" s="147"/>
      <c r="SMR498" s="147"/>
      <c r="SMS498" s="147"/>
      <c r="SMT498" s="147"/>
      <c r="SMU498" s="147"/>
      <c r="SMV498" s="147"/>
      <c r="SMW498" s="147"/>
      <c r="SMX498" s="147"/>
      <c r="SMY498" s="147"/>
      <c r="SMZ498" s="147"/>
      <c r="SNA498" s="147"/>
      <c r="SNB498" s="147"/>
      <c r="SNC498" s="147"/>
      <c r="SND498" s="147"/>
      <c r="SNE498" s="147"/>
      <c r="SNF498" s="147"/>
      <c r="SNG498" s="147"/>
      <c r="SNH498" s="147"/>
      <c r="SNI498" s="147"/>
      <c r="SNJ498" s="147"/>
      <c r="SNK498" s="147"/>
      <c r="SNL498" s="147"/>
      <c r="SNM498" s="147"/>
      <c r="SNN498" s="147"/>
      <c r="SNO498" s="147"/>
      <c r="SNP498" s="147"/>
      <c r="SNQ498" s="147"/>
      <c r="SNR498" s="147"/>
      <c r="SNS498" s="147"/>
      <c r="SNT498" s="147"/>
      <c r="SNU498" s="147"/>
      <c r="SNV498" s="147"/>
      <c r="SNW498" s="147"/>
      <c r="SNX498" s="147"/>
      <c r="SNY498" s="147"/>
      <c r="SNZ498" s="147"/>
      <c r="SOA498" s="147"/>
      <c r="SOB498" s="147"/>
      <c r="SOC498" s="147"/>
      <c r="SOD498" s="147"/>
      <c r="SOE498" s="147"/>
      <c r="SOF498" s="147"/>
      <c r="SOG498" s="147"/>
      <c r="SOH498" s="147"/>
      <c r="SOI498" s="147"/>
      <c r="SOJ498" s="147"/>
      <c r="SOK498" s="147"/>
      <c r="SOL498" s="147"/>
      <c r="SOM498" s="147"/>
      <c r="SON498" s="147"/>
      <c r="SOO498" s="147"/>
      <c r="SOP498" s="147"/>
      <c r="SOQ498" s="147"/>
      <c r="SOR498" s="147"/>
      <c r="SOS498" s="147"/>
      <c r="SOT498" s="147"/>
      <c r="SOU498" s="147"/>
      <c r="SOV498" s="147"/>
      <c r="SOW498" s="147"/>
      <c r="SOX498" s="147"/>
      <c r="SOY498" s="147"/>
      <c r="SOZ498" s="147"/>
      <c r="SPA498" s="147"/>
      <c r="SPB498" s="147"/>
      <c r="SPC498" s="147"/>
      <c r="SPD498" s="147"/>
      <c r="SPE498" s="147"/>
      <c r="SPF498" s="147"/>
      <c r="SPG498" s="147"/>
      <c r="SPH498" s="147"/>
      <c r="SPI498" s="147"/>
      <c r="SPJ498" s="147"/>
      <c r="SPK498" s="147"/>
      <c r="SPL498" s="147"/>
      <c r="SPM498" s="147"/>
      <c r="SPN498" s="147"/>
      <c r="SPO498" s="147"/>
      <c r="SPP498" s="147"/>
      <c r="SPQ498" s="147"/>
      <c r="SPR498" s="147"/>
      <c r="SPS498" s="147"/>
      <c r="SPT498" s="147"/>
      <c r="SPU498" s="147"/>
      <c r="SPV498" s="147"/>
      <c r="SPW498" s="147"/>
      <c r="SPX498" s="147"/>
      <c r="SPY498" s="147"/>
      <c r="SPZ498" s="147"/>
      <c r="SQA498" s="147"/>
      <c r="SQB498" s="147"/>
      <c r="SQC498" s="147"/>
      <c r="SQD498" s="147"/>
      <c r="SQE498" s="147"/>
      <c r="SQF498" s="147"/>
      <c r="SQG498" s="147"/>
      <c r="SQH498" s="147"/>
      <c r="SQI498" s="147"/>
      <c r="SQJ498" s="147"/>
      <c r="SQK498" s="147"/>
      <c r="SQL498" s="147"/>
      <c r="SQM498" s="147"/>
      <c r="SQN498" s="147"/>
      <c r="SQO498" s="147"/>
      <c r="SQP498" s="147"/>
      <c r="SQQ498" s="147"/>
      <c r="SQR498" s="147"/>
      <c r="SQS498" s="147"/>
      <c r="SQT498" s="147"/>
      <c r="SQU498" s="147"/>
      <c r="SQV498" s="147"/>
      <c r="SQW498" s="147"/>
      <c r="SQX498" s="147"/>
      <c r="SQY498" s="147"/>
      <c r="SQZ498" s="147"/>
      <c r="SRA498" s="147"/>
      <c r="SRB498" s="147"/>
      <c r="SRC498" s="147"/>
      <c r="SRD498" s="147"/>
      <c r="SRE498" s="147"/>
      <c r="SRF498" s="147"/>
      <c r="SRG498" s="147"/>
      <c r="SRH498" s="147"/>
      <c r="SRI498" s="147"/>
      <c r="SRJ498" s="147"/>
      <c r="SRK498" s="147"/>
      <c r="SRL498" s="147"/>
      <c r="SRM498" s="147"/>
      <c r="SRN498" s="147"/>
      <c r="SRO498" s="147"/>
      <c r="SRP498" s="147"/>
      <c r="SRQ498" s="147"/>
      <c r="SRR498" s="147"/>
      <c r="SRS498" s="147"/>
      <c r="SRT498" s="147"/>
      <c r="SRU498" s="147"/>
      <c r="SRV498" s="147"/>
      <c r="SRW498" s="147"/>
      <c r="SRX498" s="147"/>
      <c r="SRY498" s="147"/>
      <c r="SRZ498" s="147"/>
      <c r="SSA498" s="147"/>
      <c r="SSB498" s="147"/>
      <c r="SSC498" s="147"/>
      <c r="SSD498" s="147"/>
      <c r="SSE498" s="147"/>
      <c r="SSF498" s="147"/>
      <c r="SSG498" s="147"/>
      <c r="SSH498" s="147"/>
      <c r="SSI498" s="147"/>
      <c r="SSJ498" s="147"/>
      <c r="SSK498" s="147"/>
      <c r="SSL498" s="147"/>
      <c r="SSM498" s="147"/>
      <c r="SSN498" s="147"/>
      <c r="SSO498" s="147"/>
      <c r="SSP498" s="147"/>
      <c r="SSQ498" s="147"/>
      <c r="SSR498" s="147"/>
      <c r="SSS498" s="147"/>
      <c r="SST498" s="147"/>
      <c r="SSU498" s="147"/>
      <c r="SSV498" s="147"/>
      <c r="SSW498" s="147"/>
      <c r="SSX498" s="147"/>
      <c r="SSY498" s="147"/>
      <c r="SSZ498" s="147"/>
      <c r="STA498" s="147"/>
      <c r="STB498" s="147"/>
      <c r="STC498" s="147"/>
      <c r="STD498" s="147"/>
      <c r="STE498" s="147"/>
      <c r="STF498" s="147"/>
      <c r="STG498" s="147"/>
      <c r="STH498" s="147"/>
      <c r="STI498" s="147"/>
      <c r="STJ498" s="147"/>
      <c r="STK498" s="147"/>
      <c r="STL498" s="147"/>
      <c r="STM498" s="147"/>
      <c r="STN498" s="147"/>
      <c r="STO498" s="147"/>
      <c r="STP498" s="147"/>
      <c r="STQ498" s="147"/>
      <c r="STR498" s="147"/>
      <c r="STS498" s="147"/>
      <c r="STT498" s="147"/>
      <c r="STU498" s="147"/>
      <c r="STV498" s="147"/>
      <c r="STW498" s="147"/>
      <c r="STX498" s="147"/>
      <c r="STY498" s="147"/>
      <c r="STZ498" s="147"/>
      <c r="SUA498" s="147"/>
      <c r="SUB498" s="147"/>
      <c r="SUC498" s="147"/>
      <c r="SUD498" s="147"/>
      <c r="SUE498" s="147"/>
      <c r="SUF498" s="147"/>
      <c r="SUG498" s="147"/>
      <c r="SUH498" s="147"/>
      <c r="SUI498" s="147"/>
      <c r="SUJ498" s="147"/>
      <c r="SUK498" s="147"/>
      <c r="SUL498" s="147"/>
      <c r="SUM498" s="147"/>
      <c r="SUN498" s="147"/>
      <c r="SUO498" s="147"/>
      <c r="SUP498" s="147"/>
      <c r="SUQ498" s="147"/>
      <c r="SUR498" s="147"/>
      <c r="SUS498" s="147"/>
      <c r="SUT498" s="147"/>
      <c r="SUU498" s="147"/>
      <c r="SUV498" s="147"/>
      <c r="SUW498" s="147"/>
      <c r="SUX498" s="147"/>
      <c r="SUY498" s="147"/>
      <c r="SUZ498" s="147"/>
      <c r="SVA498" s="147"/>
      <c r="SVB498" s="147"/>
      <c r="SVC498" s="147"/>
      <c r="SVD498" s="147"/>
      <c r="SVE498" s="147"/>
      <c r="SVF498" s="147"/>
      <c r="SVG498" s="147"/>
      <c r="SVH498" s="147"/>
      <c r="SVI498" s="147"/>
      <c r="SVJ498" s="147"/>
      <c r="SVK498" s="147"/>
      <c r="SVL498" s="147"/>
      <c r="SVM498" s="147"/>
      <c r="SVN498" s="147"/>
      <c r="SVO498" s="147"/>
      <c r="SVP498" s="147"/>
      <c r="SVQ498" s="147"/>
      <c r="SVR498" s="147"/>
      <c r="SVS498" s="147"/>
      <c r="SVT498" s="147"/>
      <c r="SVU498" s="147"/>
      <c r="SVV498" s="147"/>
      <c r="SVW498" s="147"/>
      <c r="SVX498" s="147"/>
      <c r="SVY498" s="147"/>
      <c r="SVZ498" s="147"/>
      <c r="SWA498" s="147"/>
      <c r="SWB498" s="147"/>
      <c r="SWC498" s="147"/>
      <c r="SWD498" s="147"/>
      <c r="SWE498" s="147"/>
      <c r="SWF498" s="147"/>
      <c r="SWG498" s="147"/>
      <c r="SWH498" s="147"/>
      <c r="SWI498" s="147"/>
      <c r="SWJ498" s="147"/>
      <c r="SWK498" s="147"/>
      <c r="SWL498" s="147"/>
      <c r="SWM498" s="147"/>
      <c r="SWN498" s="147"/>
      <c r="SWO498" s="147"/>
      <c r="SWP498" s="147"/>
      <c r="SWQ498" s="147"/>
      <c r="SWR498" s="147"/>
      <c r="SWS498" s="147"/>
      <c r="SWT498" s="147"/>
      <c r="SWU498" s="147"/>
      <c r="SWV498" s="147"/>
      <c r="SWW498" s="147"/>
      <c r="SWX498" s="147"/>
      <c r="SWY498" s="147"/>
      <c r="SWZ498" s="147"/>
      <c r="SXA498" s="147"/>
      <c r="SXB498" s="147"/>
      <c r="SXC498" s="147"/>
      <c r="SXD498" s="147"/>
      <c r="SXE498" s="147"/>
      <c r="SXF498" s="147"/>
      <c r="SXG498" s="147"/>
      <c r="SXH498" s="147"/>
      <c r="SXI498" s="147"/>
      <c r="SXJ498" s="147"/>
      <c r="SXK498" s="147"/>
      <c r="SXL498" s="147"/>
      <c r="SXM498" s="147"/>
      <c r="SXN498" s="147"/>
      <c r="SXO498" s="147"/>
      <c r="SXP498" s="147"/>
      <c r="SXQ498" s="147"/>
      <c r="SXR498" s="147"/>
      <c r="SXS498" s="147"/>
      <c r="SXT498" s="147"/>
      <c r="SXU498" s="147"/>
      <c r="SXV498" s="147"/>
      <c r="SXW498" s="147"/>
      <c r="SXX498" s="147"/>
      <c r="SXY498" s="147"/>
      <c r="SXZ498" s="147"/>
      <c r="SYA498" s="147"/>
      <c r="SYB498" s="147"/>
      <c r="SYC498" s="147"/>
      <c r="SYD498" s="147"/>
      <c r="SYE498" s="147"/>
      <c r="SYF498" s="147"/>
      <c r="SYG498" s="147"/>
      <c r="SYH498" s="147"/>
      <c r="SYI498" s="147"/>
      <c r="SYJ498" s="147"/>
      <c r="SYK498" s="147"/>
      <c r="SYL498" s="147"/>
      <c r="SYM498" s="147"/>
      <c r="SYN498" s="147"/>
      <c r="SYO498" s="147"/>
      <c r="SYP498" s="147"/>
      <c r="SYQ498" s="147"/>
      <c r="SYR498" s="147"/>
      <c r="SYS498" s="147"/>
      <c r="SYT498" s="147"/>
      <c r="SYU498" s="147"/>
      <c r="SYV498" s="147"/>
      <c r="SYW498" s="147"/>
      <c r="SYX498" s="147"/>
      <c r="SYY498" s="147"/>
      <c r="SYZ498" s="147"/>
      <c r="SZA498" s="147"/>
      <c r="SZB498" s="147"/>
      <c r="SZC498" s="147"/>
      <c r="SZD498" s="147"/>
      <c r="SZE498" s="147"/>
      <c r="SZF498" s="147"/>
      <c r="SZG498" s="147"/>
      <c r="SZH498" s="147"/>
      <c r="SZI498" s="147"/>
      <c r="SZJ498" s="147"/>
      <c r="SZK498" s="147"/>
      <c r="SZL498" s="147"/>
      <c r="SZM498" s="147"/>
      <c r="SZN498" s="147"/>
      <c r="SZO498" s="147"/>
      <c r="SZP498" s="147"/>
      <c r="SZQ498" s="147"/>
      <c r="SZR498" s="147"/>
      <c r="SZS498" s="147"/>
      <c r="SZT498" s="147"/>
      <c r="SZU498" s="147"/>
      <c r="SZV498" s="147"/>
      <c r="SZW498" s="147"/>
      <c r="SZX498" s="147"/>
      <c r="SZY498" s="147"/>
      <c r="SZZ498" s="147"/>
      <c r="TAA498" s="147"/>
      <c r="TAB498" s="147"/>
      <c r="TAC498" s="147"/>
      <c r="TAD498" s="147"/>
      <c r="TAE498" s="147"/>
      <c r="TAF498" s="147"/>
      <c r="TAG498" s="147"/>
      <c r="TAH498" s="147"/>
      <c r="TAI498" s="147"/>
      <c r="TAJ498" s="147"/>
      <c r="TAK498" s="147"/>
      <c r="TAL498" s="147"/>
      <c r="TAM498" s="147"/>
      <c r="TAN498" s="147"/>
      <c r="TAO498" s="147"/>
      <c r="TAP498" s="147"/>
      <c r="TAQ498" s="147"/>
      <c r="TAR498" s="147"/>
      <c r="TAS498" s="147"/>
      <c r="TAT498" s="147"/>
      <c r="TAU498" s="147"/>
      <c r="TAV498" s="147"/>
      <c r="TAW498" s="147"/>
      <c r="TAX498" s="147"/>
      <c r="TAY498" s="147"/>
      <c r="TAZ498" s="147"/>
      <c r="TBA498" s="147"/>
      <c r="TBB498" s="147"/>
      <c r="TBC498" s="147"/>
      <c r="TBD498" s="147"/>
      <c r="TBE498" s="147"/>
      <c r="TBF498" s="147"/>
      <c r="TBG498" s="147"/>
      <c r="TBH498" s="147"/>
      <c r="TBI498" s="147"/>
      <c r="TBJ498" s="147"/>
      <c r="TBK498" s="147"/>
      <c r="TBL498" s="147"/>
      <c r="TBM498" s="147"/>
      <c r="TBN498" s="147"/>
      <c r="TBO498" s="147"/>
      <c r="TBP498" s="147"/>
      <c r="TBQ498" s="147"/>
      <c r="TBR498" s="147"/>
      <c r="TBS498" s="147"/>
      <c r="TBT498" s="147"/>
      <c r="TBU498" s="147"/>
      <c r="TBV498" s="147"/>
      <c r="TBW498" s="147"/>
      <c r="TBX498" s="147"/>
      <c r="TBY498" s="147"/>
      <c r="TBZ498" s="147"/>
      <c r="TCA498" s="147"/>
      <c r="TCB498" s="147"/>
      <c r="TCC498" s="147"/>
      <c r="TCD498" s="147"/>
      <c r="TCE498" s="147"/>
      <c r="TCF498" s="147"/>
      <c r="TCG498" s="147"/>
      <c r="TCH498" s="147"/>
      <c r="TCI498" s="147"/>
      <c r="TCJ498" s="147"/>
      <c r="TCK498" s="147"/>
      <c r="TCL498" s="147"/>
      <c r="TCM498" s="147"/>
      <c r="TCN498" s="147"/>
      <c r="TCO498" s="147"/>
      <c r="TCP498" s="147"/>
      <c r="TCQ498" s="147"/>
      <c r="TCR498" s="147"/>
      <c r="TCS498" s="147"/>
      <c r="TCT498" s="147"/>
      <c r="TCU498" s="147"/>
      <c r="TCV498" s="147"/>
      <c r="TCW498" s="147"/>
      <c r="TCX498" s="147"/>
      <c r="TCY498" s="147"/>
      <c r="TCZ498" s="147"/>
      <c r="TDA498" s="147"/>
      <c r="TDB498" s="147"/>
      <c r="TDC498" s="147"/>
      <c r="TDD498" s="147"/>
      <c r="TDE498" s="147"/>
      <c r="TDF498" s="147"/>
      <c r="TDG498" s="147"/>
      <c r="TDH498" s="147"/>
      <c r="TDI498" s="147"/>
      <c r="TDJ498" s="147"/>
      <c r="TDK498" s="147"/>
      <c r="TDL498" s="147"/>
      <c r="TDM498" s="147"/>
      <c r="TDN498" s="147"/>
      <c r="TDO498" s="147"/>
      <c r="TDP498" s="147"/>
      <c r="TDQ498" s="147"/>
      <c r="TDR498" s="147"/>
      <c r="TDS498" s="147"/>
      <c r="TDT498" s="147"/>
      <c r="TDU498" s="147"/>
      <c r="TDV498" s="147"/>
      <c r="TDW498" s="147"/>
      <c r="TDX498" s="147"/>
      <c r="TDY498" s="147"/>
      <c r="TDZ498" s="147"/>
      <c r="TEA498" s="147"/>
      <c r="TEB498" s="147"/>
      <c r="TEC498" s="147"/>
      <c r="TED498" s="147"/>
      <c r="TEE498" s="147"/>
      <c r="TEF498" s="147"/>
      <c r="TEG498" s="147"/>
      <c r="TEH498" s="147"/>
      <c r="TEI498" s="147"/>
      <c r="TEJ498" s="147"/>
      <c r="TEK498" s="147"/>
      <c r="TEL498" s="147"/>
      <c r="TEM498" s="147"/>
      <c r="TEN498" s="147"/>
      <c r="TEO498" s="147"/>
      <c r="TEP498" s="147"/>
      <c r="TEQ498" s="147"/>
      <c r="TER498" s="147"/>
      <c r="TES498" s="147"/>
      <c r="TET498" s="147"/>
      <c r="TEU498" s="147"/>
      <c r="TEV498" s="147"/>
      <c r="TEW498" s="147"/>
      <c r="TEX498" s="147"/>
      <c r="TEY498" s="147"/>
      <c r="TEZ498" s="147"/>
      <c r="TFA498" s="147"/>
      <c r="TFB498" s="147"/>
      <c r="TFC498" s="147"/>
      <c r="TFD498" s="147"/>
      <c r="TFE498" s="147"/>
      <c r="TFF498" s="147"/>
      <c r="TFG498" s="147"/>
      <c r="TFH498" s="147"/>
      <c r="TFI498" s="147"/>
      <c r="TFJ498" s="147"/>
      <c r="TFK498" s="147"/>
      <c r="TFL498" s="147"/>
      <c r="TFM498" s="147"/>
      <c r="TFN498" s="147"/>
      <c r="TFO498" s="147"/>
      <c r="TFP498" s="147"/>
      <c r="TFQ498" s="147"/>
      <c r="TFR498" s="147"/>
      <c r="TFS498" s="147"/>
      <c r="TFT498" s="147"/>
      <c r="TFU498" s="147"/>
      <c r="TFV498" s="147"/>
      <c r="TFW498" s="147"/>
      <c r="TFX498" s="147"/>
      <c r="TFY498" s="147"/>
      <c r="TFZ498" s="147"/>
      <c r="TGA498" s="147"/>
      <c r="TGB498" s="147"/>
      <c r="TGC498" s="147"/>
      <c r="TGD498" s="147"/>
      <c r="TGE498" s="147"/>
      <c r="TGF498" s="147"/>
      <c r="TGG498" s="147"/>
      <c r="TGH498" s="147"/>
      <c r="TGI498" s="147"/>
      <c r="TGJ498" s="147"/>
      <c r="TGK498" s="147"/>
      <c r="TGL498" s="147"/>
      <c r="TGM498" s="147"/>
      <c r="TGN498" s="147"/>
      <c r="TGO498" s="147"/>
      <c r="TGP498" s="147"/>
      <c r="TGQ498" s="147"/>
      <c r="TGR498" s="147"/>
      <c r="TGS498" s="147"/>
      <c r="TGT498" s="147"/>
      <c r="TGU498" s="147"/>
      <c r="TGV498" s="147"/>
      <c r="TGW498" s="147"/>
      <c r="TGX498" s="147"/>
      <c r="TGY498" s="147"/>
      <c r="TGZ498" s="147"/>
      <c r="THA498" s="147"/>
      <c r="THB498" s="147"/>
      <c r="THC498" s="147"/>
      <c r="THD498" s="147"/>
      <c r="THE498" s="147"/>
      <c r="THF498" s="147"/>
      <c r="THG498" s="147"/>
      <c r="THH498" s="147"/>
      <c r="THI498" s="147"/>
      <c r="THJ498" s="147"/>
      <c r="THK498" s="147"/>
      <c r="THL498" s="147"/>
      <c r="THM498" s="147"/>
      <c r="THN498" s="147"/>
      <c r="THO498" s="147"/>
      <c r="THP498" s="147"/>
      <c r="THQ498" s="147"/>
      <c r="THR498" s="147"/>
      <c r="THS498" s="147"/>
      <c r="THT498" s="147"/>
      <c r="THU498" s="147"/>
      <c r="THV498" s="147"/>
      <c r="THW498" s="147"/>
      <c r="THX498" s="147"/>
      <c r="THY498" s="147"/>
      <c r="THZ498" s="147"/>
      <c r="TIA498" s="147"/>
      <c r="TIB498" s="147"/>
      <c r="TIC498" s="147"/>
      <c r="TID498" s="147"/>
      <c r="TIE498" s="147"/>
      <c r="TIF498" s="147"/>
      <c r="TIG498" s="147"/>
      <c r="TIH498" s="147"/>
      <c r="TII498" s="147"/>
      <c r="TIJ498" s="147"/>
      <c r="TIK498" s="147"/>
      <c r="TIL498" s="147"/>
      <c r="TIM498" s="147"/>
      <c r="TIN498" s="147"/>
      <c r="TIO498" s="147"/>
      <c r="TIP498" s="147"/>
      <c r="TIQ498" s="147"/>
      <c r="TIR498" s="147"/>
      <c r="TIS498" s="147"/>
      <c r="TIT498" s="147"/>
      <c r="TIU498" s="147"/>
      <c r="TIV498" s="147"/>
      <c r="TIW498" s="147"/>
      <c r="TIX498" s="147"/>
      <c r="TIY498" s="147"/>
      <c r="TIZ498" s="147"/>
      <c r="TJA498" s="147"/>
      <c r="TJB498" s="147"/>
      <c r="TJC498" s="147"/>
      <c r="TJD498" s="147"/>
      <c r="TJE498" s="147"/>
      <c r="TJF498" s="147"/>
      <c r="TJG498" s="147"/>
      <c r="TJH498" s="147"/>
      <c r="TJI498" s="147"/>
      <c r="TJJ498" s="147"/>
      <c r="TJK498" s="147"/>
      <c r="TJL498" s="147"/>
      <c r="TJM498" s="147"/>
      <c r="TJN498" s="147"/>
      <c r="TJO498" s="147"/>
      <c r="TJP498" s="147"/>
      <c r="TJQ498" s="147"/>
      <c r="TJR498" s="147"/>
      <c r="TJS498" s="147"/>
      <c r="TJT498" s="147"/>
      <c r="TJU498" s="147"/>
      <c r="TJV498" s="147"/>
      <c r="TJW498" s="147"/>
      <c r="TJX498" s="147"/>
      <c r="TJY498" s="147"/>
      <c r="TJZ498" s="147"/>
      <c r="TKA498" s="147"/>
      <c r="TKB498" s="147"/>
      <c r="TKC498" s="147"/>
      <c r="TKD498" s="147"/>
      <c r="TKE498" s="147"/>
      <c r="TKF498" s="147"/>
      <c r="TKG498" s="147"/>
      <c r="TKH498" s="147"/>
      <c r="TKI498" s="147"/>
      <c r="TKJ498" s="147"/>
      <c r="TKK498" s="147"/>
      <c r="TKL498" s="147"/>
      <c r="TKM498" s="147"/>
      <c r="TKN498" s="147"/>
      <c r="TKO498" s="147"/>
      <c r="TKP498" s="147"/>
      <c r="TKQ498" s="147"/>
      <c r="TKR498" s="147"/>
      <c r="TKS498" s="147"/>
      <c r="TKT498" s="147"/>
      <c r="TKU498" s="147"/>
      <c r="TKV498" s="147"/>
      <c r="TKW498" s="147"/>
      <c r="TKX498" s="147"/>
      <c r="TKY498" s="147"/>
      <c r="TKZ498" s="147"/>
      <c r="TLA498" s="147"/>
      <c r="TLB498" s="147"/>
      <c r="TLC498" s="147"/>
      <c r="TLD498" s="147"/>
      <c r="TLE498" s="147"/>
      <c r="TLF498" s="147"/>
      <c r="TLG498" s="147"/>
      <c r="TLH498" s="147"/>
      <c r="TLI498" s="147"/>
      <c r="TLJ498" s="147"/>
      <c r="TLK498" s="147"/>
      <c r="TLL498" s="147"/>
      <c r="TLM498" s="147"/>
      <c r="TLN498" s="147"/>
      <c r="TLO498" s="147"/>
      <c r="TLP498" s="147"/>
      <c r="TLQ498" s="147"/>
      <c r="TLR498" s="147"/>
      <c r="TLS498" s="147"/>
      <c r="TLT498" s="147"/>
      <c r="TLU498" s="147"/>
      <c r="TLV498" s="147"/>
      <c r="TLW498" s="147"/>
      <c r="TLX498" s="147"/>
      <c r="TLY498" s="147"/>
      <c r="TLZ498" s="147"/>
      <c r="TMA498" s="147"/>
      <c r="TMB498" s="147"/>
      <c r="TMC498" s="147"/>
      <c r="TMD498" s="147"/>
      <c r="TME498" s="147"/>
      <c r="TMF498" s="147"/>
      <c r="TMG498" s="147"/>
      <c r="TMH498" s="147"/>
      <c r="TMI498" s="147"/>
      <c r="TMJ498" s="147"/>
      <c r="TMK498" s="147"/>
      <c r="TML498" s="147"/>
      <c r="TMM498" s="147"/>
      <c r="TMN498" s="147"/>
      <c r="TMO498" s="147"/>
      <c r="TMP498" s="147"/>
      <c r="TMQ498" s="147"/>
      <c r="TMR498" s="147"/>
      <c r="TMS498" s="147"/>
      <c r="TMT498" s="147"/>
      <c r="TMU498" s="147"/>
      <c r="TMV498" s="147"/>
      <c r="TMW498" s="147"/>
      <c r="TMX498" s="147"/>
      <c r="TMY498" s="147"/>
      <c r="TMZ498" s="147"/>
      <c r="TNA498" s="147"/>
      <c r="TNB498" s="147"/>
      <c r="TNC498" s="147"/>
      <c r="TND498" s="147"/>
      <c r="TNE498" s="147"/>
      <c r="TNF498" s="147"/>
      <c r="TNG498" s="147"/>
      <c r="TNH498" s="147"/>
      <c r="TNI498" s="147"/>
      <c r="TNJ498" s="147"/>
      <c r="TNK498" s="147"/>
      <c r="TNL498" s="147"/>
      <c r="TNM498" s="147"/>
      <c r="TNN498" s="147"/>
      <c r="TNO498" s="147"/>
      <c r="TNP498" s="147"/>
      <c r="TNQ498" s="147"/>
      <c r="TNR498" s="147"/>
      <c r="TNS498" s="147"/>
      <c r="TNT498" s="147"/>
      <c r="TNU498" s="147"/>
      <c r="TNV498" s="147"/>
      <c r="TNW498" s="147"/>
      <c r="TNX498" s="147"/>
      <c r="TNY498" s="147"/>
      <c r="TNZ498" s="147"/>
      <c r="TOA498" s="147"/>
      <c r="TOB498" s="147"/>
      <c r="TOC498" s="147"/>
      <c r="TOD498" s="147"/>
      <c r="TOE498" s="147"/>
      <c r="TOF498" s="147"/>
      <c r="TOG498" s="147"/>
      <c r="TOH498" s="147"/>
      <c r="TOI498" s="147"/>
      <c r="TOJ498" s="147"/>
      <c r="TOK498" s="147"/>
      <c r="TOL498" s="147"/>
      <c r="TOM498" s="147"/>
      <c r="TON498" s="147"/>
      <c r="TOO498" s="147"/>
      <c r="TOP498" s="147"/>
      <c r="TOQ498" s="147"/>
      <c r="TOR498" s="147"/>
      <c r="TOS498" s="147"/>
      <c r="TOT498" s="147"/>
      <c r="TOU498" s="147"/>
      <c r="TOV498" s="147"/>
      <c r="TOW498" s="147"/>
      <c r="TOX498" s="147"/>
      <c r="TOY498" s="147"/>
      <c r="TOZ498" s="147"/>
      <c r="TPA498" s="147"/>
      <c r="TPB498" s="147"/>
      <c r="TPC498" s="147"/>
      <c r="TPD498" s="147"/>
      <c r="TPE498" s="147"/>
      <c r="TPF498" s="147"/>
      <c r="TPG498" s="147"/>
      <c r="TPH498" s="147"/>
      <c r="TPI498" s="147"/>
      <c r="TPJ498" s="147"/>
      <c r="TPK498" s="147"/>
      <c r="TPL498" s="147"/>
      <c r="TPM498" s="147"/>
      <c r="TPN498" s="147"/>
      <c r="TPO498" s="147"/>
      <c r="TPP498" s="147"/>
      <c r="TPQ498" s="147"/>
      <c r="TPR498" s="147"/>
      <c r="TPS498" s="147"/>
      <c r="TPT498" s="147"/>
      <c r="TPU498" s="147"/>
      <c r="TPV498" s="147"/>
      <c r="TPW498" s="147"/>
      <c r="TPX498" s="147"/>
      <c r="TPY498" s="147"/>
      <c r="TPZ498" s="147"/>
      <c r="TQA498" s="147"/>
      <c r="TQB498" s="147"/>
      <c r="TQC498" s="147"/>
      <c r="TQD498" s="147"/>
      <c r="TQE498" s="147"/>
      <c r="TQF498" s="147"/>
      <c r="TQG498" s="147"/>
      <c r="TQH498" s="147"/>
      <c r="TQI498" s="147"/>
      <c r="TQJ498" s="147"/>
      <c r="TQK498" s="147"/>
      <c r="TQL498" s="147"/>
      <c r="TQM498" s="147"/>
      <c r="TQN498" s="147"/>
      <c r="TQO498" s="147"/>
      <c r="TQP498" s="147"/>
      <c r="TQQ498" s="147"/>
      <c r="TQR498" s="147"/>
      <c r="TQS498" s="147"/>
      <c r="TQT498" s="147"/>
      <c r="TQU498" s="147"/>
      <c r="TQV498" s="147"/>
      <c r="TQW498" s="147"/>
      <c r="TQX498" s="147"/>
      <c r="TQY498" s="147"/>
      <c r="TQZ498" s="147"/>
      <c r="TRA498" s="147"/>
      <c r="TRB498" s="147"/>
      <c r="TRC498" s="147"/>
      <c r="TRD498" s="147"/>
      <c r="TRE498" s="147"/>
      <c r="TRF498" s="147"/>
      <c r="TRG498" s="147"/>
      <c r="TRH498" s="147"/>
      <c r="TRI498" s="147"/>
      <c r="TRJ498" s="147"/>
      <c r="TRK498" s="147"/>
      <c r="TRL498" s="147"/>
      <c r="TRM498" s="147"/>
      <c r="TRN498" s="147"/>
      <c r="TRO498" s="147"/>
      <c r="TRP498" s="147"/>
      <c r="TRQ498" s="147"/>
      <c r="TRR498" s="147"/>
      <c r="TRS498" s="147"/>
      <c r="TRT498" s="147"/>
      <c r="TRU498" s="147"/>
      <c r="TRV498" s="147"/>
      <c r="TRW498" s="147"/>
      <c r="TRX498" s="147"/>
      <c r="TRY498" s="147"/>
      <c r="TRZ498" s="147"/>
      <c r="TSA498" s="147"/>
      <c r="TSB498" s="147"/>
      <c r="TSC498" s="147"/>
      <c r="TSD498" s="147"/>
      <c r="TSE498" s="147"/>
      <c r="TSF498" s="147"/>
      <c r="TSG498" s="147"/>
      <c r="TSH498" s="147"/>
      <c r="TSI498" s="147"/>
      <c r="TSJ498" s="147"/>
      <c r="TSK498" s="147"/>
      <c r="TSL498" s="147"/>
      <c r="TSM498" s="147"/>
      <c r="TSN498" s="147"/>
      <c r="TSO498" s="147"/>
      <c r="TSP498" s="147"/>
      <c r="TSQ498" s="147"/>
      <c r="TSR498" s="147"/>
      <c r="TSS498" s="147"/>
      <c r="TST498" s="147"/>
      <c r="TSU498" s="147"/>
      <c r="TSV498" s="147"/>
      <c r="TSW498" s="147"/>
      <c r="TSX498" s="147"/>
      <c r="TSY498" s="147"/>
      <c r="TSZ498" s="147"/>
      <c r="TTA498" s="147"/>
      <c r="TTB498" s="147"/>
      <c r="TTC498" s="147"/>
      <c r="TTD498" s="147"/>
      <c r="TTE498" s="147"/>
      <c r="TTF498" s="147"/>
      <c r="TTG498" s="147"/>
      <c r="TTH498" s="147"/>
      <c r="TTI498" s="147"/>
      <c r="TTJ498" s="147"/>
      <c r="TTK498" s="147"/>
      <c r="TTL498" s="147"/>
      <c r="TTM498" s="147"/>
      <c r="TTN498" s="147"/>
      <c r="TTO498" s="147"/>
      <c r="TTP498" s="147"/>
      <c r="TTQ498" s="147"/>
      <c r="TTR498" s="147"/>
      <c r="TTS498" s="147"/>
      <c r="TTT498" s="147"/>
      <c r="TTU498" s="147"/>
      <c r="TTV498" s="147"/>
      <c r="TTW498" s="147"/>
      <c r="TTX498" s="147"/>
      <c r="TTY498" s="147"/>
      <c r="TTZ498" s="147"/>
      <c r="TUA498" s="147"/>
      <c r="TUB498" s="147"/>
      <c r="TUC498" s="147"/>
      <c r="TUD498" s="147"/>
      <c r="TUE498" s="147"/>
      <c r="TUF498" s="147"/>
      <c r="TUG498" s="147"/>
      <c r="TUH498" s="147"/>
      <c r="TUI498" s="147"/>
      <c r="TUJ498" s="147"/>
      <c r="TUK498" s="147"/>
      <c r="TUL498" s="147"/>
      <c r="TUM498" s="147"/>
      <c r="TUN498" s="147"/>
      <c r="TUO498" s="147"/>
      <c r="TUP498" s="147"/>
      <c r="TUQ498" s="147"/>
      <c r="TUR498" s="147"/>
      <c r="TUS498" s="147"/>
      <c r="TUT498" s="147"/>
      <c r="TUU498" s="147"/>
      <c r="TUV498" s="147"/>
      <c r="TUW498" s="147"/>
      <c r="TUX498" s="147"/>
      <c r="TUY498" s="147"/>
      <c r="TUZ498" s="147"/>
      <c r="TVA498" s="147"/>
      <c r="TVB498" s="147"/>
      <c r="TVC498" s="147"/>
      <c r="TVD498" s="147"/>
      <c r="TVE498" s="147"/>
      <c r="TVF498" s="147"/>
      <c r="TVG498" s="147"/>
      <c r="TVH498" s="147"/>
      <c r="TVI498" s="147"/>
      <c r="TVJ498" s="147"/>
      <c r="TVK498" s="147"/>
      <c r="TVL498" s="147"/>
      <c r="TVM498" s="147"/>
      <c r="TVN498" s="147"/>
      <c r="TVO498" s="147"/>
      <c r="TVP498" s="147"/>
      <c r="TVQ498" s="147"/>
      <c r="TVR498" s="147"/>
      <c r="TVS498" s="147"/>
      <c r="TVT498" s="147"/>
      <c r="TVU498" s="147"/>
      <c r="TVV498" s="147"/>
      <c r="TVW498" s="147"/>
      <c r="TVX498" s="147"/>
      <c r="TVY498" s="147"/>
      <c r="TVZ498" s="147"/>
      <c r="TWA498" s="147"/>
      <c r="TWB498" s="147"/>
      <c r="TWC498" s="147"/>
      <c r="TWD498" s="147"/>
      <c r="TWE498" s="147"/>
      <c r="TWF498" s="147"/>
      <c r="TWG498" s="147"/>
      <c r="TWH498" s="147"/>
      <c r="TWI498" s="147"/>
      <c r="TWJ498" s="147"/>
      <c r="TWK498" s="147"/>
      <c r="TWL498" s="147"/>
      <c r="TWM498" s="147"/>
      <c r="TWN498" s="147"/>
      <c r="TWO498" s="147"/>
      <c r="TWP498" s="147"/>
      <c r="TWQ498" s="147"/>
      <c r="TWR498" s="147"/>
      <c r="TWS498" s="147"/>
      <c r="TWT498" s="147"/>
      <c r="TWU498" s="147"/>
      <c r="TWV498" s="147"/>
      <c r="TWW498" s="147"/>
      <c r="TWX498" s="147"/>
      <c r="TWY498" s="147"/>
      <c r="TWZ498" s="147"/>
      <c r="TXA498" s="147"/>
      <c r="TXB498" s="147"/>
      <c r="TXC498" s="147"/>
      <c r="TXD498" s="147"/>
      <c r="TXE498" s="147"/>
      <c r="TXF498" s="147"/>
      <c r="TXG498" s="147"/>
      <c r="TXH498" s="147"/>
      <c r="TXI498" s="147"/>
      <c r="TXJ498" s="147"/>
      <c r="TXK498" s="147"/>
      <c r="TXL498" s="147"/>
      <c r="TXM498" s="147"/>
      <c r="TXN498" s="147"/>
      <c r="TXO498" s="147"/>
      <c r="TXP498" s="147"/>
      <c r="TXQ498" s="147"/>
      <c r="TXR498" s="147"/>
      <c r="TXS498" s="147"/>
      <c r="TXT498" s="147"/>
      <c r="TXU498" s="147"/>
      <c r="TXV498" s="147"/>
      <c r="TXW498" s="147"/>
      <c r="TXX498" s="147"/>
      <c r="TXY498" s="147"/>
      <c r="TXZ498" s="147"/>
      <c r="TYA498" s="147"/>
      <c r="TYB498" s="147"/>
      <c r="TYC498" s="147"/>
      <c r="TYD498" s="147"/>
      <c r="TYE498" s="147"/>
      <c r="TYF498" s="147"/>
      <c r="TYG498" s="147"/>
      <c r="TYH498" s="147"/>
      <c r="TYI498" s="147"/>
      <c r="TYJ498" s="147"/>
      <c r="TYK498" s="147"/>
      <c r="TYL498" s="147"/>
      <c r="TYM498" s="147"/>
      <c r="TYN498" s="147"/>
      <c r="TYO498" s="147"/>
      <c r="TYP498" s="147"/>
      <c r="TYQ498" s="147"/>
      <c r="TYR498" s="147"/>
      <c r="TYS498" s="147"/>
      <c r="TYT498" s="147"/>
      <c r="TYU498" s="147"/>
      <c r="TYV498" s="147"/>
      <c r="TYW498" s="147"/>
      <c r="TYX498" s="147"/>
      <c r="TYY498" s="147"/>
      <c r="TYZ498" s="147"/>
      <c r="TZA498" s="147"/>
      <c r="TZB498" s="147"/>
      <c r="TZC498" s="147"/>
      <c r="TZD498" s="147"/>
      <c r="TZE498" s="147"/>
      <c r="TZF498" s="147"/>
      <c r="TZG498" s="147"/>
      <c r="TZH498" s="147"/>
      <c r="TZI498" s="147"/>
      <c r="TZJ498" s="147"/>
      <c r="TZK498" s="147"/>
      <c r="TZL498" s="147"/>
      <c r="TZM498" s="147"/>
      <c r="TZN498" s="147"/>
      <c r="TZO498" s="147"/>
      <c r="TZP498" s="147"/>
      <c r="TZQ498" s="147"/>
      <c r="TZR498" s="147"/>
      <c r="TZS498" s="147"/>
      <c r="TZT498" s="147"/>
      <c r="TZU498" s="147"/>
      <c r="TZV498" s="147"/>
      <c r="TZW498" s="147"/>
      <c r="TZX498" s="147"/>
      <c r="TZY498" s="147"/>
      <c r="TZZ498" s="147"/>
      <c r="UAA498" s="147"/>
      <c r="UAB498" s="147"/>
      <c r="UAC498" s="147"/>
      <c r="UAD498" s="147"/>
      <c r="UAE498" s="147"/>
      <c r="UAF498" s="147"/>
      <c r="UAG498" s="147"/>
      <c r="UAH498" s="147"/>
      <c r="UAI498" s="147"/>
      <c r="UAJ498" s="147"/>
      <c r="UAK498" s="147"/>
      <c r="UAL498" s="147"/>
      <c r="UAM498" s="147"/>
      <c r="UAN498" s="147"/>
      <c r="UAO498" s="147"/>
      <c r="UAP498" s="147"/>
      <c r="UAQ498" s="147"/>
      <c r="UAR498" s="147"/>
      <c r="UAS498" s="147"/>
      <c r="UAT498" s="147"/>
      <c r="UAU498" s="147"/>
      <c r="UAV498" s="147"/>
      <c r="UAW498" s="147"/>
      <c r="UAX498" s="147"/>
      <c r="UAY498" s="147"/>
      <c r="UAZ498" s="147"/>
      <c r="UBA498" s="147"/>
      <c r="UBB498" s="147"/>
      <c r="UBC498" s="147"/>
      <c r="UBD498" s="147"/>
      <c r="UBE498" s="147"/>
      <c r="UBF498" s="147"/>
      <c r="UBG498" s="147"/>
      <c r="UBH498" s="147"/>
      <c r="UBI498" s="147"/>
      <c r="UBJ498" s="147"/>
      <c r="UBK498" s="147"/>
      <c r="UBL498" s="147"/>
      <c r="UBM498" s="147"/>
      <c r="UBN498" s="147"/>
      <c r="UBO498" s="147"/>
      <c r="UBP498" s="147"/>
      <c r="UBQ498" s="147"/>
      <c r="UBR498" s="147"/>
      <c r="UBS498" s="147"/>
      <c r="UBT498" s="147"/>
      <c r="UBU498" s="147"/>
      <c r="UBV498" s="147"/>
      <c r="UBW498" s="147"/>
      <c r="UBX498" s="147"/>
      <c r="UBY498" s="147"/>
      <c r="UBZ498" s="147"/>
      <c r="UCA498" s="147"/>
      <c r="UCB498" s="147"/>
      <c r="UCC498" s="147"/>
      <c r="UCD498" s="147"/>
      <c r="UCE498" s="147"/>
      <c r="UCF498" s="147"/>
      <c r="UCG498" s="147"/>
      <c r="UCH498" s="147"/>
      <c r="UCI498" s="147"/>
      <c r="UCJ498" s="147"/>
      <c r="UCK498" s="147"/>
      <c r="UCL498" s="147"/>
      <c r="UCM498" s="147"/>
      <c r="UCN498" s="147"/>
      <c r="UCO498" s="147"/>
      <c r="UCP498" s="147"/>
      <c r="UCQ498" s="147"/>
      <c r="UCR498" s="147"/>
      <c r="UCS498" s="147"/>
      <c r="UCT498" s="147"/>
      <c r="UCU498" s="147"/>
      <c r="UCV498" s="147"/>
      <c r="UCW498" s="147"/>
      <c r="UCX498" s="147"/>
      <c r="UCY498" s="147"/>
      <c r="UCZ498" s="147"/>
      <c r="UDA498" s="147"/>
      <c r="UDB498" s="147"/>
      <c r="UDC498" s="147"/>
      <c r="UDD498" s="147"/>
      <c r="UDE498" s="147"/>
      <c r="UDF498" s="147"/>
      <c r="UDG498" s="147"/>
      <c r="UDH498" s="147"/>
      <c r="UDI498" s="147"/>
      <c r="UDJ498" s="147"/>
      <c r="UDK498" s="147"/>
      <c r="UDL498" s="147"/>
      <c r="UDM498" s="147"/>
      <c r="UDN498" s="147"/>
      <c r="UDO498" s="147"/>
      <c r="UDP498" s="147"/>
      <c r="UDQ498" s="147"/>
      <c r="UDR498" s="147"/>
      <c r="UDS498" s="147"/>
      <c r="UDT498" s="147"/>
      <c r="UDU498" s="147"/>
      <c r="UDV498" s="147"/>
      <c r="UDW498" s="147"/>
      <c r="UDX498" s="147"/>
      <c r="UDY498" s="147"/>
      <c r="UDZ498" s="147"/>
      <c r="UEA498" s="147"/>
      <c r="UEB498" s="147"/>
      <c r="UEC498" s="147"/>
      <c r="UED498" s="147"/>
      <c r="UEE498" s="147"/>
      <c r="UEF498" s="147"/>
      <c r="UEG498" s="147"/>
      <c r="UEH498" s="147"/>
      <c r="UEI498" s="147"/>
      <c r="UEJ498" s="147"/>
      <c r="UEK498" s="147"/>
      <c r="UEL498" s="147"/>
      <c r="UEM498" s="147"/>
      <c r="UEN498" s="147"/>
      <c r="UEO498" s="147"/>
      <c r="UEP498" s="147"/>
      <c r="UEQ498" s="147"/>
      <c r="UER498" s="147"/>
      <c r="UES498" s="147"/>
      <c r="UET498" s="147"/>
      <c r="UEU498" s="147"/>
      <c r="UEV498" s="147"/>
      <c r="UEW498" s="147"/>
      <c r="UEX498" s="147"/>
      <c r="UEY498" s="147"/>
      <c r="UEZ498" s="147"/>
      <c r="UFA498" s="147"/>
      <c r="UFB498" s="147"/>
      <c r="UFC498" s="147"/>
      <c r="UFD498" s="147"/>
      <c r="UFE498" s="147"/>
      <c r="UFF498" s="147"/>
      <c r="UFG498" s="147"/>
      <c r="UFH498" s="147"/>
      <c r="UFI498" s="147"/>
      <c r="UFJ498" s="147"/>
      <c r="UFK498" s="147"/>
      <c r="UFL498" s="147"/>
      <c r="UFM498" s="147"/>
      <c r="UFN498" s="147"/>
      <c r="UFO498" s="147"/>
      <c r="UFP498" s="147"/>
      <c r="UFQ498" s="147"/>
      <c r="UFR498" s="147"/>
      <c r="UFS498" s="147"/>
      <c r="UFT498" s="147"/>
      <c r="UFU498" s="147"/>
      <c r="UFV498" s="147"/>
      <c r="UFW498" s="147"/>
      <c r="UFX498" s="147"/>
      <c r="UFY498" s="147"/>
      <c r="UFZ498" s="147"/>
      <c r="UGA498" s="147"/>
      <c r="UGB498" s="147"/>
      <c r="UGC498" s="147"/>
      <c r="UGD498" s="147"/>
      <c r="UGE498" s="147"/>
      <c r="UGF498" s="147"/>
      <c r="UGG498" s="147"/>
      <c r="UGH498" s="147"/>
      <c r="UGI498" s="147"/>
      <c r="UGJ498" s="147"/>
      <c r="UGK498" s="147"/>
      <c r="UGL498" s="147"/>
      <c r="UGM498" s="147"/>
      <c r="UGN498" s="147"/>
      <c r="UGO498" s="147"/>
      <c r="UGP498" s="147"/>
      <c r="UGQ498" s="147"/>
      <c r="UGR498" s="147"/>
      <c r="UGS498" s="147"/>
      <c r="UGT498" s="147"/>
      <c r="UGU498" s="147"/>
      <c r="UGV498" s="147"/>
      <c r="UGW498" s="147"/>
      <c r="UGX498" s="147"/>
      <c r="UGY498" s="147"/>
      <c r="UGZ498" s="147"/>
      <c r="UHA498" s="147"/>
      <c r="UHB498" s="147"/>
      <c r="UHC498" s="147"/>
      <c r="UHD498" s="147"/>
      <c r="UHE498" s="147"/>
      <c r="UHF498" s="147"/>
      <c r="UHG498" s="147"/>
      <c r="UHH498" s="147"/>
      <c r="UHI498" s="147"/>
      <c r="UHJ498" s="147"/>
      <c r="UHK498" s="147"/>
      <c r="UHL498" s="147"/>
      <c r="UHM498" s="147"/>
      <c r="UHN498" s="147"/>
      <c r="UHO498" s="147"/>
      <c r="UHP498" s="147"/>
      <c r="UHQ498" s="147"/>
      <c r="UHR498" s="147"/>
      <c r="UHS498" s="147"/>
      <c r="UHT498" s="147"/>
      <c r="UHU498" s="147"/>
      <c r="UHV498" s="147"/>
      <c r="UHW498" s="147"/>
      <c r="UHX498" s="147"/>
      <c r="UHY498" s="147"/>
      <c r="UHZ498" s="147"/>
      <c r="UIA498" s="147"/>
      <c r="UIB498" s="147"/>
      <c r="UIC498" s="147"/>
      <c r="UID498" s="147"/>
      <c r="UIE498" s="147"/>
      <c r="UIF498" s="147"/>
      <c r="UIG498" s="147"/>
      <c r="UIH498" s="147"/>
      <c r="UII498" s="147"/>
      <c r="UIJ498" s="147"/>
      <c r="UIK498" s="147"/>
      <c r="UIL498" s="147"/>
      <c r="UIM498" s="147"/>
      <c r="UIN498" s="147"/>
      <c r="UIO498" s="147"/>
      <c r="UIP498" s="147"/>
      <c r="UIQ498" s="147"/>
      <c r="UIR498" s="147"/>
      <c r="UIS498" s="147"/>
      <c r="UIT498" s="147"/>
      <c r="UIU498" s="147"/>
      <c r="UIV498" s="147"/>
      <c r="UIW498" s="147"/>
      <c r="UIX498" s="147"/>
      <c r="UIY498" s="147"/>
      <c r="UIZ498" s="147"/>
      <c r="UJA498" s="147"/>
      <c r="UJB498" s="147"/>
      <c r="UJC498" s="147"/>
      <c r="UJD498" s="147"/>
      <c r="UJE498" s="147"/>
      <c r="UJF498" s="147"/>
      <c r="UJG498" s="147"/>
      <c r="UJH498" s="147"/>
      <c r="UJI498" s="147"/>
      <c r="UJJ498" s="147"/>
      <c r="UJK498" s="147"/>
      <c r="UJL498" s="147"/>
      <c r="UJM498" s="147"/>
      <c r="UJN498" s="147"/>
      <c r="UJO498" s="147"/>
      <c r="UJP498" s="147"/>
      <c r="UJQ498" s="147"/>
      <c r="UJR498" s="147"/>
      <c r="UJS498" s="147"/>
      <c r="UJT498" s="147"/>
      <c r="UJU498" s="147"/>
      <c r="UJV498" s="147"/>
      <c r="UJW498" s="147"/>
      <c r="UJX498" s="147"/>
      <c r="UJY498" s="147"/>
      <c r="UJZ498" s="147"/>
      <c r="UKA498" s="147"/>
      <c r="UKB498" s="147"/>
      <c r="UKC498" s="147"/>
      <c r="UKD498" s="147"/>
      <c r="UKE498" s="147"/>
      <c r="UKF498" s="147"/>
      <c r="UKG498" s="147"/>
      <c r="UKH498" s="147"/>
      <c r="UKI498" s="147"/>
      <c r="UKJ498" s="147"/>
      <c r="UKK498" s="147"/>
      <c r="UKL498" s="147"/>
      <c r="UKM498" s="147"/>
      <c r="UKN498" s="147"/>
      <c r="UKO498" s="147"/>
      <c r="UKP498" s="147"/>
      <c r="UKQ498" s="147"/>
      <c r="UKR498" s="147"/>
      <c r="UKS498" s="147"/>
      <c r="UKT498" s="147"/>
      <c r="UKU498" s="147"/>
      <c r="UKV498" s="147"/>
      <c r="UKW498" s="147"/>
      <c r="UKX498" s="147"/>
      <c r="UKY498" s="147"/>
      <c r="UKZ498" s="147"/>
      <c r="ULA498" s="147"/>
      <c r="ULB498" s="147"/>
      <c r="ULC498" s="147"/>
      <c r="ULD498" s="147"/>
      <c r="ULE498" s="147"/>
      <c r="ULF498" s="147"/>
      <c r="ULG498" s="147"/>
      <c r="ULH498" s="147"/>
      <c r="ULI498" s="147"/>
      <c r="ULJ498" s="147"/>
      <c r="ULK498" s="147"/>
      <c r="ULL498" s="147"/>
      <c r="ULM498" s="147"/>
      <c r="ULN498" s="147"/>
      <c r="ULO498" s="147"/>
      <c r="ULP498" s="147"/>
      <c r="ULQ498" s="147"/>
      <c r="ULR498" s="147"/>
      <c r="ULS498" s="147"/>
      <c r="ULT498" s="147"/>
      <c r="ULU498" s="147"/>
      <c r="ULV498" s="147"/>
      <c r="ULW498" s="147"/>
      <c r="ULX498" s="147"/>
      <c r="ULY498" s="147"/>
      <c r="ULZ498" s="147"/>
      <c r="UMA498" s="147"/>
      <c r="UMB498" s="147"/>
      <c r="UMC498" s="147"/>
      <c r="UMD498" s="147"/>
      <c r="UME498" s="147"/>
      <c r="UMF498" s="147"/>
      <c r="UMG498" s="147"/>
      <c r="UMH498" s="147"/>
      <c r="UMI498" s="147"/>
      <c r="UMJ498" s="147"/>
      <c r="UMK498" s="147"/>
      <c r="UML498" s="147"/>
      <c r="UMM498" s="147"/>
      <c r="UMN498" s="147"/>
      <c r="UMO498" s="147"/>
      <c r="UMP498" s="147"/>
      <c r="UMQ498" s="147"/>
      <c r="UMR498" s="147"/>
      <c r="UMS498" s="147"/>
      <c r="UMT498" s="147"/>
      <c r="UMU498" s="147"/>
      <c r="UMV498" s="147"/>
      <c r="UMW498" s="147"/>
      <c r="UMX498" s="147"/>
      <c r="UMY498" s="147"/>
      <c r="UMZ498" s="147"/>
      <c r="UNA498" s="147"/>
      <c r="UNB498" s="147"/>
      <c r="UNC498" s="147"/>
      <c r="UND498" s="147"/>
      <c r="UNE498" s="147"/>
      <c r="UNF498" s="147"/>
      <c r="UNG498" s="147"/>
      <c r="UNH498" s="147"/>
      <c r="UNI498" s="147"/>
      <c r="UNJ498" s="147"/>
      <c r="UNK498" s="147"/>
      <c r="UNL498" s="147"/>
      <c r="UNM498" s="147"/>
      <c r="UNN498" s="147"/>
      <c r="UNO498" s="147"/>
      <c r="UNP498" s="147"/>
      <c r="UNQ498" s="147"/>
      <c r="UNR498" s="147"/>
      <c r="UNS498" s="147"/>
      <c r="UNT498" s="147"/>
      <c r="UNU498" s="147"/>
      <c r="UNV498" s="147"/>
      <c r="UNW498" s="147"/>
      <c r="UNX498" s="147"/>
      <c r="UNY498" s="147"/>
      <c r="UNZ498" s="147"/>
      <c r="UOA498" s="147"/>
      <c r="UOB498" s="147"/>
      <c r="UOC498" s="147"/>
      <c r="UOD498" s="147"/>
      <c r="UOE498" s="147"/>
      <c r="UOF498" s="147"/>
      <c r="UOG498" s="147"/>
      <c r="UOH498" s="147"/>
      <c r="UOI498" s="147"/>
      <c r="UOJ498" s="147"/>
      <c r="UOK498" s="147"/>
      <c r="UOL498" s="147"/>
      <c r="UOM498" s="147"/>
      <c r="UON498" s="147"/>
      <c r="UOO498" s="147"/>
      <c r="UOP498" s="147"/>
      <c r="UOQ498" s="147"/>
      <c r="UOR498" s="147"/>
      <c r="UOS498" s="147"/>
      <c r="UOT498" s="147"/>
      <c r="UOU498" s="147"/>
      <c r="UOV498" s="147"/>
      <c r="UOW498" s="147"/>
      <c r="UOX498" s="147"/>
      <c r="UOY498" s="147"/>
      <c r="UOZ498" s="147"/>
      <c r="UPA498" s="147"/>
      <c r="UPB498" s="147"/>
      <c r="UPC498" s="147"/>
      <c r="UPD498" s="147"/>
      <c r="UPE498" s="147"/>
      <c r="UPF498" s="147"/>
      <c r="UPG498" s="147"/>
      <c r="UPH498" s="147"/>
      <c r="UPI498" s="147"/>
      <c r="UPJ498" s="147"/>
      <c r="UPK498" s="147"/>
      <c r="UPL498" s="147"/>
      <c r="UPM498" s="147"/>
      <c r="UPN498" s="147"/>
      <c r="UPO498" s="147"/>
      <c r="UPP498" s="147"/>
      <c r="UPQ498" s="147"/>
      <c r="UPR498" s="147"/>
      <c r="UPS498" s="147"/>
      <c r="UPT498" s="147"/>
      <c r="UPU498" s="147"/>
      <c r="UPV498" s="147"/>
      <c r="UPW498" s="147"/>
      <c r="UPX498" s="147"/>
      <c r="UPY498" s="147"/>
      <c r="UPZ498" s="147"/>
      <c r="UQA498" s="147"/>
      <c r="UQB498" s="147"/>
      <c r="UQC498" s="147"/>
      <c r="UQD498" s="147"/>
      <c r="UQE498" s="147"/>
      <c r="UQF498" s="147"/>
      <c r="UQG498" s="147"/>
      <c r="UQH498" s="147"/>
      <c r="UQI498" s="147"/>
      <c r="UQJ498" s="147"/>
      <c r="UQK498" s="147"/>
      <c r="UQL498" s="147"/>
      <c r="UQM498" s="147"/>
      <c r="UQN498" s="147"/>
      <c r="UQO498" s="147"/>
      <c r="UQP498" s="147"/>
      <c r="UQQ498" s="147"/>
      <c r="UQR498" s="147"/>
      <c r="UQS498" s="147"/>
      <c r="UQT498" s="147"/>
      <c r="UQU498" s="147"/>
      <c r="UQV498" s="147"/>
      <c r="UQW498" s="147"/>
      <c r="UQX498" s="147"/>
      <c r="UQY498" s="147"/>
      <c r="UQZ498" s="147"/>
      <c r="URA498" s="147"/>
      <c r="URB498" s="147"/>
      <c r="URC498" s="147"/>
      <c r="URD498" s="147"/>
      <c r="URE498" s="147"/>
      <c r="URF498" s="147"/>
      <c r="URG498" s="147"/>
      <c r="URH498" s="147"/>
      <c r="URI498" s="147"/>
      <c r="URJ498" s="147"/>
      <c r="URK498" s="147"/>
      <c r="URL498" s="147"/>
      <c r="URM498" s="147"/>
      <c r="URN498" s="147"/>
      <c r="URO498" s="147"/>
      <c r="URP498" s="147"/>
      <c r="URQ498" s="147"/>
      <c r="URR498" s="147"/>
      <c r="URS498" s="147"/>
      <c r="URT498" s="147"/>
      <c r="URU498" s="147"/>
      <c r="URV498" s="147"/>
      <c r="URW498" s="147"/>
      <c r="URX498" s="147"/>
      <c r="URY498" s="147"/>
      <c r="URZ498" s="147"/>
      <c r="USA498" s="147"/>
      <c r="USB498" s="147"/>
      <c r="USC498" s="147"/>
      <c r="USD498" s="147"/>
      <c r="USE498" s="147"/>
      <c r="USF498" s="147"/>
      <c r="USG498" s="147"/>
      <c r="USH498" s="147"/>
      <c r="USI498" s="147"/>
      <c r="USJ498" s="147"/>
      <c r="USK498" s="147"/>
      <c r="USL498" s="147"/>
      <c r="USM498" s="147"/>
      <c r="USN498" s="147"/>
      <c r="USO498" s="147"/>
      <c r="USP498" s="147"/>
      <c r="USQ498" s="147"/>
      <c r="USR498" s="147"/>
      <c r="USS498" s="147"/>
      <c r="UST498" s="147"/>
      <c r="USU498" s="147"/>
      <c r="USV498" s="147"/>
      <c r="USW498" s="147"/>
      <c r="USX498" s="147"/>
      <c r="USY498" s="147"/>
      <c r="USZ498" s="147"/>
      <c r="UTA498" s="147"/>
      <c r="UTB498" s="147"/>
      <c r="UTC498" s="147"/>
      <c r="UTD498" s="147"/>
      <c r="UTE498" s="147"/>
      <c r="UTF498" s="147"/>
      <c r="UTG498" s="147"/>
      <c r="UTH498" s="147"/>
      <c r="UTI498" s="147"/>
      <c r="UTJ498" s="147"/>
      <c r="UTK498" s="147"/>
      <c r="UTL498" s="147"/>
      <c r="UTM498" s="147"/>
      <c r="UTN498" s="147"/>
      <c r="UTO498" s="147"/>
      <c r="UTP498" s="147"/>
      <c r="UTQ498" s="147"/>
      <c r="UTR498" s="147"/>
      <c r="UTS498" s="147"/>
      <c r="UTT498" s="147"/>
      <c r="UTU498" s="147"/>
      <c r="UTV498" s="147"/>
      <c r="UTW498" s="147"/>
      <c r="UTX498" s="147"/>
      <c r="UTY498" s="147"/>
      <c r="UTZ498" s="147"/>
      <c r="UUA498" s="147"/>
      <c r="UUB498" s="147"/>
      <c r="UUC498" s="147"/>
      <c r="UUD498" s="147"/>
      <c r="UUE498" s="147"/>
      <c r="UUF498" s="147"/>
      <c r="UUG498" s="147"/>
      <c r="UUH498" s="147"/>
      <c r="UUI498" s="147"/>
      <c r="UUJ498" s="147"/>
      <c r="UUK498" s="147"/>
      <c r="UUL498" s="147"/>
      <c r="UUM498" s="147"/>
      <c r="UUN498" s="147"/>
      <c r="UUO498" s="147"/>
      <c r="UUP498" s="147"/>
      <c r="UUQ498" s="147"/>
      <c r="UUR498" s="147"/>
      <c r="UUS498" s="147"/>
      <c r="UUT498" s="147"/>
      <c r="UUU498" s="147"/>
      <c r="UUV498" s="147"/>
      <c r="UUW498" s="147"/>
      <c r="UUX498" s="147"/>
      <c r="UUY498" s="147"/>
      <c r="UUZ498" s="147"/>
      <c r="UVA498" s="147"/>
      <c r="UVB498" s="147"/>
      <c r="UVC498" s="147"/>
      <c r="UVD498" s="147"/>
      <c r="UVE498" s="147"/>
      <c r="UVF498" s="147"/>
      <c r="UVG498" s="147"/>
      <c r="UVH498" s="147"/>
      <c r="UVI498" s="147"/>
      <c r="UVJ498" s="147"/>
      <c r="UVK498" s="147"/>
      <c r="UVL498" s="147"/>
      <c r="UVM498" s="147"/>
      <c r="UVN498" s="147"/>
      <c r="UVO498" s="147"/>
      <c r="UVP498" s="147"/>
      <c r="UVQ498" s="147"/>
      <c r="UVR498" s="147"/>
      <c r="UVS498" s="147"/>
      <c r="UVT498" s="147"/>
      <c r="UVU498" s="147"/>
      <c r="UVV498" s="147"/>
      <c r="UVW498" s="147"/>
      <c r="UVX498" s="147"/>
      <c r="UVY498" s="147"/>
      <c r="UVZ498" s="147"/>
      <c r="UWA498" s="147"/>
      <c r="UWB498" s="147"/>
      <c r="UWC498" s="147"/>
      <c r="UWD498" s="147"/>
      <c r="UWE498" s="147"/>
      <c r="UWF498" s="147"/>
      <c r="UWG498" s="147"/>
      <c r="UWH498" s="147"/>
      <c r="UWI498" s="147"/>
      <c r="UWJ498" s="147"/>
      <c r="UWK498" s="147"/>
      <c r="UWL498" s="147"/>
      <c r="UWM498" s="147"/>
      <c r="UWN498" s="147"/>
      <c r="UWO498" s="147"/>
      <c r="UWP498" s="147"/>
      <c r="UWQ498" s="147"/>
      <c r="UWR498" s="147"/>
      <c r="UWS498" s="147"/>
      <c r="UWT498" s="147"/>
      <c r="UWU498" s="147"/>
      <c r="UWV498" s="147"/>
      <c r="UWW498" s="147"/>
      <c r="UWX498" s="147"/>
      <c r="UWY498" s="147"/>
      <c r="UWZ498" s="147"/>
      <c r="UXA498" s="147"/>
      <c r="UXB498" s="147"/>
      <c r="UXC498" s="147"/>
      <c r="UXD498" s="147"/>
      <c r="UXE498" s="147"/>
      <c r="UXF498" s="147"/>
      <c r="UXG498" s="147"/>
      <c r="UXH498" s="147"/>
      <c r="UXI498" s="147"/>
      <c r="UXJ498" s="147"/>
      <c r="UXK498" s="147"/>
      <c r="UXL498" s="147"/>
      <c r="UXM498" s="147"/>
      <c r="UXN498" s="147"/>
      <c r="UXO498" s="147"/>
      <c r="UXP498" s="147"/>
      <c r="UXQ498" s="147"/>
      <c r="UXR498" s="147"/>
      <c r="UXS498" s="147"/>
      <c r="UXT498" s="147"/>
      <c r="UXU498" s="147"/>
      <c r="UXV498" s="147"/>
      <c r="UXW498" s="147"/>
      <c r="UXX498" s="147"/>
      <c r="UXY498" s="147"/>
      <c r="UXZ498" s="147"/>
      <c r="UYA498" s="147"/>
      <c r="UYB498" s="147"/>
      <c r="UYC498" s="147"/>
      <c r="UYD498" s="147"/>
      <c r="UYE498" s="147"/>
      <c r="UYF498" s="147"/>
      <c r="UYG498" s="147"/>
      <c r="UYH498" s="147"/>
      <c r="UYI498" s="147"/>
      <c r="UYJ498" s="147"/>
      <c r="UYK498" s="147"/>
      <c r="UYL498" s="147"/>
      <c r="UYM498" s="147"/>
      <c r="UYN498" s="147"/>
      <c r="UYO498" s="147"/>
      <c r="UYP498" s="147"/>
      <c r="UYQ498" s="147"/>
      <c r="UYR498" s="147"/>
      <c r="UYS498" s="147"/>
      <c r="UYT498" s="147"/>
      <c r="UYU498" s="147"/>
      <c r="UYV498" s="147"/>
      <c r="UYW498" s="147"/>
      <c r="UYX498" s="147"/>
      <c r="UYY498" s="147"/>
      <c r="UYZ498" s="147"/>
      <c r="UZA498" s="147"/>
      <c r="UZB498" s="147"/>
      <c r="UZC498" s="147"/>
      <c r="UZD498" s="147"/>
      <c r="UZE498" s="147"/>
      <c r="UZF498" s="147"/>
      <c r="UZG498" s="147"/>
      <c r="UZH498" s="147"/>
      <c r="UZI498" s="147"/>
      <c r="UZJ498" s="147"/>
      <c r="UZK498" s="147"/>
      <c r="UZL498" s="147"/>
      <c r="UZM498" s="147"/>
      <c r="UZN498" s="147"/>
      <c r="UZO498" s="147"/>
      <c r="UZP498" s="147"/>
      <c r="UZQ498" s="147"/>
      <c r="UZR498" s="147"/>
      <c r="UZS498" s="147"/>
      <c r="UZT498" s="147"/>
      <c r="UZU498" s="147"/>
      <c r="UZV498" s="147"/>
      <c r="UZW498" s="147"/>
      <c r="UZX498" s="147"/>
      <c r="UZY498" s="147"/>
      <c r="UZZ498" s="147"/>
      <c r="VAA498" s="147"/>
      <c r="VAB498" s="147"/>
      <c r="VAC498" s="147"/>
      <c r="VAD498" s="147"/>
      <c r="VAE498" s="147"/>
      <c r="VAF498" s="147"/>
      <c r="VAG498" s="147"/>
      <c r="VAH498" s="147"/>
      <c r="VAI498" s="147"/>
      <c r="VAJ498" s="147"/>
      <c r="VAK498" s="147"/>
      <c r="VAL498" s="147"/>
      <c r="VAM498" s="147"/>
      <c r="VAN498" s="147"/>
      <c r="VAO498" s="147"/>
      <c r="VAP498" s="147"/>
      <c r="VAQ498" s="147"/>
      <c r="VAR498" s="147"/>
      <c r="VAS498" s="147"/>
      <c r="VAT498" s="147"/>
      <c r="VAU498" s="147"/>
      <c r="VAV498" s="147"/>
      <c r="VAW498" s="147"/>
      <c r="VAX498" s="147"/>
      <c r="VAY498" s="147"/>
      <c r="VAZ498" s="147"/>
      <c r="VBA498" s="147"/>
      <c r="VBB498" s="147"/>
      <c r="VBC498" s="147"/>
      <c r="VBD498" s="147"/>
      <c r="VBE498" s="147"/>
      <c r="VBF498" s="147"/>
      <c r="VBG498" s="147"/>
      <c r="VBH498" s="147"/>
      <c r="VBI498" s="147"/>
      <c r="VBJ498" s="147"/>
      <c r="VBK498" s="147"/>
      <c r="VBL498" s="147"/>
      <c r="VBM498" s="147"/>
      <c r="VBN498" s="147"/>
      <c r="VBO498" s="147"/>
      <c r="VBP498" s="147"/>
      <c r="VBQ498" s="147"/>
      <c r="VBR498" s="147"/>
      <c r="VBS498" s="147"/>
      <c r="VBT498" s="147"/>
      <c r="VBU498" s="147"/>
      <c r="VBV498" s="147"/>
      <c r="VBW498" s="147"/>
      <c r="VBX498" s="147"/>
      <c r="VBY498" s="147"/>
      <c r="VBZ498" s="147"/>
      <c r="VCA498" s="147"/>
      <c r="VCB498" s="147"/>
      <c r="VCC498" s="147"/>
      <c r="VCD498" s="147"/>
      <c r="VCE498" s="147"/>
      <c r="VCF498" s="147"/>
      <c r="VCG498" s="147"/>
      <c r="VCH498" s="147"/>
      <c r="VCI498" s="147"/>
      <c r="VCJ498" s="147"/>
      <c r="VCK498" s="147"/>
      <c r="VCL498" s="147"/>
      <c r="VCM498" s="147"/>
      <c r="VCN498" s="147"/>
      <c r="VCO498" s="147"/>
      <c r="VCP498" s="147"/>
      <c r="VCQ498" s="147"/>
      <c r="VCR498" s="147"/>
      <c r="VCS498" s="147"/>
      <c r="VCT498" s="147"/>
      <c r="VCU498" s="147"/>
      <c r="VCV498" s="147"/>
      <c r="VCW498" s="147"/>
      <c r="VCX498" s="147"/>
      <c r="VCY498" s="147"/>
      <c r="VCZ498" s="147"/>
      <c r="VDA498" s="147"/>
      <c r="VDB498" s="147"/>
      <c r="VDC498" s="147"/>
      <c r="VDD498" s="147"/>
      <c r="VDE498" s="147"/>
      <c r="VDF498" s="147"/>
      <c r="VDG498" s="147"/>
      <c r="VDH498" s="147"/>
      <c r="VDI498" s="147"/>
      <c r="VDJ498" s="147"/>
      <c r="VDK498" s="147"/>
      <c r="VDL498" s="147"/>
      <c r="VDM498" s="147"/>
      <c r="VDN498" s="147"/>
      <c r="VDO498" s="147"/>
      <c r="VDP498" s="147"/>
      <c r="VDQ498" s="147"/>
      <c r="VDR498" s="147"/>
      <c r="VDS498" s="147"/>
      <c r="VDT498" s="147"/>
      <c r="VDU498" s="147"/>
      <c r="VDV498" s="147"/>
      <c r="VDW498" s="147"/>
      <c r="VDX498" s="147"/>
      <c r="VDY498" s="147"/>
      <c r="VDZ498" s="147"/>
      <c r="VEA498" s="147"/>
      <c r="VEB498" s="147"/>
      <c r="VEC498" s="147"/>
      <c r="VED498" s="147"/>
      <c r="VEE498" s="147"/>
      <c r="VEF498" s="147"/>
      <c r="VEG498" s="147"/>
      <c r="VEH498" s="147"/>
      <c r="VEI498" s="147"/>
      <c r="VEJ498" s="147"/>
      <c r="VEK498" s="147"/>
      <c r="VEL498" s="147"/>
      <c r="VEM498" s="147"/>
      <c r="VEN498" s="147"/>
      <c r="VEO498" s="147"/>
      <c r="VEP498" s="147"/>
      <c r="VEQ498" s="147"/>
      <c r="VER498" s="147"/>
      <c r="VES498" s="147"/>
      <c r="VET498" s="147"/>
      <c r="VEU498" s="147"/>
      <c r="VEV498" s="147"/>
      <c r="VEW498" s="147"/>
      <c r="VEX498" s="147"/>
      <c r="VEY498" s="147"/>
      <c r="VEZ498" s="147"/>
      <c r="VFA498" s="147"/>
      <c r="VFB498" s="147"/>
      <c r="VFC498" s="147"/>
      <c r="VFD498" s="147"/>
      <c r="VFE498" s="147"/>
      <c r="VFF498" s="147"/>
      <c r="VFG498" s="147"/>
      <c r="VFH498" s="147"/>
      <c r="VFI498" s="147"/>
      <c r="VFJ498" s="147"/>
      <c r="VFK498" s="147"/>
      <c r="VFL498" s="147"/>
      <c r="VFM498" s="147"/>
      <c r="VFN498" s="147"/>
      <c r="VFO498" s="147"/>
      <c r="VFP498" s="147"/>
      <c r="VFQ498" s="147"/>
      <c r="VFR498" s="147"/>
      <c r="VFS498" s="147"/>
      <c r="VFT498" s="147"/>
      <c r="VFU498" s="147"/>
      <c r="VFV498" s="147"/>
      <c r="VFW498" s="147"/>
      <c r="VFX498" s="147"/>
      <c r="VFY498" s="147"/>
      <c r="VFZ498" s="147"/>
      <c r="VGA498" s="147"/>
      <c r="VGB498" s="147"/>
      <c r="VGC498" s="147"/>
      <c r="VGD498" s="147"/>
      <c r="VGE498" s="147"/>
      <c r="VGF498" s="147"/>
      <c r="VGG498" s="147"/>
      <c r="VGH498" s="147"/>
      <c r="VGI498" s="147"/>
      <c r="VGJ498" s="147"/>
      <c r="VGK498" s="147"/>
      <c r="VGL498" s="147"/>
      <c r="VGM498" s="147"/>
      <c r="VGN498" s="147"/>
      <c r="VGO498" s="147"/>
      <c r="VGP498" s="147"/>
      <c r="VGQ498" s="147"/>
      <c r="VGR498" s="147"/>
      <c r="VGS498" s="147"/>
      <c r="VGT498" s="147"/>
      <c r="VGU498" s="147"/>
      <c r="VGV498" s="147"/>
      <c r="VGW498" s="147"/>
      <c r="VGX498" s="147"/>
      <c r="VGY498" s="147"/>
      <c r="VGZ498" s="147"/>
      <c r="VHA498" s="147"/>
      <c r="VHB498" s="147"/>
      <c r="VHC498" s="147"/>
      <c r="VHD498" s="147"/>
      <c r="VHE498" s="147"/>
      <c r="VHF498" s="147"/>
      <c r="VHG498" s="147"/>
      <c r="VHH498" s="147"/>
      <c r="VHI498" s="147"/>
      <c r="VHJ498" s="147"/>
      <c r="VHK498" s="147"/>
      <c r="VHL498" s="147"/>
      <c r="VHM498" s="147"/>
      <c r="VHN498" s="147"/>
      <c r="VHO498" s="147"/>
      <c r="VHP498" s="147"/>
      <c r="VHQ498" s="147"/>
      <c r="VHR498" s="147"/>
      <c r="VHS498" s="147"/>
      <c r="VHT498" s="147"/>
      <c r="VHU498" s="147"/>
      <c r="VHV498" s="147"/>
      <c r="VHW498" s="147"/>
      <c r="VHX498" s="147"/>
      <c r="VHY498" s="147"/>
      <c r="VHZ498" s="147"/>
      <c r="VIA498" s="147"/>
      <c r="VIB498" s="147"/>
      <c r="VIC498" s="147"/>
      <c r="VID498" s="147"/>
      <c r="VIE498" s="147"/>
      <c r="VIF498" s="147"/>
      <c r="VIG498" s="147"/>
      <c r="VIH498" s="147"/>
      <c r="VII498" s="147"/>
      <c r="VIJ498" s="147"/>
      <c r="VIK498" s="147"/>
      <c r="VIL498" s="147"/>
      <c r="VIM498" s="147"/>
      <c r="VIN498" s="147"/>
      <c r="VIO498" s="147"/>
      <c r="VIP498" s="147"/>
      <c r="VIQ498" s="147"/>
      <c r="VIR498" s="147"/>
      <c r="VIS498" s="147"/>
      <c r="VIT498" s="147"/>
      <c r="VIU498" s="147"/>
      <c r="VIV498" s="147"/>
      <c r="VIW498" s="147"/>
      <c r="VIX498" s="147"/>
      <c r="VIY498" s="147"/>
      <c r="VIZ498" s="147"/>
      <c r="VJA498" s="147"/>
      <c r="VJB498" s="147"/>
      <c r="VJC498" s="147"/>
      <c r="VJD498" s="147"/>
      <c r="VJE498" s="147"/>
      <c r="VJF498" s="147"/>
      <c r="VJG498" s="147"/>
      <c r="VJH498" s="147"/>
      <c r="VJI498" s="147"/>
      <c r="VJJ498" s="147"/>
      <c r="VJK498" s="147"/>
      <c r="VJL498" s="147"/>
      <c r="VJM498" s="147"/>
      <c r="VJN498" s="147"/>
      <c r="VJO498" s="147"/>
      <c r="VJP498" s="147"/>
      <c r="VJQ498" s="147"/>
      <c r="VJR498" s="147"/>
      <c r="VJS498" s="147"/>
      <c r="VJT498" s="147"/>
      <c r="VJU498" s="147"/>
      <c r="VJV498" s="147"/>
      <c r="VJW498" s="147"/>
      <c r="VJX498" s="147"/>
      <c r="VJY498" s="147"/>
      <c r="VJZ498" s="147"/>
      <c r="VKA498" s="147"/>
      <c r="VKB498" s="147"/>
      <c r="VKC498" s="147"/>
      <c r="VKD498" s="147"/>
      <c r="VKE498" s="147"/>
      <c r="VKF498" s="147"/>
      <c r="VKG498" s="147"/>
      <c r="VKH498" s="147"/>
      <c r="VKI498" s="147"/>
      <c r="VKJ498" s="147"/>
      <c r="VKK498" s="147"/>
      <c r="VKL498" s="147"/>
      <c r="VKM498" s="147"/>
      <c r="VKN498" s="147"/>
      <c r="VKO498" s="147"/>
      <c r="VKP498" s="147"/>
      <c r="VKQ498" s="147"/>
      <c r="VKR498" s="147"/>
      <c r="VKS498" s="147"/>
      <c r="VKT498" s="147"/>
      <c r="VKU498" s="147"/>
      <c r="VKV498" s="147"/>
      <c r="VKW498" s="147"/>
      <c r="VKX498" s="147"/>
      <c r="VKY498" s="147"/>
      <c r="VKZ498" s="147"/>
      <c r="VLA498" s="147"/>
      <c r="VLB498" s="147"/>
      <c r="VLC498" s="147"/>
      <c r="VLD498" s="147"/>
      <c r="VLE498" s="147"/>
      <c r="VLF498" s="147"/>
      <c r="VLG498" s="147"/>
      <c r="VLH498" s="147"/>
      <c r="VLI498" s="147"/>
      <c r="VLJ498" s="147"/>
      <c r="VLK498" s="147"/>
      <c r="VLL498" s="147"/>
      <c r="VLM498" s="147"/>
      <c r="VLN498" s="147"/>
      <c r="VLO498" s="147"/>
      <c r="VLP498" s="147"/>
      <c r="VLQ498" s="147"/>
      <c r="VLR498" s="147"/>
      <c r="VLS498" s="147"/>
      <c r="VLT498" s="147"/>
      <c r="VLU498" s="147"/>
      <c r="VLV498" s="147"/>
      <c r="VLW498" s="147"/>
      <c r="VLX498" s="147"/>
      <c r="VLY498" s="147"/>
      <c r="VLZ498" s="147"/>
      <c r="VMA498" s="147"/>
      <c r="VMB498" s="147"/>
      <c r="VMC498" s="147"/>
      <c r="VMD498" s="147"/>
      <c r="VME498" s="147"/>
      <c r="VMF498" s="147"/>
      <c r="VMG498" s="147"/>
      <c r="VMH498" s="147"/>
      <c r="VMI498" s="147"/>
      <c r="VMJ498" s="147"/>
      <c r="VMK498" s="147"/>
      <c r="VML498" s="147"/>
      <c r="VMM498" s="147"/>
      <c r="VMN498" s="147"/>
      <c r="VMO498" s="147"/>
      <c r="VMP498" s="147"/>
      <c r="VMQ498" s="147"/>
      <c r="VMR498" s="147"/>
      <c r="VMS498" s="147"/>
      <c r="VMT498" s="147"/>
      <c r="VMU498" s="147"/>
      <c r="VMV498" s="147"/>
      <c r="VMW498" s="147"/>
      <c r="VMX498" s="147"/>
      <c r="VMY498" s="147"/>
      <c r="VMZ498" s="147"/>
      <c r="VNA498" s="147"/>
      <c r="VNB498" s="147"/>
      <c r="VNC498" s="147"/>
      <c r="VND498" s="147"/>
      <c r="VNE498" s="147"/>
      <c r="VNF498" s="147"/>
      <c r="VNG498" s="147"/>
      <c r="VNH498" s="147"/>
      <c r="VNI498" s="147"/>
      <c r="VNJ498" s="147"/>
      <c r="VNK498" s="147"/>
      <c r="VNL498" s="147"/>
      <c r="VNM498" s="147"/>
      <c r="VNN498" s="147"/>
      <c r="VNO498" s="147"/>
      <c r="VNP498" s="147"/>
      <c r="VNQ498" s="147"/>
      <c r="VNR498" s="147"/>
      <c r="VNS498" s="147"/>
      <c r="VNT498" s="147"/>
      <c r="VNU498" s="147"/>
      <c r="VNV498" s="147"/>
      <c r="VNW498" s="147"/>
      <c r="VNX498" s="147"/>
      <c r="VNY498" s="147"/>
      <c r="VNZ498" s="147"/>
      <c r="VOA498" s="147"/>
      <c r="VOB498" s="147"/>
      <c r="VOC498" s="147"/>
      <c r="VOD498" s="147"/>
      <c r="VOE498" s="147"/>
      <c r="VOF498" s="147"/>
      <c r="VOG498" s="147"/>
      <c r="VOH498" s="147"/>
      <c r="VOI498" s="147"/>
      <c r="VOJ498" s="147"/>
      <c r="VOK498" s="147"/>
      <c r="VOL498" s="147"/>
      <c r="VOM498" s="147"/>
      <c r="VON498" s="147"/>
      <c r="VOO498" s="147"/>
      <c r="VOP498" s="147"/>
      <c r="VOQ498" s="147"/>
      <c r="VOR498" s="147"/>
      <c r="VOS498" s="147"/>
      <c r="VOT498" s="147"/>
      <c r="VOU498" s="147"/>
      <c r="VOV498" s="147"/>
      <c r="VOW498" s="147"/>
      <c r="VOX498" s="147"/>
      <c r="VOY498" s="147"/>
      <c r="VOZ498" s="147"/>
      <c r="VPA498" s="147"/>
      <c r="VPB498" s="147"/>
      <c r="VPC498" s="147"/>
      <c r="VPD498" s="147"/>
      <c r="VPE498" s="147"/>
      <c r="VPF498" s="147"/>
      <c r="VPG498" s="147"/>
      <c r="VPH498" s="147"/>
      <c r="VPI498" s="147"/>
      <c r="VPJ498" s="147"/>
      <c r="VPK498" s="147"/>
      <c r="VPL498" s="147"/>
      <c r="VPM498" s="147"/>
      <c r="VPN498" s="147"/>
      <c r="VPO498" s="147"/>
      <c r="VPP498" s="147"/>
      <c r="VPQ498" s="147"/>
      <c r="VPR498" s="147"/>
      <c r="VPS498" s="147"/>
      <c r="VPT498" s="147"/>
      <c r="VPU498" s="147"/>
      <c r="VPV498" s="147"/>
      <c r="VPW498" s="147"/>
      <c r="VPX498" s="147"/>
      <c r="VPY498" s="147"/>
      <c r="VPZ498" s="147"/>
      <c r="VQA498" s="147"/>
      <c r="VQB498" s="147"/>
      <c r="VQC498" s="147"/>
      <c r="VQD498" s="147"/>
      <c r="VQE498" s="147"/>
      <c r="VQF498" s="147"/>
      <c r="VQG498" s="147"/>
      <c r="VQH498" s="147"/>
      <c r="VQI498" s="147"/>
      <c r="VQJ498" s="147"/>
      <c r="VQK498" s="147"/>
      <c r="VQL498" s="147"/>
      <c r="VQM498" s="147"/>
      <c r="VQN498" s="147"/>
      <c r="VQO498" s="147"/>
      <c r="VQP498" s="147"/>
      <c r="VQQ498" s="147"/>
      <c r="VQR498" s="147"/>
      <c r="VQS498" s="147"/>
      <c r="VQT498" s="147"/>
      <c r="VQU498" s="147"/>
      <c r="VQV498" s="147"/>
      <c r="VQW498" s="147"/>
      <c r="VQX498" s="147"/>
      <c r="VQY498" s="147"/>
      <c r="VQZ498" s="147"/>
      <c r="VRA498" s="147"/>
      <c r="VRB498" s="147"/>
      <c r="VRC498" s="147"/>
      <c r="VRD498" s="147"/>
      <c r="VRE498" s="147"/>
      <c r="VRF498" s="147"/>
      <c r="VRG498" s="147"/>
      <c r="VRH498" s="147"/>
      <c r="VRI498" s="147"/>
      <c r="VRJ498" s="147"/>
      <c r="VRK498" s="147"/>
      <c r="VRL498" s="147"/>
      <c r="VRM498" s="147"/>
      <c r="VRN498" s="147"/>
      <c r="VRO498" s="147"/>
      <c r="VRP498" s="147"/>
      <c r="VRQ498" s="147"/>
      <c r="VRR498" s="147"/>
      <c r="VRS498" s="147"/>
      <c r="VRT498" s="147"/>
      <c r="VRU498" s="147"/>
      <c r="VRV498" s="147"/>
      <c r="VRW498" s="147"/>
      <c r="VRX498" s="147"/>
      <c r="VRY498" s="147"/>
      <c r="VRZ498" s="147"/>
      <c r="VSA498" s="147"/>
      <c r="VSB498" s="147"/>
      <c r="VSC498" s="147"/>
      <c r="VSD498" s="147"/>
      <c r="VSE498" s="147"/>
      <c r="VSF498" s="147"/>
      <c r="VSG498" s="147"/>
      <c r="VSH498" s="147"/>
      <c r="VSI498" s="147"/>
      <c r="VSJ498" s="147"/>
      <c r="VSK498" s="147"/>
      <c r="VSL498" s="147"/>
      <c r="VSM498" s="147"/>
      <c r="VSN498" s="147"/>
      <c r="VSO498" s="147"/>
      <c r="VSP498" s="147"/>
      <c r="VSQ498" s="147"/>
      <c r="VSR498" s="147"/>
      <c r="VSS498" s="147"/>
      <c r="VST498" s="147"/>
      <c r="VSU498" s="147"/>
      <c r="VSV498" s="147"/>
      <c r="VSW498" s="147"/>
      <c r="VSX498" s="147"/>
      <c r="VSY498" s="147"/>
      <c r="VSZ498" s="147"/>
      <c r="VTA498" s="147"/>
      <c r="VTB498" s="147"/>
      <c r="VTC498" s="147"/>
      <c r="VTD498" s="147"/>
      <c r="VTE498" s="147"/>
      <c r="VTF498" s="147"/>
      <c r="VTG498" s="147"/>
      <c r="VTH498" s="147"/>
      <c r="VTI498" s="147"/>
      <c r="VTJ498" s="147"/>
      <c r="VTK498" s="147"/>
      <c r="VTL498" s="147"/>
      <c r="VTM498" s="147"/>
      <c r="VTN498" s="147"/>
      <c r="VTO498" s="147"/>
      <c r="VTP498" s="147"/>
      <c r="VTQ498" s="147"/>
      <c r="VTR498" s="147"/>
      <c r="VTS498" s="147"/>
      <c r="VTT498" s="147"/>
      <c r="VTU498" s="147"/>
      <c r="VTV498" s="147"/>
      <c r="VTW498" s="147"/>
      <c r="VTX498" s="147"/>
      <c r="VTY498" s="147"/>
      <c r="VTZ498" s="147"/>
      <c r="VUA498" s="147"/>
      <c r="VUB498" s="147"/>
      <c r="VUC498" s="147"/>
      <c r="VUD498" s="147"/>
      <c r="VUE498" s="147"/>
      <c r="VUF498" s="147"/>
      <c r="VUG498" s="147"/>
      <c r="VUH498" s="147"/>
      <c r="VUI498" s="147"/>
      <c r="VUJ498" s="147"/>
      <c r="VUK498" s="147"/>
      <c r="VUL498" s="147"/>
      <c r="VUM498" s="147"/>
      <c r="VUN498" s="147"/>
      <c r="VUO498" s="147"/>
      <c r="VUP498" s="147"/>
      <c r="VUQ498" s="147"/>
      <c r="VUR498" s="147"/>
      <c r="VUS498" s="147"/>
      <c r="VUT498" s="147"/>
      <c r="VUU498" s="147"/>
      <c r="VUV498" s="147"/>
      <c r="VUW498" s="147"/>
      <c r="VUX498" s="147"/>
      <c r="VUY498" s="147"/>
      <c r="VUZ498" s="147"/>
      <c r="VVA498" s="147"/>
      <c r="VVB498" s="147"/>
      <c r="VVC498" s="147"/>
      <c r="VVD498" s="147"/>
      <c r="VVE498" s="147"/>
      <c r="VVF498" s="147"/>
      <c r="VVG498" s="147"/>
      <c r="VVH498" s="147"/>
      <c r="VVI498" s="147"/>
      <c r="VVJ498" s="147"/>
      <c r="VVK498" s="147"/>
      <c r="VVL498" s="147"/>
      <c r="VVM498" s="147"/>
      <c r="VVN498" s="147"/>
      <c r="VVO498" s="147"/>
      <c r="VVP498" s="147"/>
      <c r="VVQ498" s="147"/>
      <c r="VVR498" s="147"/>
      <c r="VVS498" s="147"/>
      <c r="VVT498" s="147"/>
      <c r="VVU498" s="147"/>
      <c r="VVV498" s="147"/>
      <c r="VVW498" s="147"/>
      <c r="VVX498" s="147"/>
      <c r="VVY498" s="147"/>
      <c r="VVZ498" s="147"/>
      <c r="VWA498" s="147"/>
      <c r="VWB498" s="147"/>
      <c r="VWC498" s="147"/>
      <c r="VWD498" s="147"/>
      <c r="VWE498" s="147"/>
      <c r="VWF498" s="147"/>
      <c r="VWG498" s="147"/>
      <c r="VWH498" s="147"/>
      <c r="VWI498" s="147"/>
      <c r="VWJ498" s="147"/>
      <c r="VWK498" s="147"/>
      <c r="VWL498" s="147"/>
      <c r="VWM498" s="147"/>
      <c r="VWN498" s="147"/>
      <c r="VWO498" s="147"/>
      <c r="VWP498" s="147"/>
      <c r="VWQ498" s="147"/>
      <c r="VWR498" s="147"/>
      <c r="VWS498" s="147"/>
      <c r="VWT498" s="147"/>
      <c r="VWU498" s="147"/>
      <c r="VWV498" s="147"/>
      <c r="VWW498" s="147"/>
      <c r="VWX498" s="147"/>
      <c r="VWY498" s="147"/>
      <c r="VWZ498" s="147"/>
      <c r="VXA498" s="147"/>
      <c r="VXB498" s="147"/>
      <c r="VXC498" s="147"/>
      <c r="VXD498" s="147"/>
      <c r="VXE498" s="147"/>
      <c r="VXF498" s="147"/>
      <c r="VXG498" s="147"/>
      <c r="VXH498" s="147"/>
      <c r="VXI498" s="147"/>
      <c r="VXJ498" s="147"/>
      <c r="VXK498" s="147"/>
      <c r="VXL498" s="147"/>
      <c r="VXM498" s="147"/>
      <c r="VXN498" s="147"/>
      <c r="VXO498" s="147"/>
      <c r="VXP498" s="147"/>
      <c r="VXQ498" s="147"/>
      <c r="VXR498" s="147"/>
      <c r="VXS498" s="147"/>
      <c r="VXT498" s="147"/>
      <c r="VXU498" s="147"/>
      <c r="VXV498" s="147"/>
      <c r="VXW498" s="147"/>
      <c r="VXX498" s="147"/>
      <c r="VXY498" s="147"/>
      <c r="VXZ498" s="147"/>
      <c r="VYA498" s="147"/>
      <c r="VYB498" s="147"/>
      <c r="VYC498" s="147"/>
      <c r="VYD498" s="147"/>
      <c r="VYE498" s="147"/>
      <c r="VYF498" s="147"/>
      <c r="VYG498" s="147"/>
      <c r="VYH498" s="147"/>
      <c r="VYI498" s="147"/>
      <c r="VYJ498" s="147"/>
      <c r="VYK498" s="147"/>
      <c r="VYL498" s="147"/>
      <c r="VYM498" s="147"/>
      <c r="VYN498" s="147"/>
      <c r="VYO498" s="147"/>
      <c r="VYP498" s="147"/>
      <c r="VYQ498" s="147"/>
      <c r="VYR498" s="147"/>
      <c r="VYS498" s="147"/>
      <c r="VYT498" s="147"/>
      <c r="VYU498" s="147"/>
      <c r="VYV498" s="147"/>
      <c r="VYW498" s="147"/>
      <c r="VYX498" s="147"/>
      <c r="VYY498" s="147"/>
      <c r="VYZ498" s="147"/>
      <c r="VZA498" s="147"/>
      <c r="VZB498" s="147"/>
      <c r="VZC498" s="147"/>
      <c r="VZD498" s="147"/>
      <c r="VZE498" s="147"/>
      <c r="VZF498" s="147"/>
      <c r="VZG498" s="147"/>
      <c r="VZH498" s="147"/>
      <c r="VZI498" s="147"/>
      <c r="VZJ498" s="147"/>
      <c r="VZK498" s="147"/>
      <c r="VZL498" s="147"/>
      <c r="VZM498" s="147"/>
      <c r="VZN498" s="147"/>
      <c r="VZO498" s="147"/>
      <c r="VZP498" s="147"/>
      <c r="VZQ498" s="147"/>
      <c r="VZR498" s="147"/>
      <c r="VZS498" s="147"/>
      <c r="VZT498" s="147"/>
      <c r="VZU498" s="147"/>
      <c r="VZV498" s="147"/>
      <c r="VZW498" s="147"/>
      <c r="VZX498" s="147"/>
      <c r="VZY498" s="147"/>
      <c r="VZZ498" s="147"/>
      <c r="WAA498" s="147"/>
      <c r="WAB498" s="147"/>
      <c r="WAC498" s="147"/>
      <c r="WAD498" s="147"/>
      <c r="WAE498" s="147"/>
      <c r="WAF498" s="147"/>
      <c r="WAG498" s="147"/>
      <c r="WAH498" s="147"/>
      <c r="WAI498" s="147"/>
      <c r="WAJ498" s="147"/>
      <c r="WAK498" s="147"/>
      <c r="WAL498" s="147"/>
      <c r="WAM498" s="147"/>
      <c r="WAN498" s="147"/>
      <c r="WAO498" s="147"/>
      <c r="WAP498" s="147"/>
      <c r="WAQ498" s="147"/>
      <c r="WAR498" s="147"/>
      <c r="WAS498" s="147"/>
      <c r="WAT498" s="147"/>
      <c r="WAU498" s="147"/>
      <c r="WAV498" s="147"/>
      <c r="WAW498" s="147"/>
      <c r="WAX498" s="147"/>
      <c r="WAY498" s="147"/>
      <c r="WAZ498" s="147"/>
      <c r="WBA498" s="147"/>
      <c r="WBB498" s="147"/>
      <c r="WBC498" s="147"/>
      <c r="WBD498" s="147"/>
      <c r="WBE498" s="147"/>
      <c r="WBF498" s="147"/>
      <c r="WBG498" s="147"/>
      <c r="WBH498" s="147"/>
      <c r="WBI498" s="147"/>
      <c r="WBJ498" s="147"/>
      <c r="WBK498" s="147"/>
      <c r="WBL498" s="147"/>
      <c r="WBM498" s="147"/>
      <c r="WBN498" s="147"/>
      <c r="WBO498" s="147"/>
      <c r="WBP498" s="147"/>
      <c r="WBQ498" s="147"/>
      <c r="WBR498" s="147"/>
      <c r="WBS498" s="147"/>
      <c r="WBT498" s="147"/>
      <c r="WBU498" s="147"/>
      <c r="WBV498" s="147"/>
      <c r="WBW498" s="147"/>
      <c r="WBX498" s="147"/>
      <c r="WBY498" s="147"/>
      <c r="WBZ498" s="147"/>
      <c r="WCA498" s="147"/>
      <c r="WCB498" s="147"/>
      <c r="WCC498" s="147"/>
      <c r="WCD498" s="147"/>
      <c r="WCE498" s="147"/>
      <c r="WCF498" s="147"/>
      <c r="WCG498" s="147"/>
      <c r="WCH498" s="147"/>
      <c r="WCI498" s="147"/>
      <c r="WCJ498" s="147"/>
      <c r="WCK498" s="147"/>
      <c r="WCL498" s="147"/>
      <c r="WCM498" s="147"/>
      <c r="WCN498" s="147"/>
      <c r="WCO498" s="147"/>
      <c r="WCP498" s="147"/>
      <c r="WCQ498" s="147"/>
      <c r="WCR498" s="147"/>
      <c r="WCS498" s="147"/>
      <c r="WCT498" s="147"/>
      <c r="WCU498" s="147"/>
      <c r="WCV498" s="147"/>
      <c r="WCW498" s="147"/>
      <c r="WCX498" s="147"/>
      <c r="WCY498" s="147"/>
      <c r="WCZ498" s="147"/>
      <c r="WDA498" s="147"/>
      <c r="WDB498" s="147"/>
      <c r="WDC498" s="147"/>
      <c r="WDD498" s="147"/>
      <c r="WDE498" s="147"/>
      <c r="WDF498" s="147"/>
      <c r="WDG498" s="147"/>
      <c r="WDH498" s="147"/>
      <c r="WDI498" s="147"/>
      <c r="WDJ498" s="147"/>
      <c r="WDK498" s="147"/>
      <c r="WDL498" s="147"/>
      <c r="WDM498" s="147"/>
      <c r="WDN498" s="147"/>
      <c r="WDO498" s="147"/>
      <c r="WDP498" s="147"/>
      <c r="WDQ498" s="147"/>
      <c r="WDR498" s="147"/>
      <c r="WDS498" s="147"/>
      <c r="WDT498" s="147"/>
      <c r="WDU498" s="147"/>
      <c r="WDV498" s="147"/>
      <c r="WDW498" s="147"/>
      <c r="WDX498" s="147"/>
      <c r="WDY498" s="147"/>
      <c r="WDZ498" s="147"/>
      <c r="WEA498" s="147"/>
      <c r="WEB498" s="147"/>
      <c r="WEC498" s="147"/>
      <c r="WED498" s="147"/>
      <c r="WEE498" s="147"/>
      <c r="WEF498" s="147"/>
      <c r="WEG498" s="147"/>
      <c r="WEH498" s="147"/>
      <c r="WEI498" s="147"/>
      <c r="WEJ498" s="147"/>
      <c r="WEK498" s="147"/>
      <c r="WEL498" s="147"/>
      <c r="WEM498" s="147"/>
      <c r="WEN498" s="147"/>
      <c r="WEO498" s="147"/>
      <c r="WEP498" s="147"/>
      <c r="WEQ498" s="147"/>
      <c r="WER498" s="147"/>
      <c r="WES498" s="147"/>
      <c r="WET498" s="147"/>
      <c r="WEU498" s="147"/>
      <c r="WEV498" s="147"/>
      <c r="WEW498" s="147"/>
      <c r="WEX498" s="147"/>
      <c r="WEY498" s="147"/>
      <c r="WEZ498" s="147"/>
      <c r="WFA498" s="147"/>
      <c r="WFB498" s="147"/>
      <c r="WFC498" s="147"/>
      <c r="WFD498" s="147"/>
      <c r="WFE498" s="147"/>
      <c r="WFF498" s="147"/>
      <c r="WFG498" s="147"/>
      <c r="WFH498" s="147"/>
      <c r="WFI498" s="147"/>
      <c r="WFJ498" s="147"/>
      <c r="WFK498" s="147"/>
      <c r="WFL498" s="147"/>
      <c r="WFM498" s="147"/>
      <c r="WFN498" s="147"/>
      <c r="WFO498" s="147"/>
      <c r="WFP498" s="147"/>
      <c r="WFQ498" s="147"/>
      <c r="WFR498" s="147"/>
      <c r="WFS498" s="147"/>
      <c r="WFT498" s="147"/>
      <c r="WFU498" s="147"/>
      <c r="WFV498" s="147"/>
      <c r="WFW498" s="147"/>
      <c r="WFX498" s="147"/>
      <c r="WFY498" s="147"/>
      <c r="WFZ498" s="147"/>
      <c r="WGA498" s="147"/>
      <c r="WGB498" s="147"/>
      <c r="WGC498" s="147"/>
      <c r="WGD498" s="147"/>
      <c r="WGE498" s="147"/>
      <c r="WGF498" s="147"/>
      <c r="WGG498" s="147"/>
      <c r="WGH498" s="147"/>
      <c r="WGI498" s="147"/>
      <c r="WGJ498" s="147"/>
      <c r="WGK498" s="147"/>
      <c r="WGL498" s="147"/>
      <c r="WGM498" s="147"/>
      <c r="WGN498" s="147"/>
      <c r="WGO498" s="147"/>
      <c r="WGP498" s="147"/>
      <c r="WGQ498" s="147"/>
      <c r="WGR498" s="147"/>
      <c r="WGS498" s="147"/>
      <c r="WGT498" s="147"/>
      <c r="WGU498" s="147"/>
      <c r="WGV498" s="147"/>
      <c r="WGW498" s="147"/>
      <c r="WGX498" s="147"/>
      <c r="WGY498" s="147"/>
      <c r="WGZ498" s="147"/>
      <c r="WHA498" s="147"/>
      <c r="WHB498" s="147"/>
      <c r="WHC498" s="147"/>
      <c r="WHD498" s="147"/>
      <c r="WHE498" s="147"/>
      <c r="WHF498" s="147"/>
      <c r="WHG498" s="147"/>
      <c r="WHH498" s="147"/>
      <c r="WHI498" s="147"/>
      <c r="WHJ498" s="147"/>
      <c r="WHK498" s="147"/>
      <c r="WHL498" s="147"/>
      <c r="WHM498" s="147"/>
      <c r="WHN498" s="147"/>
      <c r="WHO498" s="147"/>
      <c r="WHP498" s="147"/>
      <c r="WHQ498" s="147"/>
      <c r="WHR498" s="147"/>
      <c r="WHS498" s="147"/>
      <c r="WHT498" s="147"/>
      <c r="WHU498" s="147"/>
      <c r="WHV498" s="147"/>
      <c r="WHW498" s="147"/>
      <c r="WHX498" s="147"/>
      <c r="WHY498" s="147"/>
      <c r="WHZ498" s="147"/>
      <c r="WIA498" s="147"/>
      <c r="WIB498" s="147"/>
      <c r="WIC498" s="147"/>
      <c r="WID498" s="147"/>
      <c r="WIE498" s="147"/>
      <c r="WIF498" s="147"/>
      <c r="WIG498" s="147"/>
      <c r="WIH498" s="147"/>
      <c r="WII498" s="147"/>
      <c r="WIJ498" s="147"/>
      <c r="WIK498" s="147"/>
      <c r="WIL498" s="147"/>
      <c r="WIM498" s="147"/>
      <c r="WIN498" s="147"/>
      <c r="WIO498" s="147"/>
      <c r="WIP498" s="147"/>
      <c r="WIQ498" s="147"/>
      <c r="WIR498" s="147"/>
      <c r="WIS498" s="147"/>
      <c r="WIT498" s="147"/>
      <c r="WIU498" s="147"/>
      <c r="WIV498" s="147"/>
      <c r="WIW498" s="147"/>
      <c r="WIX498" s="147"/>
      <c r="WIY498" s="147"/>
      <c r="WIZ498" s="147"/>
      <c r="WJA498" s="147"/>
      <c r="WJB498" s="147"/>
      <c r="WJC498" s="147"/>
      <c r="WJD498" s="147"/>
      <c r="WJE498" s="147"/>
      <c r="WJF498" s="147"/>
      <c r="WJG498" s="147"/>
      <c r="WJH498" s="147"/>
      <c r="WJI498" s="147"/>
      <c r="WJJ498" s="147"/>
      <c r="WJK498" s="147"/>
      <c r="WJL498" s="147"/>
      <c r="WJM498" s="147"/>
      <c r="WJN498" s="147"/>
      <c r="WJO498" s="147"/>
      <c r="WJP498" s="147"/>
      <c r="WJQ498" s="147"/>
      <c r="WJR498" s="147"/>
      <c r="WJS498" s="147"/>
      <c r="WJT498" s="147"/>
      <c r="WJU498" s="147"/>
      <c r="WJV498" s="147"/>
      <c r="WJW498" s="147"/>
      <c r="WJX498" s="147"/>
      <c r="WJY498" s="147"/>
      <c r="WJZ498" s="147"/>
      <c r="WKA498" s="147"/>
      <c r="WKB498" s="147"/>
      <c r="WKC498" s="147"/>
      <c r="WKD498" s="147"/>
      <c r="WKE498" s="147"/>
      <c r="WKF498" s="147"/>
      <c r="WKG498" s="147"/>
      <c r="WKH498" s="147"/>
      <c r="WKI498" s="147"/>
      <c r="WKJ498" s="147"/>
      <c r="WKK498" s="147"/>
      <c r="WKL498" s="147"/>
      <c r="WKM498" s="147"/>
      <c r="WKN498" s="147"/>
      <c r="WKO498" s="147"/>
      <c r="WKP498" s="147"/>
      <c r="WKQ498" s="147"/>
      <c r="WKR498" s="147"/>
      <c r="WKS498" s="147"/>
      <c r="WKT498" s="147"/>
      <c r="WKU498" s="147"/>
      <c r="WKV498" s="147"/>
      <c r="WKW498" s="147"/>
      <c r="WKX498" s="147"/>
      <c r="WKY498" s="147"/>
      <c r="WKZ498" s="147"/>
      <c r="WLA498" s="147"/>
      <c r="WLB498" s="147"/>
      <c r="WLC498" s="147"/>
      <c r="WLD498" s="147"/>
      <c r="WLE498" s="147"/>
      <c r="WLF498" s="147"/>
      <c r="WLG498" s="147"/>
      <c r="WLH498" s="147"/>
      <c r="WLI498" s="147"/>
      <c r="WLJ498" s="147"/>
      <c r="WLK498" s="147"/>
      <c r="WLL498" s="147"/>
      <c r="WLM498" s="147"/>
      <c r="WLN498" s="147"/>
      <c r="WLO498" s="147"/>
      <c r="WLP498" s="147"/>
      <c r="WLQ498" s="147"/>
      <c r="WLR498" s="147"/>
      <c r="WLS498" s="147"/>
      <c r="WLT498" s="147"/>
      <c r="WLU498" s="147"/>
      <c r="WLV498" s="147"/>
      <c r="WLW498" s="147"/>
      <c r="WLX498" s="147"/>
      <c r="WLY498" s="147"/>
      <c r="WLZ498" s="147"/>
      <c r="WMA498" s="147"/>
      <c r="WMB498" s="147"/>
      <c r="WMC498" s="147"/>
      <c r="WMD498" s="147"/>
      <c r="WME498" s="147"/>
      <c r="WMF498" s="147"/>
      <c r="WMG498" s="147"/>
      <c r="WMH498" s="147"/>
      <c r="WMI498" s="147"/>
      <c r="WMJ498" s="147"/>
      <c r="WMK498" s="147"/>
      <c r="WML498" s="147"/>
      <c r="WMM498" s="147"/>
      <c r="WMN498" s="147"/>
      <c r="WMO498" s="147"/>
      <c r="WMP498" s="147"/>
      <c r="WMQ498" s="147"/>
      <c r="WMR498" s="147"/>
      <c r="WMS498" s="147"/>
      <c r="WMT498" s="147"/>
      <c r="WMU498" s="147"/>
      <c r="WMV498" s="147"/>
      <c r="WMW498" s="147"/>
      <c r="WMX498" s="147"/>
      <c r="WMY498" s="147"/>
      <c r="WMZ498" s="147"/>
      <c r="WNA498" s="147"/>
      <c r="WNB498" s="147"/>
      <c r="WNC498" s="147"/>
      <c r="WND498" s="147"/>
      <c r="WNE498" s="147"/>
      <c r="WNF498" s="147"/>
      <c r="WNG498" s="147"/>
      <c r="WNH498" s="147"/>
      <c r="WNI498" s="147"/>
      <c r="WNJ498" s="147"/>
      <c r="WNK498" s="147"/>
      <c r="WNL498" s="147"/>
      <c r="WNM498" s="147"/>
      <c r="WNN498" s="147"/>
      <c r="WNO498" s="147"/>
      <c r="WNP498" s="147"/>
      <c r="WNQ498" s="147"/>
      <c r="WNR498" s="147"/>
      <c r="WNS498" s="147"/>
      <c r="WNT498" s="147"/>
      <c r="WNU498" s="147"/>
      <c r="WNV498" s="147"/>
      <c r="WNW498" s="147"/>
      <c r="WNX498" s="147"/>
      <c r="WNY498" s="147"/>
      <c r="WNZ498" s="147"/>
      <c r="WOA498" s="147"/>
      <c r="WOB498" s="147"/>
      <c r="WOC498" s="147"/>
      <c r="WOD498" s="147"/>
      <c r="WOE498" s="147"/>
      <c r="WOF498" s="147"/>
      <c r="WOG498" s="147"/>
      <c r="WOH498" s="147"/>
      <c r="WOI498" s="147"/>
      <c r="WOJ498" s="147"/>
      <c r="WOK498" s="147"/>
      <c r="WOL498" s="147"/>
      <c r="WOM498" s="147"/>
      <c r="WON498" s="147"/>
      <c r="WOO498" s="147"/>
      <c r="WOP498" s="147"/>
      <c r="WOQ498" s="147"/>
      <c r="WOR498" s="147"/>
      <c r="WOS498" s="147"/>
      <c r="WOT498" s="147"/>
      <c r="WOU498" s="147"/>
      <c r="WOV498" s="147"/>
      <c r="WOW498" s="147"/>
      <c r="WOX498" s="147"/>
      <c r="WOY498" s="147"/>
      <c r="WOZ498" s="147"/>
      <c r="WPA498" s="147"/>
      <c r="WPB498" s="147"/>
      <c r="WPC498" s="147"/>
      <c r="WPD498" s="147"/>
      <c r="WPE498" s="147"/>
      <c r="WPF498" s="147"/>
      <c r="WPG498" s="147"/>
      <c r="WPH498" s="147"/>
      <c r="WPI498" s="147"/>
      <c r="WPJ498" s="147"/>
      <c r="WPK498" s="147"/>
      <c r="WPL498" s="147"/>
      <c r="WPM498" s="147"/>
      <c r="WPN498" s="147"/>
      <c r="WPO498" s="147"/>
      <c r="WPP498" s="147"/>
      <c r="WPQ498" s="147"/>
      <c r="WPR498" s="147"/>
      <c r="WPS498" s="147"/>
      <c r="WPT498" s="147"/>
      <c r="WPU498" s="147"/>
      <c r="WPV498" s="147"/>
      <c r="WPW498" s="147"/>
      <c r="WPX498" s="147"/>
      <c r="WPY498" s="147"/>
      <c r="WPZ498" s="147"/>
      <c r="WQA498" s="147"/>
      <c r="WQB498" s="147"/>
      <c r="WQC498" s="147"/>
      <c r="WQD498" s="147"/>
      <c r="WQE498" s="147"/>
      <c r="WQF498" s="147"/>
      <c r="WQG498" s="147"/>
      <c r="WQH498" s="147"/>
      <c r="WQI498" s="147"/>
      <c r="WQJ498" s="147"/>
      <c r="WQK498" s="147"/>
      <c r="WQL498" s="147"/>
      <c r="WQM498" s="147"/>
      <c r="WQN498" s="147"/>
      <c r="WQO498" s="147"/>
      <c r="WQP498" s="147"/>
      <c r="WQQ498" s="147"/>
      <c r="WQR498" s="147"/>
      <c r="WQS498" s="147"/>
      <c r="WQT498" s="147"/>
      <c r="WQU498" s="147"/>
      <c r="WQV498" s="147"/>
      <c r="WQW498" s="147"/>
      <c r="WQX498" s="147"/>
      <c r="WQY498" s="147"/>
      <c r="WQZ498" s="147"/>
      <c r="WRA498" s="147"/>
      <c r="WRB498" s="147"/>
      <c r="WRC498" s="147"/>
      <c r="WRD498" s="147"/>
      <c r="WRE498" s="147"/>
      <c r="WRF498" s="147"/>
      <c r="WRG498" s="147"/>
      <c r="WRH498" s="147"/>
      <c r="WRI498" s="147"/>
      <c r="WRJ498" s="147"/>
      <c r="WRK498" s="147"/>
      <c r="WRL498" s="147"/>
      <c r="WRM498" s="147"/>
      <c r="WRN498" s="147"/>
      <c r="WRO498" s="147"/>
      <c r="WRP498" s="147"/>
      <c r="WRQ498" s="147"/>
      <c r="WRR498" s="147"/>
      <c r="WRS498" s="147"/>
      <c r="WRT498" s="147"/>
      <c r="WRU498" s="147"/>
      <c r="WRV498" s="147"/>
      <c r="WRW498" s="147"/>
      <c r="WRX498" s="147"/>
      <c r="WRY498" s="147"/>
      <c r="WRZ498" s="147"/>
      <c r="WSA498" s="147"/>
      <c r="WSB498" s="147"/>
      <c r="WSC498" s="147"/>
      <c r="WSD498" s="147"/>
      <c r="WSE498" s="147"/>
      <c r="WSF498" s="147"/>
      <c r="WSG498" s="147"/>
      <c r="WSH498" s="147"/>
      <c r="WSI498" s="147"/>
      <c r="WSJ498" s="147"/>
      <c r="WSK498" s="147"/>
      <c r="WSL498" s="147"/>
      <c r="WSM498" s="147"/>
      <c r="WSN498" s="147"/>
      <c r="WSO498" s="147"/>
      <c r="WSP498" s="147"/>
      <c r="WSQ498" s="147"/>
      <c r="WSR498" s="147"/>
      <c r="WSS498" s="147"/>
      <c r="WST498" s="147"/>
      <c r="WSU498" s="147"/>
      <c r="WSV498" s="147"/>
      <c r="WSW498" s="147"/>
      <c r="WSX498" s="147"/>
      <c r="WSY498" s="147"/>
      <c r="WSZ498" s="147"/>
      <c r="WTA498" s="147"/>
      <c r="WTB498" s="147"/>
      <c r="WTC498" s="147"/>
      <c r="WTD498" s="147"/>
      <c r="WTE498" s="147"/>
      <c r="WTF498" s="147"/>
      <c r="WTG498" s="147"/>
      <c r="WTH498" s="147"/>
      <c r="WTI498" s="147"/>
      <c r="WTJ498" s="147"/>
      <c r="WTK498" s="147"/>
      <c r="WTL498" s="147"/>
      <c r="WTM498" s="147"/>
      <c r="WTN498" s="147"/>
      <c r="WTO498" s="147"/>
      <c r="WTP498" s="147"/>
      <c r="WTQ498" s="147"/>
      <c r="WTR498" s="147"/>
      <c r="WTS498" s="147"/>
      <c r="WTT498" s="147"/>
      <c r="WTU498" s="147"/>
      <c r="WTV498" s="147"/>
      <c r="WTW498" s="147"/>
      <c r="WTX498" s="147"/>
      <c r="WTY498" s="147"/>
      <c r="WTZ498" s="147"/>
      <c r="WUA498" s="147"/>
      <c r="WUB498" s="147"/>
      <c r="WUC498" s="147"/>
      <c r="WUD498" s="147"/>
      <c r="WUE498" s="147"/>
      <c r="WUF498" s="147"/>
      <c r="WUG498" s="147"/>
      <c r="WUH498" s="147"/>
      <c r="WUI498" s="147"/>
      <c r="WUJ498" s="147"/>
      <c r="WUK498" s="147"/>
      <c r="WUL498" s="147"/>
      <c r="WUM498" s="147"/>
      <c r="WUN498" s="147"/>
      <c r="WUO498" s="147"/>
      <c r="WUP498" s="147"/>
      <c r="WUQ498" s="147"/>
      <c r="WUR498" s="147"/>
      <c r="WUS498" s="147"/>
      <c r="WUT498" s="147"/>
      <c r="WUU498" s="147"/>
      <c r="WUV498" s="147"/>
      <c r="WUW498" s="147"/>
      <c r="WUX498" s="147"/>
      <c r="WUY498" s="147"/>
      <c r="WUZ498" s="147"/>
      <c r="WVA498" s="147"/>
      <c r="WVB498" s="147"/>
      <c r="WVC498" s="147"/>
      <c r="WVD498" s="147"/>
      <c r="WVE498" s="147"/>
      <c r="WVF498" s="147"/>
      <c r="WVG498" s="147"/>
      <c r="WVH498" s="147"/>
      <c r="WVI498" s="147"/>
      <c r="WVJ498" s="147"/>
      <c r="WVK498" s="147"/>
      <c r="WVL498" s="147"/>
      <c r="WVM498" s="147"/>
      <c r="WVN498" s="147"/>
      <c r="WVO498" s="147"/>
      <c r="WVP498" s="147"/>
      <c r="WVQ498" s="147"/>
      <c r="WVR498" s="147"/>
      <c r="WVS498" s="147"/>
      <c r="WVT498" s="147"/>
      <c r="WVU498" s="147"/>
      <c r="WVV498" s="147"/>
      <c r="WVW498" s="147"/>
      <c r="WVX498" s="147"/>
      <c r="WVY498" s="147"/>
      <c r="WVZ498" s="147"/>
      <c r="WWA498" s="147"/>
      <c r="WWB498" s="147"/>
      <c r="WWC498" s="147"/>
      <c r="WWD498" s="147"/>
      <c r="WWE498" s="147"/>
      <c r="WWF498" s="147"/>
      <c r="WWG498" s="147"/>
      <c r="WWH498" s="147"/>
      <c r="WWI498" s="147"/>
      <c r="WWJ498" s="147"/>
      <c r="WWK498" s="147"/>
      <c r="WWL498" s="147"/>
      <c r="WWM498" s="147"/>
      <c r="WWN498" s="147"/>
      <c r="WWO498" s="147"/>
      <c r="WWP498" s="147"/>
      <c r="WWQ498" s="147"/>
      <c r="WWR498" s="147"/>
      <c r="WWS498" s="147"/>
      <c r="WWT498" s="147"/>
      <c r="WWU498" s="147"/>
      <c r="WWV498" s="147"/>
      <c r="WWW498" s="147"/>
      <c r="WWX498" s="147"/>
      <c r="WWY498" s="147"/>
      <c r="WWZ498" s="147"/>
      <c r="WXA498" s="147"/>
      <c r="WXB498" s="147"/>
      <c r="WXC498" s="147"/>
      <c r="WXD498" s="147"/>
      <c r="WXE498" s="147"/>
      <c r="WXF498" s="147"/>
      <c r="WXG498" s="147"/>
      <c r="WXH498" s="147"/>
      <c r="WXI498" s="147"/>
      <c r="WXJ498" s="147"/>
      <c r="WXK498" s="147"/>
      <c r="WXL498" s="147"/>
      <c r="WXM498" s="147"/>
      <c r="WXN498" s="147"/>
      <c r="WXO498" s="147"/>
      <c r="WXP498" s="147"/>
      <c r="WXQ498" s="147"/>
      <c r="WXR498" s="147"/>
      <c r="WXS498" s="147"/>
      <c r="WXT498" s="147"/>
      <c r="WXU498" s="147"/>
      <c r="WXV498" s="147"/>
      <c r="WXW498" s="147"/>
      <c r="WXX498" s="147"/>
      <c r="WXY498" s="147"/>
      <c r="WXZ498" s="147"/>
      <c r="WYA498" s="147"/>
      <c r="WYB498" s="147"/>
      <c r="WYC498" s="147"/>
      <c r="WYD498" s="147"/>
      <c r="WYE498" s="147"/>
      <c r="WYF498" s="147"/>
      <c r="WYG498" s="147"/>
      <c r="WYH498" s="147"/>
      <c r="WYI498" s="147"/>
      <c r="WYJ498" s="147"/>
      <c r="WYK498" s="147"/>
      <c r="WYL498" s="147"/>
      <c r="WYM498" s="147"/>
      <c r="WYN498" s="147"/>
      <c r="WYO498" s="147"/>
      <c r="WYP498" s="147"/>
      <c r="WYQ498" s="147"/>
      <c r="WYR498" s="147"/>
      <c r="WYS498" s="147"/>
      <c r="WYT498" s="147"/>
      <c r="WYU498" s="147"/>
      <c r="WYV498" s="147"/>
      <c r="WYW498" s="147"/>
      <c r="WYX498" s="147"/>
      <c r="WYY498" s="147"/>
      <c r="WYZ498" s="147"/>
      <c r="WZA498" s="147"/>
      <c r="WZB498" s="147"/>
      <c r="WZC498" s="147"/>
      <c r="WZD498" s="147"/>
      <c r="WZE498" s="147"/>
      <c r="WZF498" s="147"/>
      <c r="WZG498" s="147"/>
      <c r="WZH498" s="147"/>
      <c r="WZI498" s="147"/>
      <c r="WZJ498" s="147"/>
      <c r="WZK498" s="147"/>
      <c r="WZL498" s="147"/>
      <c r="WZM498" s="147"/>
      <c r="WZN498" s="147"/>
      <c r="WZO498" s="147"/>
      <c r="WZP498" s="147"/>
      <c r="WZQ498" s="147"/>
      <c r="WZR498" s="147"/>
      <c r="WZS498" s="147"/>
      <c r="WZT498" s="147"/>
      <c r="WZU498" s="147"/>
      <c r="WZV498" s="147"/>
      <c r="WZW498" s="147"/>
      <c r="WZX498" s="147"/>
      <c r="WZY498" s="147"/>
      <c r="WZZ498" s="147"/>
      <c r="XAA498" s="147"/>
      <c r="XAB498" s="147"/>
      <c r="XAC498" s="147"/>
      <c r="XAD498" s="147"/>
      <c r="XAE498" s="147"/>
      <c r="XAF498" s="147"/>
      <c r="XAG498" s="147"/>
      <c r="XAH498" s="147"/>
      <c r="XAI498" s="147"/>
      <c r="XAJ498" s="147"/>
      <c r="XAK498" s="147"/>
      <c r="XAL498" s="147"/>
      <c r="XAM498" s="147"/>
      <c r="XAN498" s="147"/>
      <c r="XAO498" s="147"/>
      <c r="XAP498" s="147"/>
      <c r="XAQ498" s="147"/>
      <c r="XAR498" s="147"/>
      <c r="XAS498" s="147"/>
      <c r="XAT498" s="147"/>
      <c r="XAU498" s="147"/>
      <c r="XAV498" s="147"/>
      <c r="XAW498" s="147"/>
      <c r="XAX498" s="147"/>
      <c r="XAY498" s="147"/>
      <c r="XAZ498" s="147"/>
      <c r="XBA498" s="147"/>
      <c r="XBB498" s="147"/>
      <c r="XBC498" s="147"/>
      <c r="XBD498" s="147"/>
      <c r="XBE498" s="147"/>
      <c r="XBF498" s="147"/>
      <c r="XBG498" s="147"/>
      <c r="XBH498" s="147"/>
      <c r="XBI498" s="147"/>
      <c r="XBJ498" s="147"/>
      <c r="XBK498" s="147"/>
      <c r="XBL498" s="147"/>
      <c r="XBM498" s="147"/>
      <c r="XBN498" s="147"/>
      <c r="XBO498" s="147"/>
      <c r="XBP498" s="147"/>
      <c r="XBQ498" s="147"/>
      <c r="XBR498" s="147"/>
      <c r="XBS498" s="147"/>
      <c r="XBT498" s="147"/>
      <c r="XBU498" s="147"/>
      <c r="XBV498" s="147"/>
      <c r="XBW498" s="147"/>
      <c r="XBX498" s="147"/>
      <c r="XBY498" s="147"/>
      <c r="XBZ498" s="147"/>
      <c r="XCA498" s="147"/>
      <c r="XCB498" s="147"/>
      <c r="XCC498" s="147"/>
      <c r="XCD498" s="147"/>
      <c r="XCE498" s="147"/>
      <c r="XCF498" s="147"/>
      <c r="XCG498" s="147"/>
      <c r="XCH498" s="147"/>
      <c r="XCI498" s="147"/>
      <c r="XCJ498" s="147"/>
      <c r="XCK498" s="147"/>
      <c r="XCL498" s="147"/>
      <c r="XCM498" s="147"/>
      <c r="XCN498" s="147"/>
      <c r="XCO498" s="147"/>
      <c r="XCP498" s="147"/>
      <c r="XCQ498" s="147"/>
      <c r="XCR498" s="147"/>
      <c r="XCS498" s="147"/>
      <c r="XCT498" s="147"/>
      <c r="XCU498" s="147"/>
      <c r="XCV498" s="147"/>
      <c r="XCW498" s="147"/>
      <c r="XCX498" s="147"/>
      <c r="XCY498" s="147"/>
      <c r="XCZ498" s="147"/>
      <c r="XDA498" s="147"/>
      <c r="XDB498" s="147"/>
      <c r="XDC498" s="147"/>
      <c r="XDD498" s="147"/>
      <c r="XDE498" s="147"/>
      <c r="XDF498" s="147"/>
      <c r="XDG498" s="147"/>
      <c r="XDH498" s="147"/>
      <c r="XDI498" s="147"/>
      <c r="XDJ498" s="147"/>
      <c r="XDK498" s="147"/>
      <c r="XDL498" s="147"/>
      <c r="XDM498" s="147"/>
      <c r="XDN498" s="147"/>
      <c r="XDO498" s="147"/>
      <c r="XDP498" s="147"/>
      <c r="XDQ498" s="147"/>
      <c r="XDR498" s="147"/>
      <c r="XDS498" s="147"/>
      <c r="XDT498" s="147"/>
      <c r="XDU498" s="147"/>
      <c r="XDV498" s="147"/>
      <c r="XDW498" s="147"/>
      <c r="XDX498" s="147"/>
      <c r="XDY498" s="147"/>
      <c r="XDZ498" s="147"/>
      <c r="XEA498" s="147"/>
      <c r="XEB498" s="147"/>
      <c r="XEC498" s="147"/>
      <c r="XED498" s="147"/>
      <c r="XEE498" s="147"/>
      <c r="XEF498" s="147"/>
      <c r="XEG498" s="147"/>
      <c r="XEH498" s="147"/>
      <c r="XEI498" s="147"/>
      <c r="XEJ498" s="147"/>
      <c r="XEK498" s="147"/>
      <c r="XEL498" s="147"/>
      <c r="XEM498" s="147"/>
      <c r="XEN498" s="147"/>
      <c r="XEO498" s="147"/>
      <c r="XEP498" s="147"/>
      <c r="XEQ498" s="147"/>
      <c r="XER498" s="147"/>
      <c r="XES498" s="147"/>
      <c r="XET498" s="147"/>
      <c r="XEU498" s="147"/>
      <c r="XEV498" s="147"/>
      <c r="XEW498" s="147"/>
      <c r="XEX498" s="147"/>
      <c r="XEY498" s="147"/>
      <c r="XEZ498" s="147"/>
      <c r="XFA498" s="147"/>
      <c r="XFB498" s="147"/>
      <c r="XFC498" s="147"/>
      <c r="XFD498" s="147"/>
    </row>
    <row r="499" s="27" customFormat="1" ht="30" customHeight="1" spans="1:16384">
      <c r="A499" s="147"/>
      <c r="B499" s="325" t="s">
        <v>685</v>
      </c>
      <c r="C499" s="148" t="s">
        <v>35</v>
      </c>
      <c r="D499" s="148" t="s">
        <v>630</v>
      </c>
      <c r="E499" s="148">
        <v>4.2</v>
      </c>
      <c r="F499" s="325" t="s">
        <v>895</v>
      </c>
      <c r="G499" s="148">
        <v>6</v>
      </c>
      <c r="H499" s="148">
        <v>15</v>
      </c>
      <c r="I499" s="148">
        <v>2019</v>
      </c>
      <c r="J499" s="148">
        <v>2020</v>
      </c>
      <c r="K499" s="148">
        <f t="shared" si="42"/>
        <v>75.6</v>
      </c>
      <c r="L499" s="148"/>
      <c r="M499" s="148">
        <v>75.6</v>
      </c>
      <c r="N499" s="148"/>
      <c r="O499" s="148">
        <v>75.6</v>
      </c>
      <c r="P499" s="148"/>
      <c r="Q499" s="148"/>
      <c r="R499" s="148"/>
      <c r="S499" s="148" t="s">
        <v>96</v>
      </c>
      <c r="T499" s="148" t="s">
        <v>97</v>
      </c>
      <c r="U499" s="147" t="s">
        <v>68</v>
      </c>
      <c r="V499" s="147" t="s">
        <v>87</v>
      </c>
      <c r="W499" s="147"/>
      <c r="X499" s="147"/>
      <c r="Y499" s="147"/>
      <c r="Z499" s="147"/>
      <c r="AA499" s="147"/>
      <c r="AB499" s="147"/>
      <c r="AC499" s="147"/>
      <c r="AD499" s="147"/>
      <c r="AE499" s="147"/>
      <c r="AF499" s="147"/>
      <c r="AG499" s="147"/>
      <c r="AH499" s="147"/>
      <c r="AI499" s="147"/>
      <c r="AJ499" s="147"/>
      <c r="AK499" s="147"/>
      <c r="AL499" s="147"/>
      <c r="AM499" s="147"/>
      <c r="AN499" s="147"/>
      <c r="AO499" s="147"/>
      <c r="AP499" s="147"/>
      <c r="AQ499" s="147"/>
      <c r="AR499" s="147"/>
      <c r="AS499" s="147"/>
      <c r="AT499" s="147"/>
      <c r="AU499" s="147"/>
      <c r="AV499" s="147"/>
      <c r="AW499" s="147"/>
      <c r="AX499" s="147"/>
      <c r="AY499" s="147"/>
      <c r="AZ499" s="147"/>
      <c r="BA499" s="147"/>
      <c r="BB499" s="147"/>
      <c r="BC499" s="147"/>
      <c r="BD499" s="147"/>
      <c r="BE499" s="147"/>
      <c r="BF499" s="147"/>
      <c r="BG499" s="147"/>
      <c r="BH499" s="147"/>
      <c r="BI499" s="147"/>
      <c r="BJ499" s="147"/>
      <c r="BK499" s="147"/>
      <c r="BL499" s="147"/>
      <c r="BM499" s="147"/>
      <c r="BN499" s="147"/>
      <c r="BO499" s="147"/>
      <c r="BP499" s="147"/>
      <c r="BQ499" s="147"/>
      <c r="BR499" s="147"/>
      <c r="BS499" s="147"/>
      <c r="BT499" s="147"/>
      <c r="BU499" s="147"/>
      <c r="BV499" s="147"/>
      <c r="BW499" s="147"/>
      <c r="BX499" s="147"/>
      <c r="BY499" s="147"/>
      <c r="BZ499" s="147"/>
      <c r="CA499" s="147"/>
      <c r="CB499" s="147"/>
      <c r="CC499" s="147"/>
      <c r="CD499" s="147"/>
      <c r="CE499" s="147"/>
      <c r="CF499" s="147"/>
      <c r="CG499" s="147"/>
      <c r="CH499" s="147"/>
      <c r="CI499" s="147"/>
      <c r="CJ499" s="147"/>
      <c r="CK499" s="147"/>
      <c r="CL499" s="147"/>
      <c r="CM499" s="147"/>
      <c r="CN499" s="147"/>
      <c r="CO499" s="147"/>
      <c r="CP499" s="147"/>
      <c r="CQ499" s="147"/>
      <c r="CR499" s="147"/>
      <c r="CS499" s="147"/>
      <c r="CT499" s="147"/>
      <c r="CU499" s="147"/>
      <c r="CV499" s="147"/>
      <c r="CW499" s="147"/>
      <c r="CX499" s="147"/>
      <c r="CY499" s="147"/>
      <c r="CZ499" s="147"/>
      <c r="DA499" s="147"/>
      <c r="DB499" s="147"/>
      <c r="DC499" s="147"/>
      <c r="DD499" s="147"/>
      <c r="DE499" s="147"/>
      <c r="DF499" s="147"/>
      <c r="DG499" s="147"/>
      <c r="DH499" s="147"/>
      <c r="DI499" s="147"/>
      <c r="DJ499" s="147"/>
      <c r="DK499" s="147"/>
      <c r="DL499" s="147"/>
      <c r="DM499" s="147"/>
      <c r="DN499" s="147"/>
      <c r="DO499" s="147"/>
      <c r="DP499" s="147"/>
      <c r="DQ499" s="147"/>
      <c r="DR499" s="147"/>
      <c r="DS499" s="147"/>
      <c r="DT499" s="147"/>
      <c r="DU499" s="147"/>
      <c r="DV499" s="147"/>
      <c r="DW499" s="147"/>
      <c r="DX499" s="147"/>
      <c r="DY499" s="147"/>
      <c r="DZ499" s="147"/>
      <c r="EA499" s="147"/>
      <c r="EB499" s="147"/>
      <c r="EC499" s="147"/>
      <c r="ED499" s="147"/>
      <c r="EE499" s="147"/>
      <c r="EF499" s="147"/>
      <c r="EG499" s="147"/>
      <c r="EH499" s="147"/>
      <c r="EI499" s="147"/>
      <c r="EJ499" s="147"/>
      <c r="EK499" s="147"/>
      <c r="EL499" s="147"/>
      <c r="EM499" s="147"/>
      <c r="EN499" s="147"/>
      <c r="EO499" s="147"/>
      <c r="EP499" s="147"/>
      <c r="EQ499" s="147"/>
      <c r="ER499" s="147"/>
      <c r="ES499" s="147"/>
      <c r="ET499" s="147"/>
      <c r="EU499" s="147"/>
      <c r="EV499" s="147"/>
      <c r="EW499" s="147"/>
      <c r="EX499" s="147"/>
      <c r="EY499" s="147"/>
      <c r="EZ499" s="147"/>
      <c r="FA499" s="147"/>
      <c r="FB499" s="147"/>
      <c r="FC499" s="147"/>
      <c r="FD499" s="147"/>
      <c r="FE499" s="147"/>
      <c r="FF499" s="147"/>
      <c r="FG499" s="147"/>
      <c r="FH499" s="147"/>
      <c r="FI499" s="147"/>
      <c r="FJ499" s="147"/>
      <c r="FK499" s="147"/>
      <c r="FL499" s="147"/>
      <c r="FM499" s="147"/>
      <c r="FN499" s="147"/>
      <c r="FO499" s="147"/>
      <c r="FP499" s="147"/>
      <c r="FQ499" s="147"/>
      <c r="FR499" s="147"/>
      <c r="FS499" s="147"/>
      <c r="FT499" s="147"/>
      <c r="FU499" s="147"/>
      <c r="FV499" s="147"/>
      <c r="FW499" s="147"/>
      <c r="FX499" s="147"/>
      <c r="FY499" s="147"/>
      <c r="FZ499" s="147"/>
      <c r="GA499" s="147"/>
      <c r="GB499" s="147"/>
      <c r="GC499" s="147"/>
      <c r="GD499" s="147"/>
      <c r="GE499" s="147"/>
      <c r="GF499" s="147"/>
      <c r="GG499" s="147"/>
      <c r="GH499" s="147"/>
      <c r="GI499" s="147"/>
      <c r="GJ499" s="147"/>
      <c r="GK499" s="147"/>
      <c r="GL499" s="147"/>
      <c r="GM499" s="147"/>
      <c r="GN499" s="147"/>
      <c r="GO499" s="147"/>
      <c r="GP499" s="147"/>
      <c r="GQ499" s="147"/>
      <c r="GR499" s="147"/>
      <c r="GS499" s="147"/>
      <c r="GT499" s="147"/>
      <c r="GU499" s="147"/>
      <c r="GV499" s="147"/>
      <c r="GW499" s="147"/>
      <c r="GX499" s="147"/>
      <c r="GY499" s="147"/>
      <c r="GZ499" s="147"/>
      <c r="HA499" s="147"/>
      <c r="HB499" s="147"/>
      <c r="HC499" s="147"/>
      <c r="HD499" s="147"/>
      <c r="HE499" s="147"/>
      <c r="HF499" s="147"/>
      <c r="HG499" s="147"/>
      <c r="HH499" s="147"/>
      <c r="HI499" s="147"/>
      <c r="HJ499" s="147"/>
      <c r="HK499" s="147"/>
      <c r="HL499" s="147"/>
      <c r="HM499" s="147"/>
      <c r="HN499" s="147"/>
      <c r="HO499" s="147"/>
      <c r="HP499" s="147"/>
      <c r="HQ499" s="147"/>
      <c r="HR499" s="147"/>
      <c r="HS499" s="147"/>
      <c r="HT499" s="147"/>
      <c r="HU499" s="147"/>
      <c r="HV499" s="147"/>
      <c r="HW499" s="147"/>
      <c r="HX499" s="147"/>
      <c r="HY499" s="147"/>
      <c r="HZ499" s="147"/>
      <c r="IA499" s="147"/>
      <c r="IB499" s="147"/>
      <c r="IC499" s="147"/>
      <c r="ID499" s="147"/>
      <c r="IE499" s="147"/>
      <c r="IF499" s="147"/>
      <c r="IG499" s="147"/>
      <c r="IH499" s="147"/>
      <c r="II499" s="147"/>
      <c r="IJ499" s="147"/>
      <c r="IK499" s="147"/>
      <c r="IL499" s="147"/>
      <c r="IM499" s="147"/>
      <c r="IN499" s="147"/>
      <c r="IO499" s="147"/>
      <c r="IP499" s="147"/>
      <c r="IQ499" s="147"/>
      <c r="IR499" s="147"/>
      <c r="IS499" s="147"/>
      <c r="IT499" s="147"/>
      <c r="IU499" s="147"/>
      <c r="IV499" s="147"/>
      <c r="IW499" s="147"/>
      <c r="IX499" s="147"/>
      <c r="IY499" s="147"/>
      <c r="IZ499" s="147"/>
      <c r="JA499" s="147"/>
      <c r="JB499" s="147"/>
      <c r="JC499" s="147"/>
      <c r="JD499" s="147"/>
      <c r="JE499" s="147"/>
      <c r="JF499" s="147"/>
      <c r="JG499" s="147"/>
      <c r="JH499" s="147"/>
      <c r="JI499" s="147"/>
      <c r="JJ499" s="147"/>
      <c r="JK499" s="147"/>
      <c r="JL499" s="147"/>
      <c r="JM499" s="147"/>
      <c r="JN499" s="147"/>
      <c r="JO499" s="147"/>
      <c r="JP499" s="147"/>
      <c r="JQ499" s="147"/>
      <c r="JR499" s="147"/>
      <c r="JS499" s="147"/>
      <c r="JT499" s="147"/>
      <c r="JU499" s="147"/>
      <c r="JV499" s="147"/>
      <c r="JW499" s="147"/>
      <c r="JX499" s="147"/>
      <c r="JY499" s="147"/>
      <c r="JZ499" s="147"/>
      <c r="KA499" s="147"/>
      <c r="KB499" s="147"/>
      <c r="KC499" s="147"/>
      <c r="KD499" s="147"/>
      <c r="KE499" s="147"/>
      <c r="KF499" s="147"/>
      <c r="KG499" s="147"/>
      <c r="KH499" s="147"/>
      <c r="KI499" s="147"/>
      <c r="KJ499" s="147"/>
      <c r="KK499" s="147"/>
      <c r="KL499" s="147"/>
      <c r="KM499" s="147"/>
      <c r="KN499" s="147"/>
      <c r="KO499" s="147"/>
      <c r="KP499" s="147"/>
      <c r="KQ499" s="147"/>
      <c r="KR499" s="147"/>
      <c r="KS499" s="147"/>
      <c r="KT499" s="147"/>
      <c r="KU499" s="147"/>
      <c r="KV499" s="147"/>
      <c r="KW499" s="147"/>
      <c r="KX499" s="147"/>
      <c r="KY499" s="147"/>
      <c r="KZ499" s="147"/>
      <c r="LA499" s="147"/>
      <c r="LB499" s="147"/>
      <c r="LC499" s="147"/>
      <c r="LD499" s="147"/>
      <c r="LE499" s="147"/>
      <c r="LF499" s="147"/>
      <c r="LG499" s="147"/>
      <c r="LH499" s="147"/>
      <c r="LI499" s="147"/>
      <c r="LJ499" s="147"/>
      <c r="LK499" s="147"/>
      <c r="LL499" s="147"/>
      <c r="LM499" s="147"/>
      <c r="LN499" s="147"/>
      <c r="LO499" s="147"/>
      <c r="LP499" s="147"/>
      <c r="LQ499" s="147"/>
      <c r="LR499" s="147"/>
      <c r="LS499" s="147"/>
      <c r="LT499" s="147"/>
      <c r="LU499" s="147"/>
      <c r="LV499" s="147"/>
      <c r="LW499" s="147"/>
      <c r="LX499" s="147"/>
      <c r="LY499" s="147"/>
      <c r="LZ499" s="147"/>
      <c r="MA499" s="147"/>
      <c r="MB499" s="147"/>
      <c r="MC499" s="147"/>
      <c r="MD499" s="147"/>
      <c r="ME499" s="147"/>
      <c r="MF499" s="147"/>
      <c r="MG499" s="147"/>
      <c r="MH499" s="147"/>
      <c r="MI499" s="147"/>
      <c r="MJ499" s="147"/>
      <c r="MK499" s="147"/>
      <c r="ML499" s="147"/>
      <c r="MM499" s="147"/>
      <c r="MN499" s="147"/>
      <c r="MO499" s="147"/>
      <c r="MP499" s="147"/>
      <c r="MQ499" s="147"/>
      <c r="MR499" s="147"/>
      <c r="MS499" s="147"/>
      <c r="MT499" s="147"/>
      <c r="MU499" s="147"/>
      <c r="MV499" s="147"/>
      <c r="MW499" s="147"/>
      <c r="MX499" s="147"/>
      <c r="MY499" s="147"/>
      <c r="MZ499" s="147"/>
      <c r="NA499" s="147"/>
      <c r="NB499" s="147"/>
      <c r="NC499" s="147"/>
      <c r="ND499" s="147"/>
      <c r="NE499" s="147"/>
      <c r="NF499" s="147"/>
      <c r="NG499" s="147"/>
      <c r="NH499" s="147"/>
      <c r="NI499" s="147"/>
      <c r="NJ499" s="147"/>
      <c r="NK499" s="147"/>
      <c r="NL499" s="147"/>
      <c r="NM499" s="147"/>
      <c r="NN499" s="147"/>
      <c r="NO499" s="147"/>
      <c r="NP499" s="147"/>
      <c r="NQ499" s="147"/>
      <c r="NR499" s="147"/>
      <c r="NS499" s="147"/>
      <c r="NT499" s="147"/>
      <c r="NU499" s="147"/>
      <c r="NV499" s="147"/>
      <c r="NW499" s="147"/>
      <c r="NX499" s="147"/>
      <c r="NY499" s="147"/>
      <c r="NZ499" s="147"/>
      <c r="OA499" s="147"/>
      <c r="OB499" s="147"/>
      <c r="OC499" s="147"/>
      <c r="OD499" s="147"/>
      <c r="OE499" s="147"/>
      <c r="OF499" s="147"/>
      <c r="OG499" s="147"/>
      <c r="OH499" s="147"/>
      <c r="OI499" s="147"/>
      <c r="OJ499" s="147"/>
      <c r="OK499" s="147"/>
      <c r="OL499" s="147"/>
      <c r="OM499" s="147"/>
      <c r="ON499" s="147"/>
      <c r="OO499" s="147"/>
      <c r="OP499" s="147"/>
      <c r="OQ499" s="147"/>
      <c r="OR499" s="147"/>
      <c r="OS499" s="147"/>
      <c r="OT499" s="147"/>
      <c r="OU499" s="147"/>
      <c r="OV499" s="147"/>
      <c r="OW499" s="147"/>
      <c r="OX499" s="147"/>
      <c r="OY499" s="147"/>
      <c r="OZ499" s="147"/>
      <c r="PA499" s="147"/>
      <c r="PB499" s="147"/>
      <c r="PC499" s="147"/>
      <c r="PD499" s="147"/>
      <c r="PE499" s="147"/>
      <c r="PF499" s="147"/>
      <c r="PG499" s="147"/>
      <c r="PH499" s="147"/>
      <c r="PI499" s="147"/>
      <c r="PJ499" s="147"/>
      <c r="PK499" s="147"/>
      <c r="PL499" s="147"/>
      <c r="PM499" s="147"/>
      <c r="PN499" s="147"/>
      <c r="PO499" s="147"/>
      <c r="PP499" s="147"/>
      <c r="PQ499" s="147"/>
      <c r="PR499" s="147"/>
      <c r="PS499" s="147"/>
      <c r="PT499" s="147"/>
      <c r="PU499" s="147"/>
      <c r="PV499" s="147"/>
      <c r="PW499" s="147"/>
      <c r="PX499" s="147"/>
      <c r="PY499" s="147"/>
      <c r="PZ499" s="147"/>
      <c r="QA499" s="147"/>
      <c r="QB499" s="147"/>
      <c r="QC499" s="147"/>
      <c r="QD499" s="147"/>
      <c r="QE499" s="147"/>
      <c r="QF499" s="147"/>
      <c r="QG499" s="147"/>
      <c r="QH499" s="147"/>
      <c r="QI499" s="147"/>
      <c r="QJ499" s="147"/>
      <c r="QK499" s="147"/>
      <c r="QL499" s="147"/>
      <c r="QM499" s="147"/>
      <c r="QN499" s="147"/>
      <c r="QO499" s="147"/>
      <c r="QP499" s="147"/>
      <c r="QQ499" s="147"/>
      <c r="QR499" s="147"/>
      <c r="QS499" s="147"/>
      <c r="QT499" s="147"/>
      <c r="QU499" s="147"/>
      <c r="QV499" s="147"/>
      <c r="QW499" s="147"/>
      <c r="QX499" s="147"/>
      <c r="QY499" s="147"/>
      <c r="QZ499" s="147"/>
      <c r="RA499" s="147"/>
      <c r="RB499" s="147"/>
      <c r="RC499" s="147"/>
      <c r="RD499" s="147"/>
      <c r="RE499" s="147"/>
      <c r="RF499" s="147"/>
      <c r="RG499" s="147"/>
      <c r="RH499" s="147"/>
      <c r="RI499" s="147"/>
      <c r="RJ499" s="147"/>
      <c r="RK499" s="147"/>
      <c r="RL499" s="147"/>
      <c r="RM499" s="147"/>
      <c r="RN499" s="147"/>
      <c r="RO499" s="147"/>
      <c r="RP499" s="147"/>
      <c r="RQ499" s="147"/>
      <c r="RR499" s="147"/>
      <c r="RS499" s="147"/>
      <c r="RT499" s="147"/>
      <c r="RU499" s="147"/>
      <c r="RV499" s="147"/>
      <c r="RW499" s="147"/>
      <c r="RX499" s="147"/>
      <c r="RY499" s="147"/>
      <c r="RZ499" s="147"/>
      <c r="SA499" s="147"/>
      <c r="SB499" s="147"/>
      <c r="SC499" s="147"/>
      <c r="SD499" s="147"/>
      <c r="SE499" s="147"/>
      <c r="SF499" s="147"/>
      <c r="SG499" s="147"/>
      <c r="SH499" s="147"/>
      <c r="SI499" s="147"/>
      <c r="SJ499" s="147"/>
      <c r="SK499" s="147"/>
      <c r="SL499" s="147"/>
      <c r="SM499" s="147"/>
      <c r="SN499" s="147"/>
      <c r="SO499" s="147"/>
      <c r="SP499" s="147"/>
      <c r="SQ499" s="147"/>
      <c r="SR499" s="147"/>
      <c r="SS499" s="147"/>
      <c r="ST499" s="147"/>
      <c r="SU499" s="147"/>
      <c r="SV499" s="147"/>
      <c r="SW499" s="147"/>
      <c r="SX499" s="147"/>
      <c r="SY499" s="147"/>
      <c r="SZ499" s="147"/>
      <c r="TA499" s="147"/>
      <c r="TB499" s="147"/>
      <c r="TC499" s="147"/>
      <c r="TD499" s="147"/>
      <c r="TE499" s="147"/>
      <c r="TF499" s="147"/>
      <c r="TG499" s="147"/>
      <c r="TH499" s="147"/>
      <c r="TI499" s="147"/>
      <c r="TJ499" s="147"/>
      <c r="TK499" s="147"/>
      <c r="TL499" s="147"/>
      <c r="TM499" s="147"/>
      <c r="TN499" s="147"/>
      <c r="TO499" s="147"/>
      <c r="TP499" s="147"/>
      <c r="TQ499" s="147"/>
      <c r="TR499" s="147"/>
      <c r="TS499" s="147"/>
      <c r="TT499" s="147"/>
      <c r="TU499" s="147"/>
      <c r="TV499" s="147"/>
      <c r="TW499" s="147"/>
      <c r="TX499" s="147"/>
      <c r="TY499" s="147"/>
      <c r="TZ499" s="147"/>
      <c r="UA499" s="147"/>
      <c r="UB499" s="147"/>
      <c r="UC499" s="147"/>
      <c r="UD499" s="147"/>
      <c r="UE499" s="147"/>
      <c r="UF499" s="147"/>
      <c r="UG499" s="147"/>
      <c r="UH499" s="147"/>
      <c r="UI499" s="147"/>
      <c r="UJ499" s="147"/>
      <c r="UK499" s="147"/>
      <c r="UL499" s="147"/>
      <c r="UM499" s="147"/>
      <c r="UN499" s="147"/>
      <c r="UO499" s="147"/>
      <c r="UP499" s="147"/>
      <c r="UQ499" s="147"/>
      <c r="UR499" s="147"/>
      <c r="US499" s="147"/>
      <c r="UT499" s="147"/>
      <c r="UU499" s="147"/>
      <c r="UV499" s="147"/>
      <c r="UW499" s="147"/>
      <c r="UX499" s="147"/>
      <c r="UY499" s="147"/>
      <c r="UZ499" s="147"/>
      <c r="VA499" s="147"/>
      <c r="VB499" s="147"/>
      <c r="VC499" s="147"/>
      <c r="VD499" s="147"/>
      <c r="VE499" s="147"/>
      <c r="VF499" s="147"/>
      <c r="VG499" s="147"/>
      <c r="VH499" s="147"/>
      <c r="VI499" s="147"/>
      <c r="VJ499" s="147"/>
      <c r="VK499" s="147"/>
      <c r="VL499" s="147"/>
      <c r="VM499" s="147"/>
      <c r="VN499" s="147"/>
      <c r="VO499" s="147"/>
      <c r="VP499" s="147"/>
      <c r="VQ499" s="147"/>
      <c r="VR499" s="147"/>
      <c r="VS499" s="147"/>
      <c r="VT499" s="147"/>
      <c r="VU499" s="147"/>
      <c r="VV499" s="147"/>
      <c r="VW499" s="147"/>
      <c r="VX499" s="147"/>
      <c r="VY499" s="147"/>
      <c r="VZ499" s="147"/>
      <c r="WA499" s="147"/>
      <c r="WB499" s="147"/>
      <c r="WC499" s="147"/>
      <c r="WD499" s="147"/>
      <c r="WE499" s="147"/>
      <c r="WF499" s="147"/>
      <c r="WG499" s="147"/>
      <c r="WH499" s="147"/>
      <c r="WI499" s="147"/>
      <c r="WJ499" s="147"/>
      <c r="WK499" s="147"/>
      <c r="WL499" s="147"/>
      <c r="WM499" s="147"/>
      <c r="WN499" s="147"/>
      <c r="WO499" s="147"/>
      <c r="WP499" s="147"/>
      <c r="WQ499" s="147"/>
      <c r="WR499" s="147"/>
      <c r="WS499" s="147"/>
      <c r="WT499" s="147"/>
      <c r="WU499" s="147"/>
      <c r="WV499" s="147"/>
      <c r="WW499" s="147"/>
      <c r="WX499" s="147"/>
      <c r="WY499" s="147"/>
      <c r="WZ499" s="147"/>
      <c r="XA499" s="147"/>
      <c r="XB499" s="147"/>
      <c r="XC499" s="147"/>
      <c r="XD499" s="147"/>
      <c r="XE499" s="147"/>
      <c r="XF499" s="147"/>
      <c r="XG499" s="147"/>
      <c r="XH499" s="147"/>
      <c r="XI499" s="147"/>
      <c r="XJ499" s="147"/>
      <c r="XK499" s="147"/>
      <c r="XL499" s="147"/>
      <c r="XM499" s="147"/>
      <c r="XN499" s="147"/>
      <c r="XO499" s="147"/>
      <c r="XP499" s="147"/>
      <c r="XQ499" s="147"/>
      <c r="XR499" s="147"/>
      <c r="XS499" s="147"/>
      <c r="XT499" s="147"/>
      <c r="XU499" s="147"/>
      <c r="XV499" s="147"/>
      <c r="XW499" s="147"/>
      <c r="XX499" s="147"/>
      <c r="XY499" s="147"/>
      <c r="XZ499" s="147"/>
      <c r="YA499" s="147"/>
      <c r="YB499" s="147"/>
      <c r="YC499" s="147"/>
      <c r="YD499" s="147"/>
      <c r="YE499" s="147"/>
      <c r="YF499" s="147"/>
      <c r="YG499" s="147"/>
      <c r="YH499" s="147"/>
      <c r="YI499" s="147"/>
      <c r="YJ499" s="147"/>
      <c r="YK499" s="147"/>
      <c r="YL499" s="147"/>
      <c r="YM499" s="147"/>
      <c r="YN499" s="147"/>
      <c r="YO499" s="147"/>
      <c r="YP499" s="147"/>
      <c r="YQ499" s="147"/>
      <c r="YR499" s="147"/>
      <c r="YS499" s="147"/>
      <c r="YT499" s="147"/>
      <c r="YU499" s="147"/>
      <c r="YV499" s="147"/>
      <c r="YW499" s="147"/>
      <c r="YX499" s="147"/>
      <c r="YY499" s="147"/>
      <c r="YZ499" s="147"/>
      <c r="ZA499" s="147"/>
      <c r="ZB499" s="147"/>
      <c r="ZC499" s="147"/>
      <c r="ZD499" s="147"/>
      <c r="ZE499" s="147"/>
      <c r="ZF499" s="147"/>
      <c r="ZG499" s="147"/>
      <c r="ZH499" s="147"/>
      <c r="ZI499" s="147"/>
      <c r="ZJ499" s="147"/>
      <c r="ZK499" s="147"/>
      <c r="ZL499" s="147"/>
      <c r="ZM499" s="147"/>
      <c r="ZN499" s="147"/>
      <c r="ZO499" s="147"/>
      <c r="ZP499" s="147"/>
      <c r="ZQ499" s="147"/>
      <c r="ZR499" s="147"/>
      <c r="ZS499" s="147"/>
      <c r="ZT499" s="147"/>
      <c r="ZU499" s="147"/>
      <c r="ZV499" s="147"/>
      <c r="ZW499" s="147"/>
      <c r="ZX499" s="147"/>
      <c r="ZY499" s="147"/>
      <c r="ZZ499" s="147"/>
      <c r="AAA499" s="147"/>
      <c r="AAB499" s="147"/>
      <c r="AAC499" s="147"/>
      <c r="AAD499" s="147"/>
      <c r="AAE499" s="147"/>
      <c r="AAF499" s="147"/>
      <c r="AAG499" s="147"/>
      <c r="AAH499" s="147"/>
      <c r="AAI499" s="147"/>
      <c r="AAJ499" s="147"/>
      <c r="AAK499" s="147"/>
      <c r="AAL499" s="147"/>
      <c r="AAM499" s="147"/>
      <c r="AAN499" s="147"/>
      <c r="AAO499" s="147"/>
      <c r="AAP499" s="147"/>
      <c r="AAQ499" s="147"/>
      <c r="AAR499" s="147"/>
      <c r="AAS499" s="147"/>
      <c r="AAT499" s="147"/>
      <c r="AAU499" s="147"/>
      <c r="AAV499" s="147"/>
      <c r="AAW499" s="147"/>
      <c r="AAX499" s="147"/>
      <c r="AAY499" s="147"/>
      <c r="AAZ499" s="147"/>
      <c r="ABA499" s="147"/>
      <c r="ABB499" s="147"/>
      <c r="ABC499" s="147"/>
      <c r="ABD499" s="147"/>
      <c r="ABE499" s="147"/>
      <c r="ABF499" s="147"/>
      <c r="ABG499" s="147"/>
      <c r="ABH499" s="147"/>
      <c r="ABI499" s="147"/>
      <c r="ABJ499" s="147"/>
      <c r="ABK499" s="147"/>
      <c r="ABL499" s="147"/>
      <c r="ABM499" s="147"/>
      <c r="ABN499" s="147"/>
      <c r="ABO499" s="147"/>
      <c r="ABP499" s="147"/>
      <c r="ABQ499" s="147"/>
      <c r="ABR499" s="147"/>
      <c r="ABS499" s="147"/>
      <c r="ABT499" s="147"/>
      <c r="ABU499" s="147"/>
      <c r="ABV499" s="147"/>
      <c r="ABW499" s="147"/>
      <c r="ABX499" s="147"/>
      <c r="ABY499" s="147"/>
      <c r="ABZ499" s="147"/>
      <c r="ACA499" s="147"/>
      <c r="ACB499" s="147"/>
      <c r="ACC499" s="147"/>
      <c r="ACD499" s="147"/>
      <c r="ACE499" s="147"/>
      <c r="ACF499" s="147"/>
      <c r="ACG499" s="147"/>
      <c r="ACH499" s="147"/>
      <c r="ACI499" s="147"/>
      <c r="ACJ499" s="147"/>
      <c r="ACK499" s="147"/>
      <c r="ACL499" s="147"/>
      <c r="ACM499" s="147"/>
      <c r="ACN499" s="147"/>
      <c r="ACO499" s="147"/>
      <c r="ACP499" s="147"/>
      <c r="ACQ499" s="147"/>
      <c r="ACR499" s="147"/>
      <c r="ACS499" s="147"/>
      <c r="ACT499" s="147"/>
      <c r="ACU499" s="147"/>
      <c r="ACV499" s="147"/>
      <c r="ACW499" s="147"/>
      <c r="ACX499" s="147"/>
      <c r="ACY499" s="147"/>
      <c r="ACZ499" s="147"/>
      <c r="ADA499" s="147"/>
      <c r="ADB499" s="147"/>
      <c r="ADC499" s="147"/>
      <c r="ADD499" s="147"/>
      <c r="ADE499" s="147"/>
      <c r="ADF499" s="147"/>
      <c r="ADG499" s="147"/>
      <c r="ADH499" s="147"/>
      <c r="ADI499" s="147"/>
      <c r="ADJ499" s="147"/>
      <c r="ADK499" s="147"/>
      <c r="ADL499" s="147"/>
      <c r="ADM499" s="147"/>
      <c r="ADN499" s="147"/>
      <c r="ADO499" s="147"/>
      <c r="ADP499" s="147"/>
      <c r="ADQ499" s="147"/>
      <c r="ADR499" s="147"/>
      <c r="ADS499" s="147"/>
      <c r="ADT499" s="147"/>
      <c r="ADU499" s="147"/>
      <c r="ADV499" s="147"/>
      <c r="ADW499" s="147"/>
      <c r="ADX499" s="147"/>
      <c r="ADY499" s="147"/>
      <c r="ADZ499" s="147"/>
      <c r="AEA499" s="147"/>
      <c r="AEB499" s="147"/>
      <c r="AEC499" s="147"/>
      <c r="AED499" s="147"/>
      <c r="AEE499" s="147"/>
      <c r="AEF499" s="147"/>
      <c r="AEG499" s="147"/>
      <c r="AEH499" s="147"/>
      <c r="AEI499" s="147"/>
      <c r="AEJ499" s="147"/>
      <c r="AEK499" s="147"/>
      <c r="AEL499" s="147"/>
      <c r="AEM499" s="147"/>
      <c r="AEN499" s="147"/>
      <c r="AEO499" s="147"/>
      <c r="AEP499" s="147"/>
      <c r="AEQ499" s="147"/>
      <c r="AER499" s="147"/>
      <c r="AES499" s="147"/>
      <c r="AET499" s="147"/>
      <c r="AEU499" s="147"/>
      <c r="AEV499" s="147"/>
      <c r="AEW499" s="147"/>
      <c r="AEX499" s="147"/>
      <c r="AEY499" s="147"/>
      <c r="AEZ499" s="147"/>
      <c r="AFA499" s="147"/>
      <c r="AFB499" s="147"/>
      <c r="AFC499" s="147"/>
      <c r="AFD499" s="147"/>
      <c r="AFE499" s="147"/>
      <c r="AFF499" s="147"/>
      <c r="AFG499" s="147"/>
      <c r="AFH499" s="147"/>
      <c r="AFI499" s="147"/>
      <c r="AFJ499" s="147"/>
      <c r="AFK499" s="147"/>
      <c r="AFL499" s="147"/>
      <c r="AFM499" s="147"/>
      <c r="AFN499" s="147"/>
      <c r="AFO499" s="147"/>
      <c r="AFP499" s="147"/>
      <c r="AFQ499" s="147"/>
      <c r="AFR499" s="147"/>
      <c r="AFS499" s="147"/>
      <c r="AFT499" s="147"/>
      <c r="AFU499" s="147"/>
      <c r="AFV499" s="147"/>
      <c r="AFW499" s="147"/>
      <c r="AFX499" s="147"/>
      <c r="AFY499" s="147"/>
      <c r="AFZ499" s="147"/>
      <c r="AGA499" s="147"/>
      <c r="AGB499" s="147"/>
      <c r="AGC499" s="147"/>
      <c r="AGD499" s="147"/>
      <c r="AGE499" s="147"/>
      <c r="AGF499" s="147"/>
      <c r="AGG499" s="147"/>
      <c r="AGH499" s="147"/>
      <c r="AGI499" s="147"/>
      <c r="AGJ499" s="147"/>
      <c r="AGK499" s="147"/>
      <c r="AGL499" s="147"/>
      <c r="AGM499" s="147"/>
      <c r="AGN499" s="147"/>
      <c r="AGO499" s="147"/>
      <c r="AGP499" s="147"/>
      <c r="AGQ499" s="147"/>
      <c r="AGR499" s="147"/>
      <c r="AGS499" s="147"/>
      <c r="AGT499" s="147"/>
      <c r="AGU499" s="147"/>
      <c r="AGV499" s="147"/>
      <c r="AGW499" s="147"/>
      <c r="AGX499" s="147"/>
      <c r="AGY499" s="147"/>
      <c r="AGZ499" s="147"/>
      <c r="AHA499" s="147"/>
      <c r="AHB499" s="147"/>
      <c r="AHC499" s="147"/>
      <c r="AHD499" s="147"/>
      <c r="AHE499" s="147"/>
      <c r="AHF499" s="147"/>
      <c r="AHG499" s="147"/>
      <c r="AHH499" s="147"/>
      <c r="AHI499" s="147"/>
      <c r="AHJ499" s="147"/>
      <c r="AHK499" s="147"/>
      <c r="AHL499" s="147"/>
      <c r="AHM499" s="147"/>
      <c r="AHN499" s="147"/>
      <c r="AHO499" s="147"/>
      <c r="AHP499" s="147"/>
      <c r="AHQ499" s="147"/>
      <c r="AHR499" s="147"/>
      <c r="AHS499" s="147"/>
      <c r="AHT499" s="147"/>
      <c r="AHU499" s="147"/>
      <c r="AHV499" s="147"/>
      <c r="AHW499" s="147"/>
      <c r="AHX499" s="147"/>
      <c r="AHY499" s="147"/>
      <c r="AHZ499" s="147"/>
      <c r="AIA499" s="147"/>
      <c r="AIB499" s="147"/>
      <c r="AIC499" s="147"/>
      <c r="AID499" s="147"/>
      <c r="AIE499" s="147"/>
      <c r="AIF499" s="147"/>
      <c r="AIG499" s="147"/>
      <c r="AIH499" s="147"/>
      <c r="AII499" s="147"/>
      <c r="AIJ499" s="147"/>
      <c r="AIK499" s="147"/>
      <c r="AIL499" s="147"/>
      <c r="AIM499" s="147"/>
      <c r="AIN499" s="147"/>
      <c r="AIO499" s="147"/>
      <c r="AIP499" s="147"/>
      <c r="AIQ499" s="147"/>
      <c r="AIR499" s="147"/>
      <c r="AIS499" s="147"/>
      <c r="AIT499" s="147"/>
      <c r="AIU499" s="147"/>
      <c r="AIV499" s="147"/>
      <c r="AIW499" s="147"/>
      <c r="AIX499" s="147"/>
      <c r="AIY499" s="147"/>
      <c r="AIZ499" s="147"/>
      <c r="AJA499" s="147"/>
      <c r="AJB499" s="147"/>
      <c r="AJC499" s="147"/>
      <c r="AJD499" s="147"/>
      <c r="AJE499" s="147"/>
      <c r="AJF499" s="147"/>
      <c r="AJG499" s="147"/>
      <c r="AJH499" s="147"/>
      <c r="AJI499" s="147"/>
      <c r="AJJ499" s="147"/>
      <c r="AJK499" s="147"/>
      <c r="AJL499" s="147"/>
      <c r="AJM499" s="147"/>
      <c r="AJN499" s="147"/>
      <c r="AJO499" s="147"/>
      <c r="AJP499" s="147"/>
      <c r="AJQ499" s="147"/>
      <c r="AJR499" s="147"/>
      <c r="AJS499" s="147"/>
      <c r="AJT499" s="147"/>
      <c r="AJU499" s="147"/>
      <c r="AJV499" s="147"/>
      <c r="AJW499" s="147"/>
      <c r="AJX499" s="147"/>
      <c r="AJY499" s="147"/>
      <c r="AJZ499" s="147"/>
      <c r="AKA499" s="147"/>
      <c r="AKB499" s="147"/>
      <c r="AKC499" s="147"/>
      <c r="AKD499" s="147"/>
      <c r="AKE499" s="147"/>
      <c r="AKF499" s="147"/>
      <c r="AKG499" s="147"/>
      <c r="AKH499" s="147"/>
      <c r="AKI499" s="147"/>
      <c r="AKJ499" s="147"/>
      <c r="AKK499" s="147"/>
      <c r="AKL499" s="147"/>
      <c r="AKM499" s="147"/>
      <c r="AKN499" s="147"/>
      <c r="AKO499" s="147"/>
      <c r="AKP499" s="147"/>
      <c r="AKQ499" s="147"/>
      <c r="AKR499" s="147"/>
      <c r="AKS499" s="147"/>
      <c r="AKT499" s="147"/>
      <c r="AKU499" s="147"/>
      <c r="AKV499" s="147"/>
      <c r="AKW499" s="147"/>
      <c r="AKX499" s="147"/>
      <c r="AKY499" s="147"/>
      <c r="AKZ499" s="147"/>
      <c r="ALA499" s="147"/>
      <c r="ALB499" s="147"/>
      <c r="ALC499" s="147"/>
      <c r="ALD499" s="147"/>
      <c r="ALE499" s="147"/>
      <c r="ALF499" s="147"/>
      <c r="ALG499" s="147"/>
      <c r="ALH499" s="147"/>
      <c r="ALI499" s="147"/>
      <c r="ALJ499" s="147"/>
      <c r="ALK499" s="147"/>
      <c r="ALL499" s="147"/>
      <c r="ALM499" s="147"/>
      <c r="ALN499" s="147"/>
      <c r="ALO499" s="147"/>
      <c r="ALP499" s="147"/>
      <c r="ALQ499" s="147"/>
      <c r="ALR499" s="147"/>
      <c r="ALS499" s="147"/>
      <c r="ALT499" s="147"/>
      <c r="ALU499" s="147"/>
      <c r="ALV499" s="147"/>
      <c r="ALW499" s="147"/>
      <c r="ALX499" s="147"/>
      <c r="ALY499" s="147"/>
      <c r="ALZ499" s="147"/>
      <c r="AMA499" s="147"/>
      <c r="AMB499" s="147"/>
      <c r="AMC499" s="147"/>
      <c r="AMD499" s="147"/>
      <c r="AME499" s="147"/>
      <c r="AMF499" s="147"/>
      <c r="AMG499" s="147"/>
      <c r="AMH499" s="147"/>
      <c r="AMI499" s="147"/>
      <c r="AMJ499" s="147"/>
      <c r="AMK499" s="147"/>
      <c r="AML499" s="147"/>
      <c r="AMM499" s="147"/>
      <c r="AMN499" s="147"/>
      <c r="AMO499" s="147"/>
      <c r="AMP499" s="147"/>
      <c r="AMQ499" s="147"/>
      <c r="AMR499" s="147"/>
      <c r="AMS499" s="147"/>
      <c r="AMT499" s="147"/>
      <c r="AMU499" s="147"/>
      <c r="AMV499" s="147"/>
      <c r="AMW499" s="147"/>
      <c r="AMX499" s="147"/>
      <c r="AMY499" s="147"/>
      <c r="AMZ499" s="147"/>
      <c r="ANA499" s="147"/>
      <c r="ANB499" s="147"/>
      <c r="ANC499" s="147"/>
      <c r="AND499" s="147"/>
      <c r="ANE499" s="147"/>
      <c r="ANF499" s="147"/>
      <c r="ANG499" s="147"/>
      <c r="ANH499" s="147"/>
      <c r="ANI499" s="147"/>
      <c r="ANJ499" s="147"/>
      <c r="ANK499" s="147"/>
      <c r="ANL499" s="147"/>
      <c r="ANM499" s="147"/>
      <c r="ANN499" s="147"/>
      <c r="ANO499" s="147"/>
      <c r="ANP499" s="147"/>
      <c r="ANQ499" s="147"/>
      <c r="ANR499" s="147"/>
      <c r="ANS499" s="147"/>
      <c r="ANT499" s="147"/>
      <c r="ANU499" s="147"/>
      <c r="ANV499" s="147"/>
      <c r="ANW499" s="147"/>
      <c r="ANX499" s="147"/>
      <c r="ANY499" s="147"/>
      <c r="ANZ499" s="147"/>
      <c r="AOA499" s="147"/>
      <c r="AOB499" s="147"/>
      <c r="AOC499" s="147"/>
      <c r="AOD499" s="147"/>
      <c r="AOE499" s="147"/>
      <c r="AOF499" s="147"/>
      <c r="AOG499" s="147"/>
      <c r="AOH499" s="147"/>
      <c r="AOI499" s="147"/>
      <c r="AOJ499" s="147"/>
      <c r="AOK499" s="147"/>
      <c r="AOL499" s="147"/>
      <c r="AOM499" s="147"/>
      <c r="AON499" s="147"/>
      <c r="AOO499" s="147"/>
      <c r="AOP499" s="147"/>
      <c r="AOQ499" s="147"/>
      <c r="AOR499" s="147"/>
      <c r="AOS499" s="147"/>
      <c r="AOT499" s="147"/>
      <c r="AOU499" s="147"/>
      <c r="AOV499" s="147"/>
      <c r="AOW499" s="147"/>
      <c r="AOX499" s="147"/>
      <c r="AOY499" s="147"/>
      <c r="AOZ499" s="147"/>
      <c r="APA499" s="147"/>
      <c r="APB499" s="147"/>
      <c r="APC499" s="147"/>
      <c r="APD499" s="147"/>
      <c r="APE499" s="147"/>
      <c r="APF499" s="147"/>
      <c r="APG499" s="147"/>
      <c r="APH499" s="147"/>
      <c r="API499" s="147"/>
      <c r="APJ499" s="147"/>
      <c r="APK499" s="147"/>
      <c r="APL499" s="147"/>
      <c r="APM499" s="147"/>
      <c r="APN499" s="147"/>
      <c r="APO499" s="147"/>
      <c r="APP499" s="147"/>
      <c r="APQ499" s="147"/>
      <c r="APR499" s="147"/>
      <c r="APS499" s="147"/>
      <c r="APT499" s="147"/>
      <c r="APU499" s="147"/>
      <c r="APV499" s="147"/>
      <c r="APW499" s="147"/>
      <c r="APX499" s="147"/>
      <c r="APY499" s="147"/>
      <c r="APZ499" s="147"/>
      <c r="AQA499" s="147"/>
      <c r="AQB499" s="147"/>
      <c r="AQC499" s="147"/>
      <c r="AQD499" s="147"/>
      <c r="AQE499" s="147"/>
      <c r="AQF499" s="147"/>
      <c r="AQG499" s="147"/>
      <c r="AQH499" s="147"/>
      <c r="AQI499" s="147"/>
      <c r="AQJ499" s="147"/>
      <c r="AQK499" s="147"/>
      <c r="AQL499" s="147"/>
      <c r="AQM499" s="147"/>
      <c r="AQN499" s="147"/>
      <c r="AQO499" s="147"/>
      <c r="AQP499" s="147"/>
      <c r="AQQ499" s="147"/>
      <c r="AQR499" s="147"/>
      <c r="AQS499" s="147"/>
      <c r="AQT499" s="147"/>
      <c r="AQU499" s="147"/>
      <c r="AQV499" s="147"/>
      <c r="AQW499" s="147"/>
      <c r="AQX499" s="147"/>
      <c r="AQY499" s="147"/>
      <c r="AQZ499" s="147"/>
      <c r="ARA499" s="147"/>
      <c r="ARB499" s="147"/>
      <c r="ARC499" s="147"/>
      <c r="ARD499" s="147"/>
      <c r="ARE499" s="147"/>
      <c r="ARF499" s="147"/>
      <c r="ARG499" s="147"/>
      <c r="ARH499" s="147"/>
      <c r="ARI499" s="147"/>
      <c r="ARJ499" s="147"/>
      <c r="ARK499" s="147"/>
      <c r="ARL499" s="147"/>
      <c r="ARM499" s="147"/>
      <c r="ARN499" s="147"/>
      <c r="ARO499" s="147"/>
      <c r="ARP499" s="147"/>
      <c r="ARQ499" s="147"/>
      <c r="ARR499" s="147"/>
      <c r="ARS499" s="147"/>
      <c r="ART499" s="147"/>
      <c r="ARU499" s="147"/>
      <c r="ARV499" s="147"/>
      <c r="ARW499" s="147"/>
      <c r="ARX499" s="147"/>
      <c r="ARY499" s="147"/>
      <c r="ARZ499" s="147"/>
      <c r="ASA499" s="147"/>
      <c r="ASB499" s="147"/>
      <c r="ASC499" s="147"/>
      <c r="ASD499" s="147"/>
      <c r="ASE499" s="147"/>
      <c r="ASF499" s="147"/>
      <c r="ASG499" s="147"/>
      <c r="ASH499" s="147"/>
      <c r="ASI499" s="147"/>
      <c r="ASJ499" s="147"/>
      <c r="ASK499" s="147"/>
      <c r="ASL499" s="147"/>
      <c r="ASM499" s="147"/>
      <c r="ASN499" s="147"/>
      <c r="ASO499" s="147"/>
      <c r="ASP499" s="147"/>
      <c r="ASQ499" s="147"/>
      <c r="ASR499" s="147"/>
      <c r="ASS499" s="147"/>
      <c r="AST499" s="147"/>
      <c r="ASU499" s="147"/>
      <c r="ASV499" s="147"/>
      <c r="ASW499" s="147"/>
      <c r="ASX499" s="147"/>
      <c r="ASY499" s="147"/>
      <c r="ASZ499" s="147"/>
      <c r="ATA499" s="147"/>
      <c r="ATB499" s="147"/>
      <c r="ATC499" s="147"/>
      <c r="ATD499" s="147"/>
      <c r="ATE499" s="147"/>
      <c r="ATF499" s="147"/>
      <c r="ATG499" s="147"/>
      <c r="ATH499" s="147"/>
      <c r="ATI499" s="147"/>
      <c r="ATJ499" s="147"/>
      <c r="ATK499" s="147"/>
      <c r="ATL499" s="147"/>
      <c r="ATM499" s="147"/>
      <c r="ATN499" s="147"/>
      <c r="ATO499" s="147"/>
      <c r="ATP499" s="147"/>
      <c r="ATQ499" s="147"/>
      <c r="ATR499" s="147"/>
      <c r="ATS499" s="147"/>
      <c r="ATT499" s="147"/>
      <c r="ATU499" s="147"/>
      <c r="ATV499" s="147"/>
      <c r="ATW499" s="147"/>
      <c r="ATX499" s="147"/>
      <c r="ATY499" s="147"/>
      <c r="ATZ499" s="147"/>
      <c r="AUA499" s="147"/>
      <c r="AUB499" s="147"/>
      <c r="AUC499" s="147"/>
      <c r="AUD499" s="147"/>
      <c r="AUE499" s="147"/>
      <c r="AUF499" s="147"/>
      <c r="AUG499" s="147"/>
      <c r="AUH499" s="147"/>
      <c r="AUI499" s="147"/>
      <c r="AUJ499" s="147"/>
      <c r="AUK499" s="147"/>
      <c r="AUL499" s="147"/>
      <c r="AUM499" s="147"/>
      <c r="AUN499" s="147"/>
      <c r="AUO499" s="147"/>
      <c r="AUP499" s="147"/>
      <c r="AUQ499" s="147"/>
      <c r="AUR499" s="147"/>
      <c r="AUS499" s="147"/>
      <c r="AUT499" s="147"/>
      <c r="AUU499" s="147"/>
      <c r="AUV499" s="147"/>
      <c r="AUW499" s="147"/>
      <c r="AUX499" s="147"/>
      <c r="AUY499" s="147"/>
      <c r="AUZ499" s="147"/>
      <c r="AVA499" s="147"/>
      <c r="AVB499" s="147"/>
      <c r="AVC499" s="147"/>
      <c r="AVD499" s="147"/>
      <c r="AVE499" s="147"/>
      <c r="AVF499" s="147"/>
      <c r="AVG499" s="147"/>
      <c r="AVH499" s="147"/>
      <c r="AVI499" s="147"/>
      <c r="AVJ499" s="147"/>
      <c r="AVK499" s="147"/>
      <c r="AVL499" s="147"/>
      <c r="AVM499" s="147"/>
      <c r="AVN499" s="147"/>
      <c r="AVO499" s="147"/>
      <c r="AVP499" s="147"/>
      <c r="AVQ499" s="147"/>
      <c r="AVR499" s="147"/>
      <c r="AVS499" s="147"/>
      <c r="AVT499" s="147"/>
      <c r="AVU499" s="147"/>
      <c r="AVV499" s="147"/>
      <c r="AVW499" s="147"/>
      <c r="AVX499" s="147"/>
      <c r="AVY499" s="147"/>
      <c r="AVZ499" s="147"/>
      <c r="AWA499" s="147"/>
      <c r="AWB499" s="147"/>
      <c r="AWC499" s="147"/>
      <c r="AWD499" s="147"/>
      <c r="AWE499" s="147"/>
      <c r="AWF499" s="147"/>
      <c r="AWG499" s="147"/>
      <c r="AWH499" s="147"/>
      <c r="AWI499" s="147"/>
      <c r="AWJ499" s="147"/>
      <c r="AWK499" s="147"/>
      <c r="AWL499" s="147"/>
      <c r="AWM499" s="147"/>
      <c r="AWN499" s="147"/>
      <c r="AWO499" s="147"/>
      <c r="AWP499" s="147"/>
      <c r="AWQ499" s="147"/>
      <c r="AWR499" s="147"/>
      <c r="AWS499" s="147"/>
      <c r="AWT499" s="147"/>
      <c r="AWU499" s="147"/>
      <c r="AWV499" s="147"/>
      <c r="AWW499" s="147"/>
      <c r="AWX499" s="147"/>
      <c r="AWY499" s="147"/>
      <c r="AWZ499" s="147"/>
      <c r="AXA499" s="147"/>
      <c r="AXB499" s="147"/>
      <c r="AXC499" s="147"/>
      <c r="AXD499" s="147"/>
      <c r="AXE499" s="147"/>
      <c r="AXF499" s="147"/>
      <c r="AXG499" s="147"/>
      <c r="AXH499" s="147"/>
      <c r="AXI499" s="147"/>
      <c r="AXJ499" s="147"/>
      <c r="AXK499" s="147"/>
      <c r="AXL499" s="147"/>
      <c r="AXM499" s="147"/>
      <c r="AXN499" s="147"/>
      <c r="AXO499" s="147"/>
      <c r="AXP499" s="147"/>
      <c r="AXQ499" s="147"/>
      <c r="AXR499" s="147"/>
      <c r="AXS499" s="147"/>
      <c r="AXT499" s="147"/>
      <c r="AXU499" s="147"/>
      <c r="AXV499" s="147"/>
      <c r="AXW499" s="147"/>
      <c r="AXX499" s="147"/>
      <c r="AXY499" s="147"/>
      <c r="AXZ499" s="147"/>
      <c r="AYA499" s="147"/>
      <c r="AYB499" s="147"/>
      <c r="AYC499" s="147"/>
      <c r="AYD499" s="147"/>
      <c r="AYE499" s="147"/>
      <c r="AYF499" s="147"/>
      <c r="AYG499" s="147"/>
      <c r="AYH499" s="147"/>
      <c r="AYI499" s="147"/>
      <c r="AYJ499" s="147"/>
      <c r="AYK499" s="147"/>
      <c r="AYL499" s="147"/>
      <c r="AYM499" s="147"/>
      <c r="AYN499" s="147"/>
      <c r="AYO499" s="147"/>
      <c r="AYP499" s="147"/>
      <c r="AYQ499" s="147"/>
      <c r="AYR499" s="147"/>
      <c r="AYS499" s="147"/>
      <c r="AYT499" s="147"/>
      <c r="AYU499" s="147"/>
      <c r="AYV499" s="147"/>
      <c r="AYW499" s="147"/>
      <c r="AYX499" s="147"/>
      <c r="AYY499" s="147"/>
      <c r="AYZ499" s="147"/>
      <c r="AZA499" s="147"/>
      <c r="AZB499" s="147"/>
      <c r="AZC499" s="147"/>
      <c r="AZD499" s="147"/>
      <c r="AZE499" s="147"/>
      <c r="AZF499" s="147"/>
      <c r="AZG499" s="147"/>
      <c r="AZH499" s="147"/>
      <c r="AZI499" s="147"/>
      <c r="AZJ499" s="147"/>
      <c r="AZK499" s="147"/>
      <c r="AZL499" s="147"/>
      <c r="AZM499" s="147"/>
      <c r="AZN499" s="147"/>
      <c r="AZO499" s="147"/>
      <c r="AZP499" s="147"/>
      <c r="AZQ499" s="147"/>
      <c r="AZR499" s="147"/>
      <c r="AZS499" s="147"/>
      <c r="AZT499" s="147"/>
      <c r="AZU499" s="147"/>
      <c r="AZV499" s="147"/>
      <c r="AZW499" s="147"/>
      <c r="AZX499" s="147"/>
      <c r="AZY499" s="147"/>
      <c r="AZZ499" s="147"/>
      <c r="BAA499" s="147"/>
      <c r="BAB499" s="147"/>
      <c r="BAC499" s="147"/>
      <c r="BAD499" s="147"/>
      <c r="BAE499" s="147"/>
      <c r="BAF499" s="147"/>
      <c r="BAG499" s="147"/>
      <c r="BAH499" s="147"/>
      <c r="BAI499" s="147"/>
      <c r="BAJ499" s="147"/>
      <c r="BAK499" s="147"/>
      <c r="BAL499" s="147"/>
      <c r="BAM499" s="147"/>
      <c r="BAN499" s="147"/>
      <c r="BAO499" s="147"/>
      <c r="BAP499" s="147"/>
      <c r="BAQ499" s="147"/>
      <c r="BAR499" s="147"/>
      <c r="BAS499" s="147"/>
      <c r="BAT499" s="147"/>
      <c r="BAU499" s="147"/>
      <c r="BAV499" s="147"/>
      <c r="BAW499" s="147"/>
      <c r="BAX499" s="147"/>
      <c r="BAY499" s="147"/>
      <c r="BAZ499" s="147"/>
      <c r="BBA499" s="147"/>
      <c r="BBB499" s="147"/>
      <c r="BBC499" s="147"/>
      <c r="BBD499" s="147"/>
      <c r="BBE499" s="147"/>
      <c r="BBF499" s="147"/>
      <c r="BBG499" s="147"/>
      <c r="BBH499" s="147"/>
      <c r="BBI499" s="147"/>
      <c r="BBJ499" s="147"/>
      <c r="BBK499" s="147"/>
      <c r="BBL499" s="147"/>
      <c r="BBM499" s="147"/>
      <c r="BBN499" s="147"/>
      <c r="BBO499" s="147"/>
      <c r="BBP499" s="147"/>
      <c r="BBQ499" s="147"/>
      <c r="BBR499" s="147"/>
      <c r="BBS499" s="147"/>
      <c r="BBT499" s="147"/>
      <c r="BBU499" s="147"/>
      <c r="BBV499" s="147"/>
      <c r="BBW499" s="147"/>
      <c r="BBX499" s="147"/>
      <c r="BBY499" s="147"/>
      <c r="BBZ499" s="147"/>
      <c r="BCA499" s="147"/>
      <c r="BCB499" s="147"/>
      <c r="BCC499" s="147"/>
      <c r="BCD499" s="147"/>
      <c r="BCE499" s="147"/>
      <c r="BCF499" s="147"/>
      <c r="BCG499" s="147"/>
      <c r="BCH499" s="147"/>
      <c r="BCI499" s="147"/>
      <c r="BCJ499" s="147"/>
      <c r="BCK499" s="147"/>
      <c r="BCL499" s="147"/>
      <c r="BCM499" s="147"/>
      <c r="BCN499" s="147"/>
      <c r="BCO499" s="147"/>
      <c r="BCP499" s="147"/>
      <c r="BCQ499" s="147"/>
      <c r="BCR499" s="147"/>
      <c r="BCS499" s="147"/>
      <c r="BCT499" s="147"/>
      <c r="BCU499" s="147"/>
      <c r="BCV499" s="147"/>
      <c r="BCW499" s="147"/>
      <c r="BCX499" s="147"/>
      <c r="BCY499" s="147"/>
      <c r="BCZ499" s="147"/>
      <c r="BDA499" s="147"/>
      <c r="BDB499" s="147"/>
      <c r="BDC499" s="147"/>
      <c r="BDD499" s="147"/>
      <c r="BDE499" s="147"/>
      <c r="BDF499" s="147"/>
      <c r="BDG499" s="147"/>
      <c r="BDH499" s="147"/>
      <c r="BDI499" s="147"/>
      <c r="BDJ499" s="147"/>
      <c r="BDK499" s="147"/>
      <c r="BDL499" s="147"/>
      <c r="BDM499" s="147"/>
      <c r="BDN499" s="147"/>
      <c r="BDO499" s="147"/>
      <c r="BDP499" s="147"/>
      <c r="BDQ499" s="147"/>
      <c r="BDR499" s="147"/>
      <c r="BDS499" s="147"/>
      <c r="BDT499" s="147"/>
      <c r="BDU499" s="147"/>
      <c r="BDV499" s="147"/>
      <c r="BDW499" s="147"/>
      <c r="BDX499" s="147"/>
      <c r="BDY499" s="147"/>
      <c r="BDZ499" s="147"/>
      <c r="BEA499" s="147"/>
      <c r="BEB499" s="147"/>
      <c r="BEC499" s="147"/>
      <c r="BED499" s="147"/>
      <c r="BEE499" s="147"/>
      <c r="BEF499" s="147"/>
      <c r="BEG499" s="147"/>
      <c r="BEH499" s="147"/>
      <c r="BEI499" s="147"/>
      <c r="BEJ499" s="147"/>
      <c r="BEK499" s="147"/>
      <c r="BEL499" s="147"/>
      <c r="BEM499" s="147"/>
      <c r="BEN499" s="147"/>
      <c r="BEO499" s="147"/>
      <c r="BEP499" s="147"/>
      <c r="BEQ499" s="147"/>
      <c r="BER499" s="147"/>
      <c r="BES499" s="147"/>
      <c r="BET499" s="147"/>
      <c r="BEU499" s="147"/>
      <c r="BEV499" s="147"/>
      <c r="BEW499" s="147"/>
      <c r="BEX499" s="147"/>
      <c r="BEY499" s="147"/>
      <c r="BEZ499" s="147"/>
      <c r="BFA499" s="147"/>
      <c r="BFB499" s="147"/>
      <c r="BFC499" s="147"/>
      <c r="BFD499" s="147"/>
      <c r="BFE499" s="147"/>
      <c r="BFF499" s="147"/>
      <c r="BFG499" s="147"/>
      <c r="BFH499" s="147"/>
      <c r="BFI499" s="147"/>
      <c r="BFJ499" s="147"/>
      <c r="BFK499" s="147"/>
      <c r="BFL499" s="147"/>
      <c r="BFM499" s="147"/>
      <c r="BFN499" s="147"/>
      <c r="BFO499" s="147"/>
      <c r="BFP499" s="147"/>
      <c r="BFQ499" s="147"/>
      <c r="BFR499" s="147"/>
      <c r="BFS499" s="147"/>
      <c r="BFT499" s="147"/>
      <c r="BFU499" s="147"/>
      <c r="BFV499" s="147"/>
      <c r="BFW499" s="147"/>
      <c r="BFX499" s="147"/>
      <c r="BFY499" s="147"/>
      <c r="BFZ499" s="147"/>
      <c r="BGA499" s="147"/>
      <c r="BGB499" s="147"/>
      <c r="BGC499" s="147"/>
      <c r="BGD499" s="147"/>
      <c r="BGE499" s="147"/>
      <c r="BGF499" s="147"/>
      <c r="BGG499" s="147"/>
      <c r="BGH499" s="147"/>
      <c r="BGI499" s="147"/>
      <c r="BGJ499" s="147"/>
      <c r="BGK499" s="147"/>
      <c r="BGL499" s="147"/>
      <c r="BGM499" s="147"/>
      <c r="BGN499" s="147"/>
      <c r="BGO499" s="147"/>
      <c r="BGP499" s="147"/>
      <c r="BGQ499" s="147"/>
      <c r="BGR499" s="147"/>
      <c r="BGS499" s="147"/>
      <c r="BGT499" s="147"/>
      <c r="BGU499" s="147"/>
      <c r="BGV499" s="147"/>
      <c r="BGW499" s="147"/>
      <c r="BGX499" s="147"/>
      <c r="BGY499" s="147"/>
      <c r="BGZ499" s="147"/>
      <c r="BHA499" s="147"/>
      <c r="BHB499" s="147"/>
      <c r="BHC499" s="147"/>
      <c r="BHD499" s="147"/>
      <c r="BHE499" s="147"/>
      <c r="BHF499" s="147"/>
      <c r="BHG499" s="147"/>
      <c r="BHH499" s="147"/>
      <c r="BHI499" s="147"/>
      <c r="BHJ499" s="147"/>
      <c r="BHK499" s="147"/>
      <c r="BHL499" s="147"/>
      <c r="BHM499" s="147"/>
      <c r="BHN499" s="147"/>
      <c r="BHO499" s="147"/>
      <c r="BHP499" s="147"/>
      <c r="BHQ499" s="147"/>
      <c r="BHR499" s="147"/>
      <c r="BHS499" s="147"/>
      <c r="BHT499" s="147"/>
      <c r="BHU499" s="147"/>
      <c r="BHV499" s="147"/>
      <c r="BHW499" s="147"/>
      <c r="BHX499" s="147"/>
      <c r="BHY499" s="147"/>
      <c r="BHZ499" s="147"/>
      <c r="BIA499" s="147"/>
      <c r="BIB499" s="147"/>
      <c r="BIC499" s="147"/>
      <c r="BID499" s="147"/>
      <c r="BIE499" s="147"/>
      <c r="BIF499" s="147"/>
      <c r="BIG499" s="147"/>
      <c r="BIH499" s="147"/>
      <c r="BII499" s="147"/>
      <c r="BIJ499" s="147"/>
      <c r="BIK499" s="147"/>
      <c r="BIL499" s="147"/>
      <c r="BIM499" s="147"/>
      <c r="BIN499" s="147"/>
      <c r="BIO499" s="147"/>
      <c r="BIP499" s="147"/>
      <c r="BIQ499" s="147"/>
      <c r="BIR499" s="147"/>
      <c r="BIS499" s="147"/>
      <c r="BIT499" s="147"/>
      <c r="BIU499" s="147"/>
      <c r="BIV499" s="147"/>
      <c r="BIW499" s="147"/>
      <c r="BIX499" s="147"/>
      <c r="BIY499" s="147"/>
      <c r="BIZ499" s="147"/>
      <c r="BJA499" s="147"/>
      <c r="BJB499" s="147"/>
      <c r="BJC499" s="147"/>
      <c r="BJD499" s="147"/>
      <c r="BJE499" s="147"/>
      <c r="BJF499" s="147"/>
      <c r="BJG499" s="147"/>
      <c r="BJH499" s="147"/>
      <c r="BJI499" s="147"/>
      <c r="BJJ499" s="147"/>
      <c r="BJK499" s="147"/>
      <c r="BJL499" s="147"/>
      <c r="BJM499" s="147"/>
      <c r="BJN499" s="147"/>
      <c r="BJO499" s="147"/>
      <c r="BJP499" s="147"/>
      <c r="BJQ499" s="147"/>
      <c r="BJR499" s="147"/>
      <c r="BJS499" s="147"/>
      <c r="BJT499" s="147"/>
      <c r="BJU499" s="147"/>
      <c r="BJV499" s="147"/>
      <c r="BJW499" s="147"/>
      <c r="BJX499" s="147"/>
      <c r="BJY499" s="147"/>
      <c r="BJZ499" s="147"/>
      <c r="BKA499" s="147"/>
      <c r="BKB499" s="147"/>
      <c r="BKC499" s="147"/>
      <c r="BKD499" s="147"/>
      <c r="BKE499" s="147"/>
      <c r="BKF499" s="147"/>
      <c r="BKG499" s="147"/>
      <c r="BKH499" s="147"/>
      <c r="BKI499" s="147"/>
      <c r="BKJ499" s="147"/>
      <c r="BKK499" s="147"/>
      <c r="BKL499" s="147"/>
      <c r="BKM499" s="147"/>
      <c r="BKN499" s="147"/>
      <c r="BKO499" s="147"/>
      <c r="BKP499" s="147"/>
      <c r="BKQ499" s="147"/>
      <c r="BKR499" s="147"/>
      <c r="BKS499" s="147"/>
      <c r="BKT499" s="147"/>
      <c r="BKU499" s="147"/>
      <c r="BKV499" s="147"/>
      <c r="BKW499" s="147"/>
      <c r="BKX499" s="147"/>
      <c r="BKY499" s="147"/>
      <c r="BKZ499" s="147"/>
      <c r="BLA499" s="147"/>
      <c r="BLB499" s="147"/>
      <c r="BLC499" s="147"/>
      <c r="BLD499" s="147"/>
      <c r="BLE499" s="147"/>
      <c r="BLF499" s="147"/>
      <c r="BLG499" s="147"/>
      <c r="BLH499" s="147"/>
      <c r="BLI499" s="147"/>
      <c r="BLJ499" s="147"/>
      <c r="BLK499" s="147"/>
      <c r="BLL499" s="147"/>
      <c r="BLM499" s="147"/>
      <c r="BLN499" s="147"/>
      <c r="BLO499" s="147"/>
      <c r="BLP499" s="147"/>
      <c r="BLQ499" s="147"/>
      <c r="BLR499" s="147"/>
      <c r="BLS499" s="147"/>
      <c r="BLT499" s="147"/>
      <c r="BLU499" s="147"/>
      <c r="BLV499" s="147"/>
      <c r="BLW499" s="147"/>
      <c r="BLX499" s="147"/>
      <c r="BLY499" s="147"/>
      <c r="BLZ499" s="147"/>
      <c r="BMA499" s="147"/>
      <c r="BMB499" s="147"/>
      <c r="BMC499" s="147"/>
      <c r="BMD499" s="147"/>
      <c r="BME499" s="147"/>
      <c r="BMF499" s="147"/>
      <c r="BMG499" s="147"/>
      <c r="BMH499" s="147"/>
      <c r="BMI499" s="147"/>
      <c r="BMJ499" s="147"/>
      <c r="BMK499" s="147"/>
      <c r="BML499" s="147"/>
      <c r="BMM499" s="147"/>
      <c r="BMN499" s="147"/>
      <c r="BMO499" s="147"/>
      <c r="BMP499" s="147"/>
      <c r="BMQ499" s="147"/>
      <c r="BMR499" s="147"/>
      <c r="BMS499" s="147"/>
      <c r="BMT499" s="147"/>
      <c r="BMU499" s="147"/>
      <c r="BMV499" s="147"/>
      <c r="BMW499" s="147"/>
      <c r="BMX499" s="147"/>
      <c r="BMY499" s="147"/>
      <c r="BMZ499" s="147"/>
      <c r="BNA499" s="147"/>
      <c r="BNB499" s="147"/>
      <c r="BNC499" s="147"/>
      <c r="BND499" s="147"/>
      <c r="BNE499" s="147"/>
      <c r="BNF499" s="147"/>
      <c r="BNG499" s="147"/>
      <c r="BNH499" s="147"/>
      <c r="BNI499" s="147"/>
      <c r="BNJ499" s="147"/>
      <c r="BNK499" s="147"/>
      <c r="BNL499" s="147"/>
      <c r="BNM499" s="147"/>
      <c r="BNN499" s="147"/>
      <c r="BNO499" s="147"/>
      <c r="BNP499" s="147"/>
      <c r="BNQ499" s="147"/>
      <c r="BNR499" s="147"/>
      <c r="BNS499" s="147"/>
      <c r="BNT499" s="147"/>
      <c r="BNU499" s="147"/>
      <c r="BNV499" s="147"/>
      <c r="BNW499" s="147"/>
      <c r="BNX499" s="147"/>
      <c r="BNY499" s="147"/>
      <c r="BNZ499" s="147"/>
      <c r="BOA499" s="147"/>
      <c r="BOB499" s="147"/>
      <c r="BOC499" s="147"/>
      <c r="BOD499" s="147"/>
      <c r="BOE499" s="147"/>
      <c r="BOF499" s="147"/>
      <c r="BOG499" s="147"/>
      <c r="BOH499" s="147"/>
      <c r="BOI499" s="147"/>
      <c r="BOJ499" s="147"/>
      <c r="BOK499" s="147"/>
      <c r="BOL499" s="147"/>
      <c r="BOM499" s="147"/>
      <c r="BON499" s="147"/>
      <c r="BOO499" s="147"/>
      <c r="BOP499" s="147"/>
      <c r="BOQ499" s="147"/>
      <c r="BOR499" s="147"/>
      <c r="BOS499" s="147"/>
      <c r="BOT499" s="147"/>
      <c r="BOU499" s="147"/>
      <c r="BOV499" s="147"/>
      <c r="BOW499" s="147"/>
      <c r="BOX499" s="147"/>
      <c r="BOY499" s="147"/>
      <c r="BOZ499" s="147"/>
      <c r="BPA499" s="147"/>
      <c r="BPB499" s="147"/>
      <c r="BPC499" s="147"/>
      <c r="BPD499" s="147"/>
      <c r="BPE499" s="147"/>
      <c r="BPF499" s="147"/>
      <c r="BPG499" s="147"/>
      <c r="BPH499" s="147"/>
      <c r="BPI499" s="147"/>
      <c r="BPJ499" s="147"/>
      <c r="BPK499" s="147"/>
      <c r="BPL499" s="147"/>
      <c r="BPM499" s="147"/>
      <c r="BPN499" s="147"/>
      <c r="BPO499" s="147"/>
      <c r="BPP499" s="147"/>
      <c r="BPQ499" s="147"/>
      <c r="BPR499" s="147"/>
      <c r="BPS499" s="147"/>
      <c r="BPT499" s="147"/>
      <c r="BPU499" s="147"/>
      <c r="BPV499" s="147"/>
      <c r="BPW499" s="147"/>
      <c r="BPX499" s="147"/>
      <c r="BPY499" s="147"/>
      <c r="BPZ499" s="147"/>
      <c r="BQA499" s="147"/>
      <c r="BQB499" s="147"/>
      <c r="BQC499" s="147"/>
      <c r="BQD499" s="147"/>
      <c r="BQE499" s="147"/>
      <c r="BQF499" s="147"/>
      <c r="BQG499" s="147"/>
      <c r="BQH499" s="147"/>
      <c r="BQI499" s="147"/>
      <c r="BQJ499" s="147"/>
      <c r="BQK499" s="147"/>
      <c r="BQL499" s="147"/>
      <c r="BQM499" s="147"/>
      <c r="BQN499" s="147"/>
      <c r="BQO499" s="147"/>
      <c r="BQP499" s="147"/>
      <c r="BQQ499" s="147"/>
      <c r="BQR499" s="147"/>
      <c r="BQS499" s="147"/>
      <c r="BQT499" s="147"/>
      <c r="BQU499" s="147"/>
      <c r="BQV499" s="147"/>
      <c r="BQW499" s="147"/>
      <c r="BQX499" s="147"/>
      <c r="BQY499" s="147"/>
      <c r="BQZ499" s="147"/>
      <c r="BRA499" s="147"/>
      <c r="BRB499" s="147"/>
      <c r="BRC499" s="147"/>
      <c r="BRD499" s="147"/>
      <c r="BRE499" s="147"/>
      <c r="BRF499" s="147"/>
      <c r="BRG499" s="147"/>
      <c r="BRH499" s="147"/>
      <c r="BRI499" s="147"/>
      <c r="BRJ499" s="147"/>
      <c r="BRK499" s="147"/>
      <c r="BRL499" s="147"/>
      <c r="BRM499" s="147"/>
      <c r="BRN499" s="147"/>
      <c r="BRO499" s="147"/>
      <c r="BRP499" s="147"/>
      <c r="BRQ499" s="147"/>
      <c r="BRR499" s="147"/>
      <c r="BRS499" s="147"/>
      <c r="BRT499" s="147"/>
      <c r="BRU499" s="147"/>
      <c r="BRV499" s="147"/>
      <c r="BRW499" s="147"/>
      <c r="BRX499" s="147"/>
      <c r="BRY499" s="147"/>
      <c r="BRZ499" s="147"/>
      <c r="BSA499" s="147"/>
      <c r="BSB499" s="147"/>
      <c r="BSC499" s="147"/>
      <c r="BSD499" s="147"/>
      <c r="BSE499" s="147"/>
      <c r="BSF499" s="147"/>
      <c r="BSG499" s="147"/>
      <c r="BSH499" s="147"/>
      <c r="BSI499" s="147"/>
      <c r="BSJ499" s="147"/>
      <c r="BSK499" s="147"/>
      <c r="BSL499" s="147"/>
      <c r="BSM499" s="147"/>
      <c r="BSN499" s="147"/>
      <c r="BSO499" s="147"/>
      <c r="BSP499" s="147"/>
      <c r="BSQ499" s="147"/>
      <c r="BSR499" s="147"/>
      <c r="BSS499" s="147"/>
      <c r="BST499" s="147"/>
      <c r="BSU499" s="147"/>
      <c r="BSV499" s="147"/>
      <c r="BSW499" s="147"/>
      <c r="BSX499" s="147"/>
      <c r="BSY499" s="147"/>
      <c r="BSZ499" s="147"/>
      <c r="BTA499" s="147"/>
      <c r="BTB499" s="147"/>
      <c r="BTC499" s="147"/>
      <c r="BTD499" s="147"/>
      <c r="BTE499" s="147"/>
      <c r="BTF499" s="147"/>
      <c r="BTG499" s="147"/>
      <c r="BTH499" s="147"/>
      <c r="BTI499" s="147"/>
      <c r="BTJ499" s="147"/>
      <c r="BTK499" s="147"/>
      <c r="BTL499" s="147"/>
      <c r="BTM499" s="147"/>
      <c r="BTN499" s="147"/>
      <c r="BTO499" s="147"/>
      <c r="BTP499" s="147"/>
      <c r="BTQ499" s="147"/>
      <c r="BTR499" s="147"/>
      <c r="BTS499" s="147"/>
      <c r="BTT499" s="147"/>
      <c r="BTU499" s="147"/>
      <c r="BTV499" s="147"/>
      <c r="BTW499" s="147"/>
      <c r="BTX499" s="147"/>
      <c r="BTY499" s="147"/>
      <c r="BTZ499" s="147"/>
      <c r="BUA499" s="147"/>
      <c r="BUB499" s="147"/>
      <c r="BUC499" s="147"/>
      <c r="BUD499" s="147"/>
      <c r="BUE499" s="147"/>
      <c r="BUF499" s="147"/>
      <c r="BUG499" s="147"/>
      <c r="BUH499" s="147"/>
      <c r="BUI499" s="147"/>
      <c r="BUJ499" s="147"/>
      <c r="BUK499" s="147"/>
      <c r="BUL499" s="147"/>
      <c r="BUM499" s="147"/>
      <c r="BUN499" s="147"/>
      <c r="BUO499" s="147"/>
      <c r="BUP499" s="147"/>
      <c r="BUQ499" s="147"/>
      <c r="BUR499" s="147"/>
      <c r="BUS499" s="147"/>
      <c r="BUT499" s="147"/>
      <c r="BUU499" s="147"/>
      <c r="BUV499" s="147"/>
      <c r="BUW499" s="147"/>
      <c r="BUX499" s="147"/>
      <c r="BUY499" s="147"/>
      <c r="BUZ499" s="147"/>
      <c r="BVA499" s="147"/>
      <c r="BVB499" s="147"/>
      <c r="BVC499" s="147"/>
      <c r="BVD499" s="147"/>
      <c r="BVE499" s="147"/>
      <c r="BVF499" s="147"/>
      <c r="BVG499" s="147"/>
      <c r="BVH499" s="147"/>
      <c r="BVI499" s="147"/>
      <c r="BVJ499" s="147"/>
      <c r="BVK499" s="147"/>
      <c r="BVL499" s="147"/>
      <c r="BVM499" s="147"/>
      <c r="BVN499" s="147"/>
      <c r="BVO499" s="147"/>
      <c r="BVP499" s="147"/>
      <c r="BVQ499" s="147"/>
      <c r="BVR499" s="147"/>
      <c r="BVS499" s="147"/>
      <c r="BVT499" s="147"/>
      <c r="BVU499" s="147"/>
      <c r="BVV499" s="147"/>
      <c r="BVW499" s="147"/>
      <c r="BVX499" s="147"/>
      <c r="BVY499" s="147"/>
      <c r="BVZ499" s="147"/>
      <c r="BWA499" s="147"/>
      <c r="BWB499" s="147"/>
      <c r="BWC499" s="147"/>
      <c r="BWD499" s="147"/>
      <c r="BWE499" s="147"/>
      <c r="BWF499" s="147"/>
      <c r="BWG499" s="147"/>
      <c r="BWH499" s="147"/>
      <c r="BWI499" s="147"/>
      <c r="BWJ499" s="147"/>
      <c r="BWK499" s="147"/>
      <c r="BWL499" s="147"/>
      <c r="BWM499" s="147"/>
      <c r="BWN499" s="147"/>
      <c r="BWO499" s="147"/>
      <c r="BWP499" s="147"/>
      <c r="BWQ499" s="147"/>
      <c r="BWR499" s="147"/>
      <c r="BWS499" s="147"/>
      <c r="BWT499" s="147"/>
      <c r="BWU499" s="147"/>
      <c r="BWV499" s="147"/>
      <c r="BWW499" s="147"/>
      <c r="BWX499" s="147"/>
      <c r="BWY499" s="147"/>
      <c r="BWZ499" s="147"/>
      <c r="BXA499" s="147"/>
      <c r="BXB499" s="147"/>
      <c r="BXC499" s="147"/>
      <c r="BXD499" s="147"/>
      <c r="BXE499" s="147"/>
      <c r="BXF499" s="147"/>
      <c r="BXG499" s="147"/>
      <c r="BXH499" s="147"/>
      <c r="BXI499" s="147"/>
      <c r="BXJ499" s="147"/>
      <c r="BXK499" s="147"/>
      <c r="BXL499" s="147"/>
      <c r="BXM499" s="147"/>
      <c r="BXN499" s="147"/>
      <c r="BXO499" s="147"/>
      <c r="BXP499" s="147"/>
      <c r="BXQ499" s="147"/>
      <c r="BXR499" s="147"/>
      <c r="BXS499" s="147"/>
      <c r="BXT499" s="147"/>
      <c r="BXU499" s="147"/>
      <c r="BXV499" s="147"/>
      <c r="BXW499" s="147"/>
      <c r="BXX499" s="147"/>
      <c r="BXY499" s="147"/>
      <c r="BXZ499" s="147"/>
      <c r="BYA499" s="147"/>
      <c r="BYB499" s="147"/>
      <c r="BYC499" s="147"/>
      <c r="BYD499" s="147"/>
      <c r="BYE499" s="147"/>
      <c r="BYF499" s="147"/>
      <c r="BYG499" s="147"/>
      <c r="BYH499" s="147"/>
      <c r="BYI499" s="147"/>
      <c r="BYJ499" s="147"/>
      <c r="BYK499" s="147"/>
      <c r="BYL499" s="147"/>
      <c r="BYM499" s="147"/>
      <c r="BYN499" s="147"/>
      <c r="BYO499" s="147"/>
      <c r="BYP499" s="147"/>
      <c r="BYQ499" s="147"/>
      <c r="BYR499" s="147"/>
      <c r="BYS499" s="147"/>
      <c r="BYT499" s="147"/>
      <c r="BYU499" s="147"/>
      <c r="BYV499" s="147"/>
      <c r="BYW499" s="147"/>
      <c r="BYX499" s="147"/>
      <c r="BYY499" s="147"/>
      <c r="BYZ499" s="147"/>
      <c r="BZA499" s="147"/>
      <c r="BZB499" s="147"/>
      <c r="BZC499" s="147"/>
      <c r="BZD499" s="147"/>
      <c r="BZE499" s="147"/>
      <c r="BZF499" s="147"/>
      <c r="BZG499" s="147"/>
      <c r="BZH499" s="147"/>
      <c r="BZI499" s="147"/>
      <c r="BZJ499" s="147"/>
      <c r="BZK499" s="147"/>
      <c r="BZL499" s="147"/>
      <c r="BZM499" s="147"/>
      <c r="BZN499" s="147"/>
      <c r="BZO499" s="147"/>
      <c r="BZP499" s="147"/>
      <c r="BZQ499" s="147"/>
      <c r="BZR499" s="147"/>
      <c r="BZS499" s="147"/>
      <c r="BZT499" s="147"/>
      <c r="BZU499" s="147"/>
      <c r="BZV499" s="147"/>
      <c r="BZW499" s="147"/>
      <c r="BZX499" s="147"/>
      <c r="BZY499" s="147"/>
      <c r="BZZ499" s="147"/>
      <c r="CAA499" s="147"/>
      <c r="CAB499" s="147"/>
      <c r="CAC499" s="147"/>
      <c r="CAD499" s="147"/>
      <c r="CAE499" s="147"/>
      <c r="CAF499" s="147"/>
      <c r="CAG499" s="147"/>
      <c r="CAH499" s="147"/>
      <c r="CAI499" s="147"/>
      <c r="CAJ499" s="147"/>
      <c r="CAK499" s="147"/>
      <c r="CAL499" s="147"/>
      <c r="CAM499" s="147"/>
      <c r="CAN499" s="147"/>
      <c r="CAO499" s="147"/>
      <c r="CAP499" s="147"/>
      <c r="CAQ499" s="147"/>
      <c r="CAR499" s="147"/>
      <c r="CAS499" s="147"/>
      <c r="CAT499" s="147"/>
      <c r="CAU499" s="147"/>
      <c r="CAV499" s="147"/>
      <c r="CAW499" s="147"/>
      <c r="CAX499" s="147"/>
      <c r="CAY499" s="147"/>
      <c r="CAZ499" s="147"/>
      <c r="CBA499" s="147"/>
      <c r="CBB499" s="147"/>
      <c r="CBC499" s="147"/>
      <c r="CBD499" s="147"/>
      <c r="CBE499" s="147"/>
      <c r="CBF499" s="147"/>
      <c r="CBG499" s="147"/>
      <c r="CBH499" s="147"/>
      <c r="CBI499" s="147"/>
      <c r="CBJ499" s="147"/>
      <c r="CBK499" s="147"/>
      <c r="CBL499" s="147"/>
      <c r="CBM499" s="147"/>
      <c r="CBN499" s="147"/>
      <c r="CBO499" s="147"/>
      <c r="CBP499" s="147"/>
      <c r="CBQ499" s="147"/>
      <c r="CBR499" s="147"/>
      <c r="CBS499" s="147"/>
      <c r="CBT499" s="147"/>
      <c r="CBU499" s="147"/>
      <c r="CBV499" s="147"/>
      <c r="CBW499" s="147"/>
      <c r="CBX499" s="147"/>
      <c r="CBY499" s="147"/>
      <c r="CBZ499" s="147"/>
      <c r="CCA499" s="147"/>
      <c r="CCB499" s="147"/>
      <c r="CCC499" s="147"/>
      <c r="CCD499" s="147"/>
      <c r="CCE499" s="147"/>
      <c r="CCF499" s="147"/>
      <c r="CCG499" s="147"/>
      <c r="CCH499" s="147"/>
      <c r="CCI499" s="147"/>
      <c r="CCJ499" s="147"/>
      <c r="CCK499" s="147"/>
      <c r="CCL499" s="147"/>
      <c r="CCM499" s="147"/>
      <c r="CCN499" s="147"/>
      <c r="CCO499" s="147"/>
      <c r="CCP499" s="147"/>
      <c r="CCQ499" s="147"/>
      <c r="CCR499" s="147"/>
      <c r="CCS499" s="147"/>
      <c r="CCT499" s="147"/>
      <c r="CCU499" s="147"/>
      <c r="CCV499" s="147"/>
      <c r="CCW499" s="147"/>
      <c r="CCX499" s="147"/>
      <c r="CCY499" s="147"/>
      <c r="CCZ499" s="147"/>
      <c r="CDA499" s="147"/>
      <c r="CDB499" s="147"/>
      <c r="CDC499" s="147"/>
      <c r="CDD499" s="147"/>
      <c r="CDE499" s="147"/>
      <c r="CDF499" s="147"/>
      <c r="CDG499" s="147"/>
      <c r="CDH499" s="147"/>
      <c r="CDI499" s="147"/>
      <c r="CDJ499" s="147"/>
      <c r="CDK499" s="147"/>
      <c r="CDL499" s="147"/>
      <c r="CDM499" s="147"/>
      <c r="CDN499" s="147"/>
      <c r="CDO499" s="147"/>
      <c r="CDP499" s="147"/>
      <c r="CDQ499" s="147"/>
      <c r="CDR499" s="147"/>
      <c r="CDS499" s="147"/>
      <c r="CDT499" s="147"/>
      <c r="CDU499" s="147"/>
      <c r="CDV499" s="147"/>
      <c r="CDW499" s="147"/>
      <c r="CDX499" s="147"/>
      <c r="CDY499" s="147"/>
      <c r="CDZ499" s="147"/>
      <c r="CEA499" s="147"/>
      <c r="CEB499" s="147"/>
      <c r="CEC499" s="147"/>
      <c r="CED499" s="147"/>
      <c r="CEE499" s="147"/>
      <c r="CEF499" s="147"/>
      <c r="CEG499" s="147"/>
      <c r="CEH499" s="147"/>
      <c r="CEI499" s="147"/>
      <c r="CEJ499" s="147"/>
      <c r="CEK499" s="147"/>
      <c r="CEL499" s="147"/>
      <c r="CEM499" s="147"/>
      <c r="CEN499" s="147"/>
      <c r="CEO499" s="147"/>
      <c r="CEP499" s="147"/>
      <c r="CEQ499" s="147"/>
      <c r="CER499" s="147"/>
      <c r="CES499" s="147"/>
      <c r="CET499" s="147"/>
      <c r="CEU499" s="147"/>
      <c r="CEV499" s="147"/>
      <c r="CEW499" s="147"/>
      <c r="CEX499" s="147"/>
      <c r="CEY499" s="147"/>
      <c r="CEZ499" s="147"/>
      <c r="CFA499" s="147"/>
      <c r="CFB499" s="147"/>
      <c r="CFC499" s="147"/>
      <c r="CFD499" s="147"/>
      <c r="CFE499" s="147"/>
      <c r="CFF499" s="147"/>
      <c r="CFG499" s="147"/>
      <c r="CFH499" s="147"/>
      <c r="CFI499" s="147"/>
      <c r="CFJ499" s="147"/>
      <c r="CFK499" s="147"/>
      <c r="CFL499" s="147"/>
      <c r="CFM499" s="147"/>
      <c r="CFN499" s="147"/>
      <c r="CFO499" s="147"/>
      <c r="CFP499" s="147"/>
      <c r="CFQ499" s="147"/>
      <c r="CFR499" s="147"/>
      <c r="CFS499" s="147"/>
      <c r="CFT499" s="147"/>
      <c r="CFU499" s="147"/>
      <c r="CFV499" s="147"/>
      <c r="CFW499" s="147"/>
      <c r="CFX499" s="147"/>
      <c r="CFY499" s="147"/>
      <c r="CFZ499" s="147"/>
      <c r="CGA499" s="147"/>
      <c r="CGB499" s="147"/>
      <c r="CGC499" s="147"/>
      <c r="CGD499" s="147"/>
      <c r="CGE499" s="147"/>
      <c r="CGF499" s="147"/>
      <c r="CGG499" s="147"/>
      <c r="CGH499" s="147"/>
      <c r="CGI499" s="147"/>
      <c r="CGJ499" s="147"/>
      <c r="CGK499" s="147"/>
      <c r="CGL499" s="147"/>
      <c r="CGM499" s="147"/>
      <c r="CGN499" s="147"/>
      <c r="CGO499" s="147"/>
      <c r="CGP499" s="147"/>
      <c r="CGQ499" s="147"/>
      <c r="CGR499" s="147"/>
      <c r="CGS499" s="147"/>
      <c r="CGT499" s="147"/>
      <c r="CGU499" s="147"/>
      <c r="CGV499" s="147"/>
      <c r="CGW499" s="147"/>
      <c r="CGX499" s="147"/>
      <c r="CGY499" s="147"/>
      <c r="CGZ499" s="147"/>
      <c r="CHA499" s="147"/>
      <c r="CHB499" s="147"/>
      <c r="CHC499" s="147"/>
      <c r="CHD499" s="147"/>
      <c r="CHE499" s="147"/>
      <c r="CHF499" s="147"/>
      <c r="CHG499" s="147"/>
      <c r="CHH499" s="147"/>
      <c r="CHI499" s="147"/>
      <c r="CHJ499" s="147"/>
      <c r="CHK499" s="147"/>
      <c r="CHL499" s="147"/>
      <c r="CHM499" s="147"/>
      <c r="CHN499" s="147"/>
      <c r="CHO499" s="147"/>
      <c r="CHP499" s="147"/>
      <c r="CHQ499" s="147"/>
      <c r="CHR499" s="147"/>
      <c r="CHS499" s="147"/>
      <c r="CHT499" s="147"/>
      <c r="CHU499" s="147"/>
      <c r="CHV499" s="147"/>
      <c r="CHW499" s="147"/>
      <c r="CHX499" s="147"/>
      <c r="CHY499" s="147"/>
      <c r="CHZ499" s="147"/>
      <c r="CIA499" s="147"/>
      <c r="CIB499" s="147"/>
      <c r="CIC499" s="147"/>
      <c r="CID499" s="147"/>
      <c r="CIE499" s="147"/>
      <c r="CIF499" s="147"/>
      <c r="CIG499" s="147"/>
      <c r="CIH499" s="147"/>
      <c r="CII499" s="147"/>
      <c r="CIJ499" s="147"/>
      <c r="CIK499" s="147"/>
      <c r="CIL499" s="147"/>
      <c r="CIM499" s="147"/>
      <c r="CIN499" s="147"/>
      <c r="CIO499" s="147"/>
      <c r="CIP499" s="147"/>
      <c r="CIQ499" s="147"/>
      <c r="CIR499" s="147"/>
      <c r="CIS499" s="147"/>
      <c r="CIT499" s="147"/>
      <c r="CIU499" s="147"/>
      <c r="CIV499" s="147"/>
      <c r="CIW499" s="147"/>
      <c r="CIX499" s="147"/>
      <c r="CIY499" s="147"/>
      <c r="CIZ499" s="147"/>
      <c r="CJA499" s="147"/>
      <c r="CJB499" s="147"/>
      <c r="CJC499" s="147"/>
      <c r="CJD499" s="147"/>
      <c r="CJE499" s="147"/>
      <c r="CJF499" s="147"/>
      <c r="CJG499" s="147"/>
      <c r="CJH499" s="147"/>
      <c r="CJI499" s="147"/>
      <c r="CJJ499" s="147"/>
      <c r="CJK499" s="147"/>
      <c r="CJL499" s="147"/>
      <c r="CJM499" s="147"/>
      <c r="CJN499" s="147"/>
      <c r="CJO499" s="147"/>
      <c r="CJP499" s="147"/>
      <c r="CJQ499" s="147"/>
      <c r="CJR499" s="147"/>
      <c r="CJS499" s="147"/>
      <c r="CJT499" s="147"/>
      <c r="CJU499" s="147"/>
      <c r="CJV499" s="147"/>
      <c r="CJW499" s="147"/>
      <c r="CJX499" s="147"/>
      <c r="CJY499" s="147"/>
      <c r="CJZ499" s="147"/>
      <c r="CKA499" s="147"/>
      <c r="CKB499" s="147"/>
      <c r="CKC499" s="147"/>
      <c r="CKD499" s="147"/>
      <c r="CKE499" s="147"/>
      <c r="CKF499" s="147"/>
      <c r="CKG499" s="147"/>
      <c r="CKH499" s="147"/>
      <c r="CKI499" s="147"/>
      <c r="CKJ499" s="147"/>
      <c r="CKK499" s="147"/>
      <c r="CKL499" s="147"/>
      <c r="CKM499" s="147"/>
      <c r="CKN499" s="147"/>
      <c r="CKO499" s="147"/>
      <c r="CKP499" s="147"/>
      <c r="CKQ499" s="147"/>
      <c r="CKR499" s="147"/>
      <c r="CKS499" s="147"/>
      <c r="CKT499" s="147"/>
      <c r="CKU499" s="147"/>
      <c r="CKV499" s="147"/>
      <c r="CKW499" s="147"/>
      <c r="CKX499" s="147"/>
      <c r="CKY499" s="147"/>
      <c r="CKZ499" s="147"/>
      <c r="CLA499" s="147"/>
      <c r="CLB499" s="147"/>
      <c r="CLC499" s="147"/>
      <c r="CLD499" s="147"/>
      <c r="CLE499" s="147"/>
      <c r="CLF499" s="147"/>
      <c r="CLG499" s="147"/>
      <c r="CLH499" s="147"/>
      <c r="CLI499" s="147"/>
      <c r="CLJ499" s="147"/>
      <c r="CLK499" s="147"/>
      <c r="CLL499" s="147"/>
      <c r="CLM499" s="147"/>
      <c r="CLN499" s="147"/>
      <c r="CLO499" s="147"/>
      <c r="CLP499" s="147"/>
      <c r="CLQ499" s="147"/>
      <c r="CLR499" s="147"/>
      <c r="CLS499" s="147"/>
      <c r="CLT499" s="147"/>
      <c r="CLU499" s="147"/>
      <c r="CLV499" s="147"/>
      <c r="CLW499" s="147"/>
      <c r="CLX499" s="147"/>
      <c r="CLY499" s="147"/>
      <c r="CLZ499" s="147"/>
      <c r="CMA499" s="147"/>
      <c r="CMB499" s="147"/>
      <c r="CMC499" s="147"/>
      <c r="CMD499" s="147"/>
      <c r="CME499" s="147"/>
      <c r="CMF499" s="147"/>
      <c r="CMG499" s="147"/>
      <c r="CMH499" s="147"/>
      <c r="CMI499" s="147"/>
      <c r="CMJ499" s="147"/>
      <c r="CMK499" s="147"/>
      <c r="CML499" s="147"/>
      <c r="CMM499" s="147"/>
      <c r="CMN499" s="147"/>
      <c r="CMO499" s="147"/>
      <c r="CMP499" s="147"/>
      <c r="CMQ499" s="147"/>
      <c r="CMR499" s="147"/>
      <c r="CMS499" s="147"/>
      <c r="CMT499" s="147"/>
      <c r="CMU499" s="147"/>
      <c r="CMV499" s="147"/>
      <c r="CMW499" s="147"/>
      <c r="CMX499" s="147"/>
      <c r="CMY499" s="147"/>
      <c r="CMZ499" s="147"/>
      <c r="CNA499" s="147"/>
      <c r="CNB499" s="147"/>
      <c r="CNC499" s="147"/>
      <c r="CND499" s="147"/>
      <c r="CNE499" s="147"/>
      <c r="CNF499" s="147"/>
      <c r="CNG499" s="147"/>
      <c r="CNH499" s="147"/>
      <c r="CNI499" s="147"/>
      <c r="CNJ499" s="147"/>
      <c r="CNK499" s="147"/>
      <c r="CNL499" s="147"/>
      <c r="CNM499" s="147"/>
      <c r="CNN499" s="147"/>
      <c r="CNO499" s="147"/>
      <c r="CNP499" s="147"/>
      <c r="CNQ499" s="147"/>
      <c r="CNR499" s="147"/>
      <c r="CNS499" s="147"/>
      <c r="CNT499" s="147"/>
      <c r="CNU499" s="147"/>
      <c r="CNV499" s="147"/>
      <c r="CNW499" s="147"/>
      <c r="CNX499" s="147"/>
      <c r="CNY499" s="147"/>
      <c r="CNZ499" s="147"/>
      <c r="COA499" s="147"/>
      <c r="COB499" s="147"/>
      <c r="COC499" s="147"/>
      <c r="COD499" s="147"/>
      <c r="COE499" s="147"/>
      <c r="COF499" s="147"/>
      <c r="COG499" s="147"/>
      <c r="COH499" s="147"/>
      <c r="COI499" s="147"/>
      <c r="COJ499" s="147"/>
      <c r="COK499" s="147"/>
      <c r="COL499" s="147"/>
      <c r="COM499" s="147"/>
      <c r="CON499" s="147"/>
      <c r="COO499" s="147"/>
      <c r="COP499" s="147"/>
      <c r="COQ499" s="147"/>
      <c r="COR499" s="147"/>
      <c r="COS499" s="147"/>
      <c r="COT499" s="147"/>
      <c r="COU499" s="147"/>
      <c r="COV499" s="147"/>
      <c r="COW499" s="147"/>
      <c r="COX499" s="147"/>
      <c r="COY499" s="147"/>
      <c r="COZ499" s="147"/>
      <c r="CPA499" s="147"/>
      <c r="CPB499" s="147"/>
      <c r="CPC499" s="147"/>
      <c r="CPD499" s="147"/>
      <c r="CPE499" s="147"/>
      <c r="CPF499" s="147"/>
      <c r="CPG499" s="147"/>
      <c r="CPH499" s="147"/>
      <c r="CPI499" s="147"/>
      <c r="CPJ499" s="147"/>
      <c r="CPK499" s="147"/>
      <c r="CPL499" s="147"/>
      <c r="CPM499" s="147"/>
      <c r="CPN499" s="147"/>
      <c r="CPO499" s="147"/>
      <c r="CPP499" s="147"/>
      <c r="CPQ499" s="147"/>
      <c r="CPR499" s="147"/>
      <c r="CPS499" s="147"/>
      <c r="CPT499" s="147"/>
      <c r="CPU499" s="147"/>
      <c r="CPV499" s="147"/>
      <c r="CPW499" s="147"/>
      <c r="CPX499" s="147"/>
      <c r="CPY499" s="147"/>
      <c r="CPZ499" s="147"/>
      <c r="CQA499" s="147"/>
      <c r="CQB499" s="147"/>
      <c r="CQC499" s="147"/>
      <c r="CQD499" s="147"/>
      <c r="CQE499" s="147"/>
      <c r="CQF499" s="147"/>
      <c r="CQG499" s="147"/>
      <c r="CQH499" s="147"/>
      <c r="CQI499" s="147"/>
      <c r="CQJ499" s="147"/>
      <c r="CQK499" s="147"/>
      <c r="CQL499" s="147"/>
      <c r="CQM499" s="147"/>
      <c r="CQN499" s="147"/>
      <c r="CQO499" s="147"/>
      <c r="CQP499" s="147"/>
      <c r="CQQ499" s="147"/>
      <c r="CQR499" s="147"/>
      <c r="CQS499" s="147"/>
      <c r="CQT499" s="147"/>
      <c r="CQU499" s="147"/>
      <c r="CQV499" s="147"/>
      <c r="CQW499" s="147"/>
      <c r="CQX499" s="147"/>
      <c r="CQY499" s="147"/>
      <c r="CQZ499" s="147"/>
      <c r="CRA499" s="147"/>
      <c r="CRB499" s="147"/>
      <c r="CRC499" s="147"/>
      <c r="CRD499" s="147"/>
      <c r="CRE499" s="147"/>
      <c r="CRF499" s="147"/>
      <c r="CRG499" s="147"/>
      <c r="CRH499" s="147"/>
      <c r="CRI499" s="147"/>
      <c r="CRJ499" s="147"/>
      <c r="CRK499" s="147"/>
      <c r="CRL499" s="147"/>
      <c r="CRM499" s="147"/>
      <c r="CRN499" s="147"/>
      <c r="CRO499" s="147"/>
      <c r="CRP499" s="147"/>
      <c r="CRQ499" s="147"/>
      <c r="CRR499" s="147"/>
      <c r="CRS499" s="147"/>
      <c r="CRT499" s="147"/>
      <c r="CRU499" s="147"/>
      <c r="CRV499" s="147"/>
      <c r="CRW499" s="147"/>
      <c r="CRX499" s="147"/>
      <c r="CRY499" s="147"/>
      <c r="CRZ499" s="147"/>
      <c r="CSA499" s="147"/>
      <c r="CSB499" s="147"/>
      <c r="CSC499" s="147"/>
      <c r="CSD499" s="147"/>
      <c r="CSE499" s="147"/>
      <c r="CSF499" s="147"/>
      <c r="CSG499" s="147"/>
      <c r="CSH499" s="147"/>
      <c r="CSI499" s="147"/>
      <c r="CSJ499" s="147"/>
      <c r="CSK499" s="147"/>
      <c r="CSL499" s="147"/>
      <c r="CSM499" s="147"/>
      <c r="CSN499" s="147"/>
      <c r="CSO499" s="147"/>
      <c r="CSP499" s="147"/>
      <c r="CSQ499" s="147"/>
      <c r="CSR499" s="147"/>
      <c r="CSS499" s="147"/>
      <c r="CST499" s="147"/>
      <c r="CSU499" s="147"/>
      <c r="CSV499" s="147"/>
      <c r="CSW499" s="147"/>
      <c r="CSX499" s="147"/>
      <c r="CSY499" s="147"/>
      <c r="CSZ499" s="147"/>
      <c r="CTA499" s="147"/>
      <c r="CTB499" s="147"/>
      <c r="CTC499" s="147"/>
      <c r="CTD499" s="147"/>
      <c r="CTE499" s="147"/>
      <c r="CTF499" s="147"/>
      <c r="CTG499" s="147"/>
      <c r="CTH499" s="147"/>
      <c r="CTI499" s="147"/>
      <c r="CTJ499" s="147"/>
      <c r="CTK499" s="147"/>
      <c r="CTL499" s="147"/>
      <c r="CTM499" s="147"/>
      <c r="CTN499" s="147"/>
      <c r="CTO499" s="147"/>
      <c r="CTP499" s="147"/>
      <c r="CTQ499" s="147"/>
      <c r="CTR499" s="147"/>
      <c r="CTS499" s="147"/>
      <c r="CTT499" s="147"/>
      <c r="CTU499" s="147"/>
      <c r="CTV499" s="147"/>
      <c r="CTW499" s="147"/>
      <c r="CTX499" s="147"/>
      <c r="CTY499" s="147"/>
      <c r="CTZ499" s="147"/>
      <c r="CUA499" s="147"/>
      <c r="CUB499" s="147"/>
      <c r="CUC499" s="147"/>
      <c r="CUD499" s="147"/>
      <c r="CUE499" s="147"/>
      <c r="CUF499" s="147"/>
      <c r="CUG499" s="147"/>
      <c r="CUH499" s="147"/>
      <c r="CUI499" s="147"/>
      <c r="CUJ499" s="147"/>
      <c r="CUK499" s="147"/>
      <c r="CUL499" s="147"/>
      <c r="CUM499" s="147"/>
      <c r="CUN499" s="147"/>
      <c r="CUO499" s="147"/>
      <c r="CUP499" s="147"/>
      <c r="CUQ499" s="147"/>
      <c r="CUR499" s="147"/>
      <c r="CUS499" s="147"/>
      <c r="CUT499" s="147"/>
      <c r="CUU499" s="147"/>
      <c r="CUV499" s="147"/>
      <c r="CUW499" s="147"/>
      <c r="CUX499" s="147"/>
      <c r="CUY499" s="147"/>
      <c r="CUZ499" s="147"/>
      <c r="CVA499" s="147"/>
      <c r="CVB499" s="147"/>
      <c r="CVC499" s="147"/>
      <c r="CVD499" s="147"/>
      <c r="CVE499" s="147"/>
      <c r="CVF499" s="147"/>
      <c r="CVG499" s="147"/>
      <c r="CVH499" s="147"/>
      <c r="CVI499" s="147"/>
      <c r="CVJ499" s="147"/>
      <c r="CVK499" s="147"/>
      <c r="CVL499" s="147"/>
      <c r="CVM499" s="147"/>
      <c r="CVN499" s="147"/>
      <c r="CVO499" s="147"/>
      <c r="CVP499" s="147"/>
      <c r="CVQ499" s="147"/>
      <c r="CVR499" s="147"/>
      <c r="CVS499" s="147"/>
      <c r="CVT499" s="147"/>
      <c r="CVU499" s="147"/>
      <c r="CVV499" s="147"/>
      <c r="CVW499" s="147"/>
      <c r="CVX499" s="147"/>
      <c r="CVY499" s="147"/>
      <c r="CVZ499" s="147"/>
      <c r="CWA499" s="147"/>
      <c r="CWB499" s="147"/>
      <c r="CWC499" s="147"/>
      <c r="CWD499" s="147"/>
      <c r="CWE499" s="147"/>
      <c r="CWF499" s="147"/>
      <c r="CWG499" s="147"/>
      <c r="CWH499" s="147"/>
      <c r="CWI499" s="147"/>
      <c r="CWJ499" s="147"/>
      <c r="CWK499" s="147"/>
      <c r="CWL499" s="147"/>
      <c r="CWM499" s="147"/>
      <c r="CWN499" s="147"/>
      <c r="CWO499" s="147"/>
      <c r="CWP499" s="147"/>
      <c r="CWQ499" s="147"/>
      <c r="CWR499" s="147"/>
      <c r="CWS499" s="147"/>
      <c r="CWT499" s="147"/>
      <c r="CWU499" s="147"/>
      <c r="CWV499" s="147"/>
      <c r="CWW499" s="147"/>
      <c r="CWX499" s="147"/>
      <c r="CWY499" s="147"/>
      <c r="CWZ499" s="147"/>
      <c r="CXA499" s="147"/>
      <c r="CXB499" s="147"/>
      <c r="CXC499" s="147"/>
      <c r="CXD499" s="147"/>
      <c r="CXE499" s="147"/>
      <c r="CXF499" s="147"/>
      <c r="CXG499" s="147"/>
      <c r="CXH499" s="147"/>
      <c r="CXI499" s="147"/>
      <c r="CXJ499" s="147"/>
      <c r="CXK499" s="147"/>
      <c r="CXL499" s="147"/>
      <c r="CXM499" s="147"/>
      <c r="CXN499" s="147"/>
      <c r="CXO499" s="147"/>
      <c r="CXP499" s="147"/>
      <c r="CXQ499" s="147"/>
      <c r="CXR499" s="147"/>
      <c r="CXS499" s="147"/>
      <c r="CXT499" s="147"/>
      <c r="CXU499" s="147"/>
      <c r="CXV499" s="147"/>
      <c r="CXW499" s="147"/>
      <c r="CXX499" s="147"/>
      <c r="CXY499" s="147"/>
      <c r="CXZ499" s="147"/>
      <c r="CYA499" s="147"/>
      <c r="CYB499" s="147"/>
      <c r="CYC499" s="147"/>
      <c r="CYD499" s="147"/>
      <c r="CYE499" s="147"/>
      <c r="CYF499" s="147"/>
      <c r="CYG499" s="147"/>
      <c r="CYH499" s="147"/>
      <c r="CYI499" s="147"/>
      <c r="CYJ499" s="147"/>
      <c r="CYK499" s="147"/>
      <c r="CYL499" s="147"/>
      <c r="CYM499" s="147"/>
      <c r="CYN499" s="147"/>
      <c r="CYO499" s="147"/>
      <c r="CYP499" s="147"/>
      <c r="CYQ499" s="147"/>
      <c r="CYR499" s="147"/>
      <c r="CYS499" s="147"/>
      <c r="CYT499" s="147"/>
      <c r="CYU499" s="147"/>
      <c r="CYV499" s="147"/>
      <c r="CYW499" s="147"/>
      <c r="CYX499" s="147"/>
      <c r="CYY499" s="147"/>
      <c r="CYZ499" s="147"/>
      <c r="CZA499" s="147"/>
      <c r="CZB499" s="147"/>
      <c r="CZC499" s="147"/>
      <c r="CZD499" s="147"/>
      <c r="CZE499" s="147"/>
      <c r="CZF499" s="147"/>
      <c r="CZG499" s="147"/>
      <c r="CZH499" s="147"/>
      <c r="CZI499" s="147"/>
      <c r="CZJ499" s="147"/>
      <c r="CZK499" s="147"/>
      <c r="CZL499" s="147"/>
      <c r="CZM499" s="147"/>
      <c r="CZN499" s="147"/>
      <c r="CZO499" s="147"/>
      <c r="CZP499" s="147"/>
      <c r="CZQ499" s="147"/>
      <c r="CZR499" s="147"/>
      <c r="CZS499" s="147"/>
      <c r="CZT499" s="147"/>
      <c r="CZU499" s="147"/>
      <c r="CZV499" s="147"/>
      <c r="CZW499" s="147"/>
      <c r="CZX499" s="147"/>
      <c r="CZY499" s="147"/>
      <c r="CZZ499" s="147"/>
      <c r="DAA499" s="147"/>
      <c r="DAB499" s="147"/>
      <c r="DAC499" s="147"/>
      <c r="DAD499" s="147"/>
      <c r="DAE499" s="147"/>
      <c r="DAF499" s="147"/>
      <c r="DAG499" s="147"/>
      <c r="DAH499" s="147"/>
      <c r="DAI499" s="147"/>
      <c r="DAJ499" s="147"/>
      <c r="DAK499" s="147"/>
      <c r="DAL499" s="147"/>
      <c r="DAM499" s="147"/>
      <c r="DAN499" s="147"/>
      <c r="DAO499" s="147"/>
      <c r="DAP499" s="147"/>
      <c r="DAQ499" s="147"/>
      <c r="DAR499" s="147"/>
      <c r="DAS499" s="147"/>
      <c r="DAT499" s="147"/>
      <c r="DAU499" s="147"/>
      <c r="DAV499" s="147"/>
      <c r="DAW499" s="147"/>
      <c r="DAX499" s="147"/>
      <c r="DAY499" s="147"/>
      <c r="DAZ499" s="147"/>
      <c r="DBA499" s="147"/>
      <c r="DBB499" s="147"/>
      <c r="DBC499" s="147"/>
      <c r="DBD499" s="147"/>
      <c r="DBE499" s="147"/>
      <c r="DBF499" s="147"/>
      <c r="DBG499" s="147"/>
      <c r="DBH499" s="147"/>
      <c r="DBI499" s="147"/>
      <c r="DBJ499" s="147"/>
      <c r="DBK499" s="147"/>
      <c r="DBL499" s="147"/>
      <c r="DBM499" s="147"/>
      <c r="DBN499" s="147"/>
      <c r="DBO499" s="147"/>
      <c r="DBP499" s="147"/>
      <c r="DBQ499" s="147"/>
      <c r="DBR499" s="147"/>
      <c r="DBS499" s="147"/>
      <c r="DBT499" s="147"/>
      <c r="DBU499" s="147"/>
      <c r="DBV499" s="147"/>
      <c r="DBW499" s="147"/>
      <c r="DBX499" s="147"/>
      <c r="DBY499" s="147"/>
      <c r="DBZ499" s="147"/>
      <c r="DCA499" s="147"/>
      <c r="DCB499" s="147"/>
      <c r="DCC499" s="147"/>
      <c r="DCD499" s="147"/>
      <c r="DCE499" s="147"/>
      <c r="DCF499" s="147"/>
      <c r="DCG499" s="147"/>
      <c r="DCH499" s="147"/>
      <c r="DCI499" s="147"/>
      <c r="DCJ499" s="147"/>
      <c r="DCK499" s="147"/>
      <c r="DCL499" s="147"/>
      <c r="DCM499" s="147"/>
      <c r="DCN499" s="147"/>
      <c r="DCO499" s="147"/>
      <c r="DCP499" s="147"/>
      <c r="DCQ499" s="147"/>
      <c r="DCR499" s="147"/>
      <c r="DCS499" s="147"/>
      <c r="DCT499" s="147"/>
      <c r="DCU499" s="147"/>
      <c r="DCV499" s="147"/>
      <c r="DCW499" s="147"/>
      <c r="DCX499" s="147"/>
      <c r="DCY499" s="147"/>
      <c r="DCZ499" s="147"/>
      <c r="DDA499" s="147"/>
      <c r="DDB499" s="147"/>
      <c r="DDC499" s="147"/>
      <c r="DDD499" s="147"/>
      <c r="DDE499" s="147"/>
      <c r="DDF499" s="147"/>
      <c r="DDG499" s="147"/>
      <c r="DDH499" s="147"/>
      <c r="DDI499" s="147"/>
      <c r="DDJ499" s="147"/>
      <c r="DDK499" s="147"/>
      <c r="DDL499" s="147"/>
      <c r="DDM499" s="147"/>
      <c r="DDN499" s="147"/>
      <c r="DDO499" s="147"/>
      <c r="DDP499" s="147"/>
      <c r="DDQ499" s="147"/>
      <c r="DDR499" s="147"/>
      <c r="DDS499" s="147"/>
      <c r="DDT499" s="147"/>
      <c r="DDU499" s="147"/>
      <c r="DDV499" s="147"/>
      <c r="DDW499" s="147"/>
      <c r="DDX499" s="147"/>
      <c r="DDY499" s="147"/>
      <c r="DDZ499" s="147"/>
      <c r="DEA499" s="147"/>
      <c r="DEB499" s="147"/>
      <c r="DEC499" s="147"/>
      <c r="DED499" s="147"/>
      <c r="DEE499" s="147"/>
      <c r="DEF499" s="147"/>
      <c r="DEG499" s="147"/>
      <c r="DEH499" s="147"/>
      <c r="DEI499" s="147"/>
      <c r="DEJ499" s="147"/>
      <c r="DEK499" s="147"/>
      <c r="DEL499" s="147"/>
      <c r="DEM499" s="147"/>
      <c r="DEN499" s="147"/>
      <c r="DEO499" s="147"/>
      <c r="DEP499" s="147"/>
      <c r="DEQ499" s="147"/>
      <c r="DER499" s="147"/>
      <c r="DES499" s="147"/>
      <c r="DET499" s="147"/>
      <c r="DEU499" s="147"/>
      <c r="DEV499" s="147"/>
      <c r="DEW499" s="147"/>
      <c r="DEX499" s="147"/>
      <c r="DEY499" s="147"/>
      <c r="DEZ499" s="147"/>
      <c r="DFA499" s="147"/>
      <c r="DFB499" s="147"/>
      <c r="DFC499" s="147"/>
      <c r="DFD499" s="147"/>
      <c r="DFE499" s="147"/>
      <c r="DFF499" s="147"/>
      <c r="DFG499" s="147"/>
      <c r="DFH499" s="147"/>
      <c r="DFI499" s="147"/>
      <c r="DFJ499" s="147"/>
      <c r="DFK499" s="147"/>
      <c r="DFL499" s="147"/>
      <c r="DFM499" s="147"/>
      <c r="DFN499" s="147"/>
      <c r="DFO499" s="147"/>
      <c r="DFP499" s="147"/>
      <c r="DFQ499" s="147"/>
      <c r="DFR499" s="147"/>
      <c r="DFS499" s="147"/>
      <c r="DFT499" s="147"/>
      <c r="DFU499" s="147"/>
      <c r="DFV499" s="147"/>
      <c r="DFW499" s="147"/>
      <c r="DFX499" s="147"/>
      <c r="DFY499" s="147"/>
      <c r="DFZ499" s="147"/>
      <c r="DGA499" s="147"/>
      <c r="DGB499" s="147"/>
      <c r="DGC499" s="147"/>
      <c r="DGD499" s="147"/>
      <c r="DGE499" s="147"/>
      <c r="DGF499" s="147"/>
      <c r="DGG499" s="147"/>
      <c r="DGH499" s="147"/>
      <c r="DGI499" s="147"/>
      <c r="DGJ499" s="147"/>
      <c r="DGK499" s="147"/>
      <c r="DGL499" s="147"/>
      <c r="DGM499" s="147"/>
      <c r="DGN499" s="147"/>
      <c r="DGO499" s="147"/>
      <c r="DGP499" s="147"/>
      <c r="DGQ499" s="147"/>
      <c r="DGR499" s="147"/>
      <c r="DGS499" s="147"/>
      <c r="DGT499" s="147"/>
      <c r="DGU499" s="147"/>
      <c r="DGV499" s="147"/>
      <c r="DGW499" s="147"/>
      <c r="DGX499" s="147"/>
      <c r="DGY499" s="147"/>
      <c r="DGZ499" s="147"/>
      <c r="DHA499" s="147"/>
      <c r="DHB499" s="147"/>
      <c r="DHC499" s="147"/>
      <c r="DHD499" s="147"/>
      <c r="DHE499" s="147"/>
      <c r="DHF499" s="147"/>
      <c r="DHG499" s="147"/>
      <c r="DHH499" s="147"/>
      <c r="DHI499" s="147"/>
      <c r="DHJ499" s="147"/>
      <c r="DHK499" s="147"/>
      <c r="DHL499" s="147"/>
      <c r="DHM499" s="147"/>
      <c r="DHN499" s="147"/>
      <c r="DHO499" s="147"/>
      <c r="DHP499" s="147"/>
      <c r="DHQ499" s="147"/>
      <c r="DHR499" s="147"/>
      <c r="DHS499" s="147"/>
      <c r="DHT499" s="147"/>
      <c r="DHU499" s="147"/>
      <c r="DHV499" s="147"/>
      <c r="DHW499" s="147"/>
      <c r="DHX499" s="147"/>
      <c r="DHY499" s="147"/>
      <c r="DHZ499" s="147"/>
      <c r="DIA499" s="147"/>
      <c r="DIB499" s="147"/>
      <c r="DIC499" s="147"/>
      <c r="DID499" s="147"/>
      <c r="DIE499" s="147"/>
      <c r="DIF499" s="147"/>
      <c r="DIG499" s="147"/>
      <c r="DIH499" s="147"/>
      <c r="DII499" s="147"/>
      <c r="DIJ499" s="147"/>
      <c r="DIK499" s="147"/>
      <c r="DIL499" s="147"/>
      <c r="DIM499" s="147"/>
      <c r="DIN499" s="147"/>
      <c r="DIO499" s="147"/>
      <c r="DIP499" s="147"/>
      <c r="DIQ499" s="147"/>
      <c r="DIR499" s="147"/>
      <c r="DIS499" s="147"/>
      <c r="DIT499" s="147"/>
      <c r="DIU499" s="147"/>
      <c r="DIV499" s="147"/>
      <c r="DIW499" s="147"/>
      <c r="DIX499" s="147"/>
      <c r="DIY499" s="147"/>
      <c r="DIZ499" s="147"/>
      <c r="DJA499" s="147"/>
      <c r="DJB499" s="147"/>
      <c r="DJC499" s="147"/>
      <c r="DJD499" s="147"/>
      <c r="DJE499" s="147"/>
      <c r="DJF499" s="147"/>
      <c r="DJG499" s="147"/>
      <c r="DJH499" s="147"/>
      <c r="DJI499" s="147"/>
      <c r="DJJ499" s="147"/>
      <c r="DJK499" s="147"/>
      <c r="DJL499" s="147"/>
      <c r="DJM499" s="147"/>
      <c r="DJN499" s="147"/>
      <c r="DJO499" s="147"/>
      <c r="DJP499" s="147"/>
      <c r="DJQ499" s="147"/>
      <c r="DJR499" s="147"/>
      <c r="DJS499" s="147"/>
      <c r="DJT499" s="147"/>
      <c r="DJU499" s="147"/>
      <c r="DJV499" s="147"/>
      <c r="DJW499" s="147"/>
      <c r="DJX499" s="147"/>
      <c r="DJY499" s="147"/>
      <c r="DJZ499" s="147"/>
      <c r="DKA499" s="147"/>
      <c r="DKB499" s="147"/>
      <c r="DKC499" s="147"/>
      <c r="DKD499" s="147"/>
      <c r="DKE499" s="147"/>
      <c r="DKF499" s="147"/>
      <c r="DKG499" s="147"/>
      <c r="DKH499" s="147"/>
      <c r="DKI499" s="147"/>
      <c r="DKJ499" s="147"/>
      <c r="DKK499" s="147"/>
      <c r="DKL499" s="147"/>
      <c r="DKM499" s="147"/>
      <c r="DKN499" s="147"/>
      <c r="DKO499" s="147"/>
      <c r="DKP499" s="147"/>
      <c r="DKQ499" s="147"/>
      <c r="DKR499" s="147"/>
      <c r="DKS499" s="147"/>
      <c r="DKT499" s="147"/>
      <c r="DKU499" s="147"/>
      <c r="DKV499" s="147"/>
      <c r="DKW499" s="147"/>
      <c r="DKX499" s="147"/>
      <c r="DKY499" s="147"/>
      <c r="DKZ499" s="147"/>
      <c r="DLA499" s="147"/>
      <c r="DLB499" s="147"/>
      <c r="DLC499" s="147"/>
      <c r="DLD499" s="147"/>
      <c r="DLE499" s="147"/>
      <c r="DLF499" s="147"/>
      <c r="DLG499" s="147"/>
      <c r="DLH499" s="147"/>
      <c r="DLI499" s="147"/>
      <c r="DLJ499" s="147"/>
      <c r="DLK499" s="147"/>
      <c r="DLL499" s="147"/>
      <c r="DLM499" s="147"/>
      <c r="DLN499" s="147"/>
      <c r="DLO499" s="147"/>
      <c r="DLP499" s="147"/>
      <c r="DLQ499" s="147"/>
      <c r="DLR499" s="147"/>
      <c r="DLS499" s="147"/>
      <c r="DLT499" s="147"/>
      <c r="DLU499" s="147"/>
      <c r="DLV499" s="147"/>
      <c r="DLW499" s="147"/>
      <c r="DLX499" s="147"/>
      <c r="DLY499" s="147"/>
      <c r="DLZ499" s="147"/>
      <c r="DMA499" s="147"/>
      <c r="DMB499" s="147"/>
      <c r="DMC499" s="147"/>
      <c r="DMD499" s="147"/>
      <c r="DME499" s="147"/>
      <c r="DMF499" s="147"/>
      <c r="DMG499" s="147"/>
      <c r="DMH499" s="147"/>
      <c r="DMI499" s="147"/>
      <c r="DMJ499" s="147"/>
      <c r="DMK499" s="147"/>
      <c r="DML499" s="147"/>
      <c r="DMM499" s="147"/>
      <c r="DMN499" s="147"/>
      <c r="DMO499" s="147"/>
      <c r="DMP499" s="147"/>
      <c r="DMQ499" s="147"/>
      <c r="DMR499" s="147"/>
      <c r="DMS499" s="147"/>
      <c r="DMT499" s="147"/>
      <c r="DMU499" s="147"/>
      <c r="DMV499" s="147"/>
      <c r="DMW499" s="147"/>
      <c r="DMX499" s="147"/>
      <c r="DMY499" s="147"/>
      <c r="DMZ499" s="147"/>
      <c r="DNA499" s="147"/>
      <c r="DNB499" s="147"/>
      <c r="DNC499" s="147"/>
      <c r="DND499" s="147"/>
      <c r="DNE499" s="147"/>
      <c r="DNF499" s="147"/>
      <c r="DNG499" s="147"/>
      <c r="DNH499" s="147"/>
      <c r="DNI499" s="147"/>
      <c r="DNJ499" s="147"/>
      <c r="DNK499" s="147"/>
      <c r="DNL499" s="147"/>
      <c r="DNM499" s="147"/>
      <c r="DNN499" s="147"/>
      <c r="DNO499" s="147"/>
      <c r="DNP499" s="147"/>
      <c r="DNQ499" s="147"/>
      <c r="DNR499" s="147"/>
      <c r="DNS499" s="147"/>
      <c r="DNT499" s="147"/>
      <c r="DNU499" s="147"/>
      <c r="DNV499" s="147"/>
      <c r="DNW499" s="147"/>
      <c r="DNX499" s="147"/>
      <c r="DNY499" s="147"/>
      <c r="DNZ499" s="147"/>
      <c r="DOA499" s="147"/>
      <c r="DOB499" s="147"/>
      <c r="DOC499" s="147"/>
      <c r="DOD499" s="147"/>
      <c r="DOE499" s="147"/>
      <c r="DOF499" s="147"/>
      <c r="DOG499" s="147"/>
      <c r="DOH499" s="147"/>
      <c r="DOI499" s="147"/>
      <c r="DOJ499" s="147"/>
      <c r="DOK499" s="147"/>
      <c r="DOL499" s="147"/>
      <c r="DOM499" s="147"/>
      <c r="DON499" s="147"/>
      <c r="DOO499" s="147"/>
      <c r="DOP499" s="147"/>
      <c r="DOQ499" s="147"/>
      <c r="DOR499" s="147"/>
      <c r="DOS499" s="147"/>
      <c r="DOT499" s="147"/>
      <c r="DOU499" s="147"/>
      <c r="DOV499" s="147"/>
      <c r="DOW499" s="147"/>
      <c r="DOX499" s="147"/>
      <c r="DOY499" s="147"/>
      <c r="DOZ499" s="147"/>
      <c r="DPA499" s="147"/>
      <c r="DPB499" s="147"/>
      <c r="DPC499" s="147"/>
      <c r="DPD499" s="147"/>
      <c r="DPE499" s="147"/>
      <c r="DPF499" s="147"/>
      <c r="DPG499" s="147"/>
      <c r="DPH499" s="147"/>
      <c r="DPI499" s="147"/>
      <c r="DPJ499" s="147"/>
      <c r="DPK499" s="147"/>
      <c r="DPL499" s="147"/>
      <c r="DPM499" s="147"/>
      <c r="DPN499" s="147"/>
      <c r="DPO499" s="147"/>
      <c r="DPP499" s="147"/>
      <c r="DPQ499" s="147"/>
      <c r="DPR499" s="147"/>
      <c r="DPS499" s="147"/>
      <c r="DPT499" s="147"/>
      <c r="DPU499" s="147"/>
      <c r="DPV499" s="147"/>
      <c r="DPW499" s="147"/>
      <c r="DPX499" s="147"/>
      <c r="DPY499" s="147"/>
      <c r="DPZ499" s="147"/>
      <c r="DQA499" s="147"/>
      <c r="DQB499" s="147"/>
      <c r="DQC499" s="147"/>
      <c r="DQD499" s="147"/>
      <c r="DQE499" s="147"/>
      <c r="DQF499" s="147"/>
      <c r="DQG499" s="147"/>
      <c r="DQH499" s="147"/>
      <c r="DQI499" s="147"/>
      <c r="DQJ499" s="147"/>
      <c r="DQK499" s="147"/>
      <c r="DQL499" s="147"/>
      <c r="DQM499" s="147"/>
      <c r="DQN499" s="147"/>
      <c r="DQO499" s="147"/>
      <c r="DQP499" s="147"/>
      <c r="DQQ499" s="147"/>
      <c r="DQR499" s="147"/>
      <c r="DQS499" s="147"/>
      <c r="DQT499" s="147"/>
      <c r="DQU499" s="147"/>
      <c r="DQV499" s="147"/>
      <c r="DQW499" s="147"/>
      <c r="DQX499" s="147"/>
      <c r="DQY499" s="147"/>
      <c r="DQZ499" s="147"/>
      <c r="DRA499" s="147"/>
      <c r="DRB499" s="147"/>
      <c r="DRC499" s="147"/>
      <c r="DRD499" s="147"/>
      <c r="DRE499" s="147"/>
      <c r="DRF499" s="147"/>
      <c r="DRG499" s="147"/>
      <c r="DRH499" s="147"/>
      <c r="DRI499" s="147"/>
      <c r="DRJ499" s="147"/>
      <c r="DRK499" s="147"/>
      <c r="DRL499" s="147"/>
      <c r="DRM499" s="147"/>
      <c r="DRN499" s="147"/>
      <c r="DRO499" s="147"/>
      <c r="DRP499" s="147"/>
      <c r="DRQ499" s="147"/>
      <c r="DRR499" s="147"/>
      <c r="DRS499" s="147"/>
      <c r="DRT499" s="147"/>
      <c r="DRU499" s="147"/>
      <c r="DRV499" s="147"/>
      <c r="DRW499" s="147"/>
      <c r="DRX499" s="147"/>
      <c r="DRY499" s="147"/>
      <c r="DRZ499" s="147"/>
      <c r="DSA499" s="147"/>
      <c r="DSB499" s="147"/>
      <c r="DSC499" s="147"/>
      <c r="DSD499" s="147"/>
      <c r="DSE499" s="147"/>
      <c r="DSF499" s="147"/>
      <c r="DSG499" s="147"/>
      <c r="DSH499" s="147"/>
      <c r="DSI499" s="147"/>
      <c r="DSJ499" s="147"/>
      <c r="DSK499" s="147"/>
      <c r="DSL499" s="147"/>
      <c r="DSM499" s="147"/>
      <c r="DSN499" s="147"/>
      <c r="DSO499" s="147"/>
      <c r="DSP499" s="147"/>
      <c r="DSQ499" s="147"/>
      <c r="DSR499" s="147"/>
      <c r="DSS499" s="147"/>
      <c r="DST499" s="147"/>
      <c r="DSU499" s="147"/>
      <c r="DSV499" s="147"/>
      <c r="DSW499" s="147"/>
      <c r="DSX499" s="147"/>
      <c r="DSY499" s="147"/>
      <c r="DSZ499" s="147"/>
      <c r="DTA499" s="147"/>
      <c r="DTB499" s="147"/>
      <c r="DTC499" s="147"/>
      <c r="DTD499" s="147"/>
      <c r="DTE499" s="147"/>
      <c r="DTF499" s="147"/>
      <c r="DTG499" s="147"/>
      <c r="DTH499" s="147"/>
      <c r="DTI499" s="147"/>
      <c r="DTJ499" s="147"/>
      <c r="DTK499" s="147"/>
      <c r="DTL499" s="147"/>
      <c r="DTM499" s="147"/>
      <c r="DTN499" s="147"/>
      <c r="DTO499" s="147"/>
      <c r="DTP499" s="147"/>
      <c r="DTQ499" s="147"/>
      <c r="DTR499" s="147"/>
      <c r="DTS499" s="147"/>
      <c r="DTT499" s="147"/>
      <c r="DTU499" s="147"/>
      <c r="DTV499" s="147"/>
      <c r="DTW499" s="147"/>
      <c r="DTX499" s="147"/>
      <c r="DTY499" s="147"/>
      <c r="DTZ499" s="147"/>
      <c r="DUA499" s="147"/>
      <c r="DUB499" s="147"/>
      <c r="DUC499" s="147"/>
      <c r="DUD499" s="147"/>
      <c r="DUE499" s="147"/>
      <c r="DUF499" s="147"/>
      <c r="DUG499" s="147"/>
      <c r="DUH499" s="147"/>
      <c r="DUI499" s="147"/>
      <c r="DUJ499" s="147"/>
      <c r="DUK499" s="147"/>
      <c r="DUL499" s="147"/>
      <c r="DUM499" s="147"/>
      <c r="DUN499" s="147"/>
      <c r="DUO499" s="147"/>
      <c r="DUP499" s="147"/>
      <c r="DUQ499" s="147"/>
      <c r="DUR499" s="147"/>
      <c r="DUS499" s="147"/>
      <c r="DUT499" s="147"/>
      <c r="DUU499" s="147"/>
      <c r="DUV499" s="147"/>
      <c r="DUW499" s="147"/>
      <c r="DUX499" s="147"/>
      <c r="DUY499" s="147"/>
      <c r="DUZ499" s="147"/>
      <c r="DVA499" s="147"/>
      <c r="DVB499" s="147"/>
      <c r="DVC499" s="147"/>
      <c r="DVD499" s="147"/>
      <c r="DVE499" s="147"/>
      <c r="DVF499" s="147"/>
      <c r="DVG499" s="147"/>
      <c r="DVH499" s="147"/>
      <c r="DVI499" s="147"/>
      <c r="DVJ499" s="147"/>
      <c r="DVK499" s="147"/>
      <c r="DVL499" s="147"/>
      <c r="DVM499" s="147"/>
      <c r="DVN499" s="147"/>
      <c r="DVO499" s="147"/>
      <c r="DVP499" s="147"/>
      <c r="DVQ499" s="147"/>
      <c r="DVR499" s="147"/>
      <c r="DVS499" s="147"/>
      <c r="DVT499" s="147"/>
      <c r="DVU499" s="147"/>
      <c r="DVV499" s="147"/>
      <c r="DVW499" s="147"/>
      <c r="DVX499" s="147"/>
      <c r="DVY499" s="147"/>
      <c r="DVZ499" s="147"/>
      <c r="DWA499" s="147"/>
      <c r="DWB499" s="147"/>
      <c r="DWC499" s="147"/>
      <c r="DWD499" s="147"/>
      <c r="DWE499" s="147"/>
      <c r="DWF499" s="147"/>
      <c r="DWG499" s="147"/>
      <c r="DWH499" s="147"/>
      <c r="DWI499" s="147"/>
      <c r="DWJ499" s="147"/>
      <c r="DWK499" s="147"/>
      <c r="DWL499" s="147"/>
      <c r="DWM499" s="147"/>
      <c r="DWN499" s="147"/>
      <c r="DWO499" s="147"/>
      <c r="DWP499" s="147"/>
      <c r="DWQ499" s="147"/>
      <c r="DWR499" s="147"/>
      <c r="DWS499" s="147"/>
      <c r="DWT499" s="147"/>
      <c r="DWU499" s="147"/>
      <c r="DWV499" s="147"/>
      <c r="DWW499" s="147"/>
      <c r="DWX499" s="147"/>
      <c r="DWY499" s="147"/>
      <c r="DWZ499" s="147"/>
      <c r="DXA499" s="147"/>
      <c r="DXB499" s="147"/>
      <c r="DXC499" s="147"/>
      <c r="DXD499" s="147"/>
      <c r="DXE499" s="147"/>
      <c r="DXF499" s="147"/>
      <c r="DXG499" s="147"/>
      <c r="DXH499" s="147"/>
      <c r="DXI499" s="147"/>
      <c r="DXJ499" s="147"/>
      <c r="DXK499" s="147"/>
      <c r="DXL499" s="147"/>
      <c r="DXM499" s="147"/>
      <c r="DXN499" s="147"/>
      <c r="DXO499" s="147"/>
      <c r="DXP499" s="147"/>
      <c r="DXQ499" s="147"/>
      <c r="DXR499" s="147"/>
      <c r="DXS499" s="147"/>
      <c r="DXT499" s="147"/>
      <c r="DXU499" s="147"/>
      <c r="DXV499" s="147"/>
      <c r="DXW499" s="147"/>
      <c r="DXX499" s="147"/>
      <c r="DXY499" s="147"/>
      <c r="DXZ499" s="147"/>
      <c r="DYA499" s="147"/>
      <c r="DYB499" s="147"/>
      <c r="DYC499" s="147"/>
      <c r="DYD499" s="147"/>
      <c r="DYE499" s="147"/>
      <c r="DYF499" s="147"/>
      <c r="DYG499" s="147"/>
      <c r="DYH499" s="147"/>
      <c r="DYI499" s="147"/>
      <c r="DYJ499" s="147"/>
      <c r="DYK499" s="147"/>
      <c r="DYL499" s="147"/>
      <c r="DYM499" s="147"/>
      <c r="DYN499" s="147"/>
      <c r="DYO499" s="147"/>
      <c r="DYP499" s="147"/>
      <c r="DYQ499" s="147"/>
      <c r="DYR499" s="147"/>
      <c r="DYS499" s="147"/>
      <c r="DYT499" s="147"/>
      <c r="DYU499" s="147"/>
      <c r="DYV499" s="147"/>
      <c r="DYW499" s="147"/>
      <c r="DYX499" s="147"/>
      <c r="DYY499" s="147"/>
      <c r="DYZ499" s="147"/>
      <c r="DZA499" s="147"/>
      <c r="DZB499" s="147"/>
      <c r="DZC499" s="147"/>
      <c r="DZD499" s="147"/>
      <c r="DZE499" s="147"/>
      <c r="DZF499" s="147"/>
      <c r="DZG499" s="147"/>
      <c r="DZH499" s="147"/>
      <c r="DZI499" s="147"/>
      <c r="DZJ499" s="147"/>
      <c r="DZK499" s="147"/>
      <c r="DZL499" s="147"/>
      <c r="DZM499" s="147"/>
      <c r="DZN499" s="147"/>
      <c r="DZO499" s="147"/>
      <c r="DZP499" s="147"/>
      <c r="DZQ499" s="147"/>
      <c r="DZR499" s="147"/>
      <c r="DZS499" s="147"/>
      <c r="DZT499" s="147"/>
      <c r="DZU499" s="147"/>
      <c r="DZV499" s="147"/>
      <c r="DZW499" s="147"/>
      <c r="DZX499" s="147"/>
      <c r="DZY499" s="147"/>
      <c r="DZZ499" s="147"/>
      <c r="EAA499" s="147"/>
      <c r="EAB499" s="147"/>
      <c r="EAC499" s="147"/>
      <c r="EAD499" s="147"/>
      <c r="EAE499" s="147"/>
      <c r="EAF499" s="147"/>
      <c r="EAG499" s="147"/>
      <c r="EAH499" s="147"/>
      <c r="EAI499" s="147"/>
      <c r="EAJ499" s="147"/>
      <c r="EAK499" s="147"/>
      <c r="EAL499" s="147"/>
      <c r="EAM499" s="147"/>
      <c r="EAN499" s="147"/>
      <c r="EAO499" s="147"/>
      <c r="EAP499" s="147"/>
      <c r="EAQ499" s="147"/>
      <c r="EAR499" s="147"/>
      <c r="EAS499" s="147"/>
      <c r="EAT499" s="147"/>
      <c r="EAU499" s="147"/>
      <c r="EAV499" s="147"/>
      <c r="EAW499" s="147"/>
      <c r="EAX499" s="147"/>
      <c r="EAY499" s="147"/>
      <c r="EAZ499" s="147"/>
      <c r="EBA499" s="147"/>
      <c r="EBB499" s="147"/>
      <c r="EBC499" s="147"/>
      <c r="EBD499" s="147"/>
      <c r="EBE499" s="147"/>
      <c r="EBF499" s="147"/>
      <c r="EBG499" s="147"/>
      <c r="EBH499" s="147"/>
      <c r="EBI499" s="147"/>
      <c r="EBJ499" s="147"/>
      <c r="EBK499" s="147"/>
      <c r="EBL499" s="147"/>
      <c r="EBM499" s="147"/>
      <c r="EBN499" s="147"/>
      <c r="EBO499" s="147"/>
      <c r="EBP499" s="147"/>
      <c r="EBQ499" s="147"/>
      <c r="EBR499" s="147"/>
      <c r="EBS499" s="147"/>
      <c r="EBT499" s="147"/>
      <c r="EBU499" s="147"/>
      <c r="EBV499" s="147"/>
      <c r="EBW499" s="147"/>
      <c r="EBX499" s="147"/>
      <c r="EBY499" s="147"/>
      <c r="EBZ499" s="147"/>
      <c r="ECA499" s="147"/>
      <c r="ECB499" s="147"/>
      <c r="ECC499" s="147"/>
      <c r="ECD499" s="147"/>
      <c r="ECE499" s="147"/>
      <c r="ECF499" s="147"/>
      <c r="ECG499" s="147"/>
      <c r="ECH499" s="147"/>
      <c r="ECI499" s="147"/>
      <c r="ECJ499" s="147"/>
      <c r="ECK499" s="147"/>
      <c r="ECL499" s="147"/>
      <c r="ECM499" s="147"/>
      <c r="ECN499" s="147"/>
      <c r="ECO499" s="147"/>
      <c r="ECP499" s="147"/>
      <c r="ECQ499" s="147"/>
      <c r="ECR499" s="147"/>
      <c r="ECS499" s="147"/>
      <c r="ECT499" s="147"/>
      <c r="ECU499" s="147"/>
      <c r="ECV499" s="147"/>
      <c r="ECW499" s="147"/>
      <c r="ECX499" s="147"/>
      <c r="ECY499" s="147"/>
      <c r="ECZ499" s="147"/>
      <c r="EDA499" s="147"/>
      <c r="EDB499" s="147"/>
      <c r="EDC499" s="147"/>
      <c r="EDD499" s="147"/>
      <c r="EDE499" s="147"/>
      <c r="EDF499" s="147"/>
      <c r="EDG499" s="147"/>
      <c r="EDH499" s="147"/>
      <c r="EDI499" s="147"/>
      <c r="EDJ499" s="147"/>
      <c r="EDK499" s="147"/>
      <c r="EDL499" s="147"/>
      <c r="EDM499" s="147"/>
      <c r="EDN499" s="147"/>
      <c r="EDO499" s="147"/>
      <c r="EDP499" s="147"/>
      <c r="EDQ499" s="147"/>
      <c r="EDR499" s="147"/>
      <c r="EDS499" s="147"/>
      <c r="EDT499" s="147"/>
      <c r="EDU499" s="147"/>
      <c r="EDV499" s="147"/>
      <c r="EDW499" s="147"/>
      <c r="EDX499" s="147"/>
      <c r="EDY499" s="147"/>
      <c r="EDZ499" s="147"/>
      <c r="EEA499" s="147"/>
      <c r="EEB499" s="147"/>
      <c r="EEC499" s="147"/>
      <c r="EED499" s="147"/>
      <c r="EEE499" s="147"/>
      <c r="EEF499" s="147"/>
      <c r="EEG499" s="147"/>
      <c r="EEH499" s="147"/>
      <c r="EEI499" s="147"/>
      <c r="EEJ499" s="147"/>
      <c r="EEK499" s="147"/>
      <c r="EEL499" s="147"/>
      <c r="EEM499" s="147"/>
      <c r="EEN499" s="147"/>
      <c r="EEO499" s="147"/>
      <c r="EEP499" s="147"/>
      <c r="EEQ499" s="147"/>
      <c r="EER499" s="147"/>
      <c r="EES499" s="147"/>
      <c r="EET499" s="147"/>
      <c r="EEU499" s="147"/>
      <c r="EEV499" s="147"/>
      <c r="EEW499" s="147"/>
      <c r="EEX499" s="147"/>
      <c r="EEY499" s="147"/>
      <c r="EEZ499" s="147"/>
      <c r="EFA499" s="147"/>
      <c r="EFB499" s="147"/>
      <c r="EFC499" s="147"/>
      <c r="EFD499" s="147"/>
      <c r="EFE499" s="147"/>
      <c r="EFF499" s="147"/>
      <c r="EFG499" s="147"/>
      <c r="EFH499" s="147"/>
      <c r="EFI499" s="147"/>
      <c r="EFJ499" s="147"/>
      <c r="EFK499" s="147"/>
      <c r="EFL499" s="147"/>
      <c r="EFM499" s="147"/>
      <c r="EFN499" s="147"/>
      <c r="EFO499" s="147"/>
      <c r="EFP499" s="147"/>
      <c r="EFQ499" s="147"/>
      <c r="EFR499" s="147"/>
      <c r="EFS499" s="147"/>
      <c r="EFT499" s="147"/>
      <c r="EFU499" s="147"/>
      <c r="EFV499" s="147"/>
      <c r="EFW499" s="147"/>
      <c r="EFX499" s="147"/>
      <c r="EFY499" s="147"/>
      <c r="EFZ499" s="147"/>
      <c r="EGA499" s="147"/>
      <c r="EGB499" s="147"/>
      <c r="EGC499" s="147"/>
      <c r="EGD499" s="147"/>
      <c r="EGE499" s="147"/>
      <c r="EGF499" s="147"/>
      <c r="EGG499" s="147"/>
      <c r="EGH499" s="147"/>
      <c r="EGI499" s="147"/>
      <c r="EGJ499" s="147"/>
      <c r="EGK499" s="147"/>
      <c r="EGL499" s="147"/>
      <c r="EGM499" s="147"/>
      <c r="EGN499" s="147"/>
      <c r="EGO499" s="147"/>
      <c r="EGP499" s="147"/>
      <c r="EGQ499" s="147"/>
      <c r="EGR499" s="147"/>
      <c r="EGS499" s="147"/>
      <c r="EGT499" s="147"/>
      <c r="EGU499" s="147"/>
      <c r="EGV499" s="147"/>
      <c r="EGW499" s="147"/>
      <c r="EGX499" s="147"/>
      <c r="EGY499" s="147"/>
      <c r="EGZ499" s="147"/>
      <c r="EHA499" s="147"/>
      <c r="EHB499" s="147"/>
      <c r="EHC499" s="147"/>
      <c r="EHD499" s="147"/>
      <c r="EHE499" s="147"/>
      <c r="EHF499" s="147"/>
      <c r="EHG499" s="147"/>
      <c r="EHH499" s="147"/>
      <c r="EHI499" s="147"/>
      <c r="EHJ499" s="147"/>
      <c r="EHK499" s="147"/>
      <c r="EHL499" s="147"/>
      <c r="EHM499" s="147"/>
      <c r="EHN499" s="147"/>
      <c r="EHO499" s="147"/>
      <c r="EHP499" s="147"/>
      <c r="EHQ499" s="147"/>
      <c r="EHR499" s="147"/>
      <c r="EHS499" s="147"/>
      <c r="EHT499" s="147"/>
      <c r="EHU499" s="147"/>
      <c r="EHV499" s="147"/>
      <c r="EHW499" s="147"/>
      <c r="EHX499" s="147"/>
      <c r="EHY499" s="147"/>
      <c r="EHZ499" s="147"/>
      <c r="EIA499" s="147"/>
      <c r="EIB499" s="147"/>
      <c r="EIC499" s="147"/>
      <c r="EID499" s="147"/>
      <c r="EIE499" s="147"/>
      <c r="EIF499" s="147"/>
      <c r="EIG499" s="147"/>
      <c r="EIH499" s="147"/>
      <c r="EII499" s="147"/>
      <c r="EIJ499" s="147"/>
      <c r="EIK499" s="147"/>
      <c r="EIL499" s="147"/>
      <c r="EIM499" s="147"/>
      <c r="EIN499" s="147"/>
      <c r="EIO499" s="147"/>
      <c r="EIP499" s="147"/>
      <c r="EIQ499" s="147"/>
      <c r="EIR499" s="147"/>
      <c r="EIS499" s="147"/>
      <c r="EIT499" s="147"/>
      <c r="EIU499" s="147"/>
      <c r="EIV499" s="147"/>
      <c r="EIW499" s="147"/>
      <c r="EIX499" s="147"/>
      <c r="EIY499" s="147"/>
      <c r="EIZ499" s="147"/>
      <c r="EJA499" s="147"/>
      <c r="EJB499" s="147"/>
      <c r="EJC499" s="147"/>
      <c r="EJD499" s="147"/>
      <c r="EJE499" s="147"/>
      <c r="EJF499" s="147"/>
      <c r="EJG499" s="147"/>
      <c r="EJH499" s="147"/>
      <c r="EJI499" s="147"/>
      <c r="EJJ499" s="147"/>
      <c r="EJK499" s="147"/>
      <c r="EJL499" s="147"/>
      <c r="EJM499" s="147"/>
      <c r="EJN499" s="147"/>
      <c r="EJO499" s="147"/>
      <c r="EJP499" s="147"/>
      <c r="EJQ499" s="147"/>
      <c r="EJR499" s="147"/>
      <c r="EJS499" s="147"/>
      <c r="EJT499" s="147"/>
      <c r="EJU499" s="147"/>
      <c r="EJV499" s="147"/>
      <c r="EJW499" s="147"/>
      <c r="EJX499" s="147"/>
      <c r="EJY499" s="147"/>
      <c r="EJZ499" s="147"/>
      <c r="EKA499" s="147"/>
      <c r="EKB499" s="147"/>
      <c r="EKC499" s="147"/>
      <c r="EKD499" s="147"/>
      <c r="EKE499" s="147"/>
      <c r="EKF499" s="147"/>
      <c r="EKG499" s="147"/>
      <c r="EKH499" s="147"/>
      <c r="EKI499" s="147"/>
      <c r="EKJ499" s="147"/>
      <c r="EKK499" s="147"/>
      <c r="EKL499" s="147"/>
      <c r="EKM499" s="147"/>
      <c r="EKN499" s="147"/>
      <c r="EKO499" s="147"/>
      <c r="EKP499" s="147"/>
      <c r="EKQ499" s="147"/>
      <c r="EKR499" s="147"/>
      <c r="EKS499" s="147"/>
      <c r="EKT499" s="147"/>
      <c r="EKU499" s="147"/>
      <c r="EKV499" s="147"/>
      <c r="EKW499" s="147"/>
      <c r="EKX499" s="147"/>
      <c r="EKY499" s="147"/>
      <c r="EKZ499" s="147"/>
      <c r="ELA499" s="147"/>
      <c r="ELB499" s="147"/>
      <c r="ELC499" s="147"/>
      <c r="ELD499" s="147"/>
      <c r="ELE499" s="147"/>
      <c r="ELF499" s="147"/>
      <c r="ELG499" s="147"/>
      <c r="ELH499" s="147"/>
      <c r="ELI499" s="147"/>
      <c r="ELJ499" s="147"/>
      <c r="ELK499" s="147"/>
      <c r="ELL499" s="147"/>
      <c r="ELM499" s="147"/>
      <c r="ELN499" s="147"/>
      <c r="ELO499" s="147"/>
      <c r="ELP499" s="147"/>
      <c r="ELQ499" s="147"/>
      <c r="ELR499" s="147"/>
      <c r="ELS499" s="147"/>
      <c r="ELT499" s="147"/>
      <c r="ELU499" s="147"/>
      <c r="ELV499" s="147"/>
      <c r="ELW499" s="147"/>
      <c r="ELX499" s="147"/>
      <c r="ELY499" s="147"/>
      <c r="ELZ499" s="147"/>
      <c r="EMA499" s="147"/>
      <c r="EMB499" s="147"/>
      <c r="EMC499" s="147"/>
      <c r="EMD499" s="147"/>
      <c r="EME499" s="147"/>
      <c r="EMF499" s="147"/>
      <c r="EMG499" s="147"/>
      <c r="EMH499" s="147"/>
      <c r="EMI499" s="147"/>
      <c r="EMJ499" s="147"/>
      <c r="EMK499" s="147"/>
      <c r="EML499" s="147"/>
      <c r="EMM499" s="147"/>
      <c r="EMN499" s="147"/>
      <c r="EMO499" s="147"/>
      <c r="EMP499" s="147"/>
      <c r="EMQ499" s="147"/>
      <c r="EMR499" s="147"/>
      <c r="EMS499" s="147"/>
      <c r="EMT499" s="147"/>
      <c r="EMU499" s="147"/>
      <c r="EMV499" s="147"/>
      <c r="EMW499" s="147"/>
      <c r="EMX499" s="147"/>
      <c r="EMY499" s="147"/>
      <c r="EMZ499" s="147"/>
      <c r="ENA499" s="147"/>
      <c r="ENB499" s="147"/>
      <c r="ENC499" s="147"/>
      <c r="END499" s="147"/>
      <c r="ENE499" s="147"/>
      <c r="ENF499" s="147"/>
      <c r="ENG499" s="147"/>
      <c r="ENH499" s="147"/>
      <c r="ENI499" s="147"/>
      <c r="ENJ499" s="147"/>
      <c r="ENK499" s="147"/>
      <c r="ENL499" s="147"/>
      <c r="ENM499" s="147"/>
      <c r="ENN499" s="147"/>
      <c r="ENO499" s="147"/>
      <c r="ENP499" s="147"/>
      <c r="ENQ499" s="147"/>
      <c r="ENR499" s="147"/>
      <c r="ENS499" s="147"/>
      <c r="ENT499" s="147"/>
      <c r="ENU499" s="147"/>
      <c r="ENV499" s="147"/>
      <c r="ENW499" s="147"/>
      <c r="ENX499" s="147"/>
      <c r="ENY499" s="147"/>
      <c r="ENZ499" s="147"/>
      <c r="EOA499" s="147"/>
      <c r="EOB499" s="147"/>
      <c r="EOC499" s="147"/>
      <c r="EOD499" s="147"/>
      <c r="EOE499" s="147"/>
      <c r="EOF499" s="147"/>
      <c r="EOG499" s="147"/>
      <c r="EOH499" s="147"/>
      <c r="EOI499" s="147"/>
      <c r="EOJ499" s="147"/>
      <c r="EOK499" s="147"/>
      <c r="EOL499" s="147"/>
      <c r="EOM499" s="147"/>
      <c r="EON499" s="147"/>
      <c r="EOO499" s="147"/>
      <c r="EOP499" s="147"/>
      <c r="EOQ499" s="147"/>
      <c r="EOR499" s="147"/>
      <c r="EOS499" s="147"/>
      <c r="EOT499" s="147"/>
      <c r="EOU499" s="147"/>
      <c r="EOV499" s="147"/>
      <c r="EOW499" s="147"/>
      <c r="EOX499" s="147"/>
      <c r="EOY499" s="147"/>
      <c r="EOZ499" s="147"/>
      <c r="EPA499" s="147"/>
      <c r="EPB499" s="147"/>
      <c r="EPC499" s="147"/>
      <c r="EPD499" s="147"/>
      <c r="EPE499" s="147"/>
      <c r="EPF499" s="147"/>
      <c r="EPG499" s="147"/>
      <c r="EPH499" s="147"/>
      <c r="EPI499" s="147"/>
      <c r="EPJ499" s="147"/>
      <c r="EPK499" s="147"/>
      <c r="EPL499" s="147"/>
      <c r="EPM499" s="147"/>
      <c r="EPN499" s="147"/>
      <c r="EPO499" s="147"/>
      <c r="EPP499" s="147"/>
      <c r="EPQ499" s="147"/>
      <c r="EPR499" s="147"/>
      <c r="EPS499" s="147"/>
      <c r="EPT499" s="147"/>
      <c r="EPU499" s="147"/>
      <c r="EPV499" s="147"/>
      <c r="EPW499" s="147"/>
      <c r="EPX499" s="147"/>
      <c r="EPY499" s="147"/>
      <c r="EPZ499" s="147"/>
      <c r="EQA499" s="147"/>
      <c r="EQB499" s="147"/>
      <c r="EQC499" s="147"/>
      <c r="EQD499" s="147"/>
      <c r="EQE499" s="147"/>
      <c r="EQF499" s="147"/>
      <c r="EQG499" s="147"/>
      <c r="EQH499" s="147"/>
      <c r="EQI499" s="147"/>
      <c r="EQJ499" s="147"/>
      <c r="EQK499" s="147"/>
      <c r="EQL499" s="147"/>
      <c r="EQM499" s="147"/>
      <c r="EQN499" s="147"/>
      <c r="EQO499" s="147"/>
      <c r="EQP499" s="147"/>
      <c r="EQQ499" s="147"/>
      <c r="EQR499" s="147"/>
      <c r="EQS499" s="147"/>
      <c r="EQT499" s="147"/>
      <c r="EQU499" s="147"/>
      <c r="EQV499" s="147"/>
      <c r="EQW499" s="147"/>
      <c r="EQX499" s="147"/>
      <c r="EQY499" s="147"/>
      <c r="EQZ499" s="147"/>
      <c r="ERA499" s="147"/>
      <c r="ERB499" s="147"/>
      <c r="ERC499" s="147"/>
      <c r="ERD499" s="147"/>
      <c r="ERE499" s="147"/>
      <c r="ERF499" s="147"/>
      <c r="ERG499" s="147"/>
      <c r="ERH499" s="147"/>
      <c r="ERI499" s="147"/>
      <c r="ERJ499" s="147"/>
      <c r="ERK499" s="147"/>
      <c r="ERL499" s="147"/>
      <c r="ERM499" s="147"/>
      <c r="ERN499" s="147"/>
      <c r="ERO499" s="147"/>
      <c r="ERP499" s="147"/>
      <c r="ERQ499" s="147"/>
      <c r="ERR499" s="147"/>
      <c r="ERS499" s="147"/>
      <c r="ERT499" s="147"/>
      <c r="ERU499" s="147"/>
      <c r="ERV499" s="147"/>
      <c r="ERW499" s="147"/>
      <c r="ERX499" s="147"/>
      <c r="ERY499" s="147"/>
      <c r="ERZ499" s="147"/>
      <c r="ESA499" s="147"/>
      <c r="ESB499" s="147"/>
      <c r="ESC499" s="147"/>
      <c r="ESD499" s="147"/>
      <c r="ESE499" s="147"/>
      <c r="ESF499" s="147"/>
      <c r="ESG499" s="147"/>
      <c r="ESH499" s="147"/>
      <c r="ESI499" s="147"/>
      <c r="ESJ499" s="147"/>
      <c r="ESK499" s="147"/>
      <c r="ESL499" s="147"/>
      <c r="ESM499" s="147"/>
      <c r="ESN499" s="147"/>
      <c r="ESO499" s="147"/>
      <c r="ESP499" s="147"/>
      <c r="ESQ499" s="147"/>
      <c r="ESR499" s="147"/>
      <c r="ESS499" s="147"/>
      <c r="EST499" s="147"/>
      <c r="ESU499" s="147"/>
      <c r="ESV499" s="147"/>
      <c r="ESW499" s="147"/>
      <c r="ESX499" s="147"/>
      <c r="ESY499" s="147"/>
      <c r="ESZ499" s="147"/>
      <c r="ETA499" s="147"/>
      <c r="ETB499" s="147"/>
      <c r="ETC499" s="147"/>
      <c r="ETD499" s="147"/>
      <c r="ETE499" s="147"/>
      <c r="ETF499" s="147"/>
      <c r="ETG499" s="147"/>
      <c r="ETH499" s="147"/>
      <c r="ETI499" s="147"/>
      <c r="ETJ499" s="147"/>
      <c r="ETK499" s="147"/>
      <c r="ETL499" s="147"/>
      <c r="ETM499" s="147"/>
      <c r="ETN499" s="147"/>
      <c r="ETO499" s="147"/>
      <c r="ETP499" s="147"/>
      <c r="ETQ499" s="147"/>
      <c r="ETR499" s="147"/>
      <c r="ETS499" s="147"/>
      <c r="ETT499" s="147"/>
      <c r="ETU499" s="147"/>
      <c r="ETV499" s="147"/>
      <c r="ETW499" s="147"/>
      <c r="ETX499" s="147"/>
      <c r="ETY499" s="147"/>
      <c r="ETZ499" s="147"/>
      <c r="EUA499" s="147"/>
      <c r="EUB499" s="147"/>
      <c r="EUC499" s="147"/>
      <c r="EUD499" s="147"/>
      <c r="EUE499" s="147"/>
      <c r="EUF499" s="147"/>
      <c r="EUG499" s="147"/>
      <c r="EUH499" s="147"/>
      <c r="EUI499" s="147"/>
      <c r="EUJ499" s="147"/>
      <c r="EUK499" s="147"/>
      <c r="EUL499" s="147"/>
      <c r="EUM499" s="147"/>
      <c r="EUN499" s="147"/>
      <c r="EUO499" s="147"/>
      <c r="EUP499" s="147"/>
      <c r="EUQ499" s="147"/>
      <c r="EUR499" s="147"/>
      <c r="EUS499" s="147"/>
      <c r="EUT499" s="147"/>
      <c r="EUU499" s="147"/>
      <c r="EUV499" s="147"/>
      <c r="EUW499" s="147"/>
      <c r="EUX499" s="147"/>
      <c r="EUY499" s="147"/>
      <c r="EUZ499" s="147"/>
      <c r="EVA499" s="147"/>
      <c r="EVB499" s="147"/>
      <c r="EVC499" s="147"/>
      <c r="EVD499" s="147"/>
      <c r="EVE499" s="147"/>
      <c r="EVF499" s="147"/>
      <c r="EVG499" s="147"/>
      <c r="EVH499" s="147"/>
      <c r="EVI499" s="147"/>
      <c r="EVJ499" s="147"/>
      <c r="EVK499" s="147"/>
      <c r="EVL499" s="147"/>
      <c r="EVM499" s="147"/>
      <c r="EVN499" s="147"/>
      <c r="EVO499" s="147"/>
      <c r="EVP499" s="147"/>
      <c r="EVQ499" s="147"/>
      <c r="EVR499" s="147"/>
      <c r="EVS499" s="147"/>
      <c r="EVT499" s="147"/>
      <c r="EVU499" s="147"/>
      <c r="EVV499" s="147"/>
      <c r="EVW499" s="147"/>
      <c r="EVX499" s="147"/>
      <c r="EVY499" s="147"/>
      <c r="EVZ499" s="147"/>
      <c r="EWA499" s="147"/>
      <c r="EWB499" s="147"/>
      <c r="EWC499" s="147"/>
      <c r="EWD499" s="147"/>
      <c r="EWE499" s="147"/>
      <c r="EWF499" s="147"/>
      <c r="EWG499" s="147"/>
      <c r="EWH499" s="147"/>
      <c r="EWI499" s="147"/>
      <c r="EWJ499" s="147"/>
      <c r="EWK499" s="147"/>
      <c r="EWL499" s="147"/>
      <c r="EWM499" s="147"/>
      <c r="EWN499" s="147"/>
      <c r="EWO499" s="147"/>
      <c r="EWP499" s="147"/>
      <c r="EWQ499" s="147"/>
      <c r="EWR499" s="147"/>
      <c r="EWS499" s="147"/>
      <c r="EWT499" s="147"/>
      <c r="EWU499" s="147"/>
      <c r="EWV499" s="147"/>
      <c r="EWW499" s="147"/>
      <c r="EWX499" s="147"/>
      <c r="EWY499" s="147"/>
      <c r="EWZ499" s="147"/>
      <c r="EXA499" s="147"/>
      <c r="EXB499" s="147"/>
      <c r="EXC499" s="147"/>
      <c r="EXD499" s="147"/>
      <c r="EXE499" s="147"/>
      <c r="EXF499" s="147"/>
      <c r="EXG499" s="147"/>
      <c r="EXH499" s="147"/>
      <c r="EXI499" s="147"/>
      <c r="EXJ499" s="147"/>
      <c r="EXK499" s="147"/>
      <c r="EXL499" s="147"/>
      <c r="EXM499" s="147"/>
      <c r="EXN499" s="147"/>
      <c r="EXO499" s="147"/>
      <c r="EXP499" s="147"/>
      <c r="EXQ499" s="147"/>
      <c r="EXR499" s="147"/>
      <c r="EXS499" s="147"/>
      <c r="EXT499" s="147"/>
      <c r="EXU499" s="147"/>
      <c r="EXV499" s="147"/>
      <c r="EXW499" s="147"/>
      <c r="EXX499" s="147"/>
      <c r="EXY499" s="147"/>
      <c r="EXZ499" s="147"/>
      <c r="EYA499" s="147"/>
      <c r="EYB499" s="147"/>
      <c r="EYC499" s="147"/>
      <c r="EYD499" s="147"/>
      <c r="EYE499" s="147"/>
      <c r="EYF499" s="147"/>
      <c r="EYG499" s="147"/>
      <c r="EYH499" s="147"/>
      <c r="EYI499" s="147"/>
      <c r="EYJ499" s="147"/>
      <c r="EYK499" s="147"/>
      <c r="EYL499" s="147"/>
      <c r="EYM499" s="147"/>
      <c r="EYN499" s="147"/>
      <c r="EYO499" s="147"/>
      <c r="EYP499" s="147"/>
      <c r="EYQ499" s="147"/>
      <c r="EYR499" s="147"/>
      <c r="EYS499" s="147"/>
      <c r="EYT499" s="147"/>
      <c r="EYU499" s="147"/>
      <c r="EYV499" s="147"/>
      <c r="EYW499" s="147"/>
      <c r="EYX499" s="147"/>
      <c r="EYY499" s="147"/>
      <c r="EYZ499" s="147"/>
      <c r="EZA499" s="147"/>
      <c r="EZB499" s="147"/>
      <c r="EZC499" s="147"/>
      <c r="EZD499" s="147"/>
      <c r="EZE499" s="147"/>
      <c r="EZF499" s="147"/>
      <c r="EZG499" s="147"/>
      <c r="EZH499" s="147"/>
      <c r="EZI499" s="147"/>
      <c r="EZJ499" s="147"/>
      <c r="EZK499" s="147"/>
      <c r="EZL499" s="147"/>
      <c r="EZM499" s="147"/>
      <c r="EZN499" s="147"/>
      <c r="EZO499" s="147"/>
      <c r="EZP499" s="147"/>
      <c r="EZQ499" s="147"/>
      <c r="EZR499" s="147"/>
      <c r="EZS499" s="147"/>
      <c r="EZT499" s="147"/>
      <c r="EZU499" s="147"/>
      <c r="EZV499" s="147"/>
      <c r="EZW499" s="147"/>
      <c r="EZX499" s="147"/>
      <c r="EZY499" s="147"/>
      <c r="EZZ499" s="147"/>
      <c r="FAA499" s="147"/>
      <c r="FAB499" s="147"/>
      <c r="FAC499" s="147"/>
      <c r="FAD499" s="147"/>
      <c r="FAE499" s="147"/>
      <c r="FAF499" s="147"/>
      <c r="FAG499" s="147"/>
      <c r="FAH499" s="147"/>
      <c r="FAI499" s="147"/>
      <c r="FAJ499" s="147"/>
      <c r="FAK499" s="147"/>
      <c r="FAL499" s="147"/>
      <c r="FAM499" s="147"/>
      <c r="FAN499" s="147"/>
      <c r="FAO499" s="147"/>
      <c r="FAP499" s="147"/>
      <c r="FAQ499" s="147"/>
      <c r="FAR499" s="147"/>
      <c r="FAS499" s="147"/>
      <c r="FAT499" s="147"/>
      <c r="FAU499" s="147"/>
      <c r="FAV499" s="147"/>
      <c r="FAW499" s="147"/>
      <c r="FAX499" s="147"/>
      <c r="FAY499" s="147"/>
      <c r="FAZ499" s="147"/>
      <c r="FBA499" s="147"/>
      <c r="FBB499" s="147"/>
      <c r="FBC499" s="147"/>
      <c r="FBD499" s="147"/>
      <c r="FBE499" s="147"/>
      <c r="FBF499" s="147"/>
      <c r="FBG499" s="147"/>
      <c r="FBH499" s="147"/>
      <c r="FBI499" s="147"/>
      <c r="FBJ499" s="147"/>
      <c r="FBK499" s="147"/>
      <c r="FBL499" s="147"/>
      <c r="FBM499" s="147"/>
      <c r="FBN499" s="147"/>
      <c r="FBO499" s="147"/>
      <c r="FBP499" s="147"/>
      <c r="FBQ499" s="147"/>
      <c r="FBR499" s="147"/>
      <c r="FBS499" s="147"/>
      <c r="FBT499" s="147"/>
      <c r="FBU499" s="147"/>
      <c r="FBV499" s="147"/>
      <c r="FBW499" s="147"/>
      <c r="FBX499" s="147"/>
      <c r="FBY499" s="147"/>
      <c r="FBZ499" s="147"/>
      <c r="FCA499" s="147"/>
      <c r="FCB499" s="147"/>
      <c r="FCC499" s="147"/>
      <c r="FCD499" s="147"/>
      <c r="FCE499" s="147"/>
      <c r="FCF499" s="147"/>
      <c r="FCG499" s="147"/>
      <c r="FCH499" s="147"/>
      <c r="FCI499" s="147"/>
      <c r="FCJ499" s="147"/>
      <c r="FCK499" s="147"/>
      <c r="FCL499" s="147"/>
      <c r="FCM499" s="147"/>
      <c r="FCN499" s="147"/>
      <c r="FCO499" s="147"/>
      <c r="FCP499" s="147"/>
      <c r="FCQ499" s="147"/>
      <c r="FCR499" s="147"/>
      <c r="FCS499" s="147"/>
      <c r="FCT499" s="147"/>
      <c r="FCU499" s="147"/>
      <c r="FCV499" s="147"/>
      <c r="FCW499" s="147"/>
      <c r="FCX499" s="147"/>
      <c r="FCY499" s="147"/>
      <c r="FCZ499" s="147"/>
      <c r="FDA499" s="147"/>
      <c r="FDB499" s="147"/>
      <c r="FDC499" s="147"/>
      <c r="FDD499" s="147"/>
      <c r="FDE499" s="147"/>
      <c r="FDF499" s="147"/>
      <c r="FDG499" s="147"/>
      <c r="FDH499" s="147"/>
      <c r="FDI499" s="147"/>
      <c r="FDJ499" s="147"/>
      <c r="FDK499" s="147"/>
      <c r="FDL499" s="147"/>
      <c r="FDM499" s="147"/>
      <c r="FDN499" s="147"/>
      <c r="FDO499" s="147"/>
      <c r="FDP499" s="147"/>
      <c r="FDQ499" s="147"/>
      <c r="FDR499" s="147"/>
      <c r="FDS499" s="147"/>
      <c r="FDT499" s="147"/>
      <c r="FDU499" s="147"/>
      <c r="FDV499" s="147"/>
      <c r="FDW499" s="147"/>
      <c r="FDX499" s="147"/>
      <c r="FDY499" s="147"/>
      <c r="FDZ499" s="147"/>
      <c r="FEA499" s="147"/>
      <c r="FEB499" s="147"/>
      <c r="FEC499" s="147"/>
      <c r="FED499" s="147"/>
      <c r="FEE499" s="147"/>
      <c r="FEF499" s="147"/>
      <c r="FEG499" s="147"/>
      <c r="FEH499" s="147"/>
      <c r="FEI499" s="147"/>
      <c r="FEJ499" s="147"/>
      <c r="FEK499" s="147"/>
      <c r="FEL499" s="147"/>
      <c r="FEM499" s="147"/>
      <c r="FEN499" s="147"/>
      <c r="FEO499" s="147"/>
      <c r="FEP499" s="147"/>
      <c r="FEQ499" s="147"/>
      <c r="FER499" s="147"/>
      <c r="FES499" s="147"/>
      <c r="FET499" s="147"/>
      <c r="FEU499" s="147"/>
      <c r="FEV499" s="147"/>
      <c r="FEW499" s="147"/>
      <c r="FEX499" s="147"/>
      <c r="FEY499" s="147"/>
      <c r="FEZ499" s="147"/>
      <c r="FFA499" s="147"/>
      <c r="FFB499" s="147"/>
      <c r="FFC499" s="147"/>
      <c r="FFD499" s="147"/>
      <c r="FFE499" s="147"/>
      <c r="FFF499" s="147"/>
      <c r="FFG499" s="147"/>
      <c r="FFH499" s="147"/>
      <c r="FFI499" s="147"/>
      <c r="FFJ499" s="147"/>
      <c r="FFK499" s="147"/>
      <c r="FFL499" s="147"/>
      <c r="FFM499" s="147"/>
      <c r="FFN499" s="147"/>
      <c r="FFO499" s="147"/>
      <c r="FFP499" s="147"/>
      <c r="FFQ499" s="147"/>
      <c r="FFR499" s="147"/>
      <c r="FFS499" s="147"/>
      <c r="FFT499" s="147"/>
      <c r="FFU499" s="147"/>
      <c r="FFV499" s="147"/>
      <c r="FFW499" s="147"/>
      <c r="FFX499" s="147"/>
      <c r="FFY499" s="147"/>
      <c r="FFZ499" s="147"/>
      <c r="FGA499" s="147"/>
      <c r="FGB499" s="147"/>
      <c r="FGC499" s="147"/>
      <c r="FGD499" s="147"/>
      <c r="FGE499" s="147"/>
      <c r="FGF499" s="147"/>
      <c r="FGG499" s="147"/>
      <c r="FGH499" s="147"/>
      <c r="FGI499" s="147"/>
      <c r="FGJ499" s="147"/>
      <c r="FGK499" s="147"/>
      <c r="FGL499" s="147"/>
      <c r="FGM499" s="147"/>
      <c r="FGN499" s="147"/>
      <c r="FGO499" s="147"/>
      <c r="FGP499" s="147"/>
      <c r="FGQ499" s="147"/>
      <c r="FGR499" s="147"/>
      <c r="FGS499" s="147"/>
      <c r="FGT499" s="147"/>
      <c r="FGU499" s="147"/>
      <c r="FGV499" s="147"/>
      <c r="FGW499" s="147"/>
      <c r="FGX499" s="147"/>
      <c r="FGY499" s="147"/>
      <c r="FGZ499" s="147"/>
      <c r="FHA499" s="147"/>
      <c r="FHB499" s="147"/>
      <c r="FHC499" s="147"/>
      <c r="FHD499" s="147"/>
      <c r="FHE499" s="147"/>
      <c r="FHF499" s="147"/>
      <c r="FHG499" s="147"/>
      <c r="FHH499" s="147"/>
      <c r="FHI499" s="147"/>
      <c r="FHJ499" s="147"/>
      <c r="FHK499" s="147"/>
      <c r="FHL499" s="147"/>
      <c r="FHM499" s="147"/>
      <c r="FHN499" s="147"/>
      <c r="FHO499" s="147"/>
      <c r="FHP499" s="147"/>
      <c r="FHQ499" s="147"/>
      <c r="FHR499" s="147"/>
      <c r="FHS499" s="147"/>
      <c r="FHT499" s="147"/>
      <c r="FHU499" s="147"/>
      <c r="FHV499" s="147"/>
      <c r="FHW499" s="147"/>
      <c r="FHX499" s="147"/>
      <c r="FHY499" s="147"/>
      <c r="FHZ499" s="147"/>
      <c r="FIA499" s="147"/>
      <c r="FIB499" s="147"/>
      <c r="FIC499" s="147"/>
      <c r="FID499" s="147"/>
      <c r="FIE499" s="147"/>
      <c r="FIF499" s="147"/>
      <c r="FIG499" s="147"/>
      <c r="FIH499" s="147"/>
      <c r="FII499" s="147"/>
      <c r="FIJ499" s="147"/>
      <c r="FIK499" s="147"/>
      <c r="FIL499" s="147"/>
      <c r="FIM499" s="147"/>
      <c r="FIN499" s="147"/>
      <c r="FIO499" s="147"/>
      <c r="FIP499" s="147"/>
      <c r="FIQ499" s="147"/>
      <c r="FIR499" s="147"/>
      <c r="FIS499" s="147"/>
      <c r="FIT499" s="147"/>
      <c r="FIU499" s="147"/>
      <c r="FIV499" s="147"/>
      <c r="FIW499" s="147"/>
      <c r="FIX499" s="147"/>
      <c r="FIY499" s="147"/>
      <c r="FIZ499" s="147"/>
      <c r="FJA499" s="147"/>
      <c r="FJB499" s="147"/>
      <c r="FJC499" s="147"/>
      <c r="FJD499" s="147"/>
      <c r="FJE499" s="147"/>
      <c r="FJF499" s="147"/>
      <c r="FJG499" s="147"/>
      <c r="FJH499" s="147"/>
      <c r="FJI499" s="147"/>
      <c r="FJJ499" s="147"/>
      <c r="FJK499" s="147"/>
      <c r="FJL499" s="147"/>
      <c r="FJM499" s="147"/>
      <c r="FJN499" s="147"/>
      <c r="FJO499" s="147"/>
      <c r="FJP499" s="147"/>
      <c r="FJQ499" s="147"/>
      <c r="FJR499" s="147"/>
      <c r="FJS499" s="147"/>
      <c r="FJT499" s="147"/>
      <c r="FJU499" s="147"/>
      <c r="FJV499" s="147"/>
      <c r="FJW499" s="147"/>
      <c r="FJX499" s="147"/>
      <c r="FJY499" s="147"/>
      <c r="FJZ499" s="147"/>
      <c r="FKA499" s="147"/>
      <c r="FKB499" s="147"/>
      <c r="FKC499" s="147"/>
      <c r="FKD499" s="147"/>
      <c r="FKE499" s="147"/>
      <c r="FKF499" s="147"/>
      <c r="FKG499" s="147"/>
      <c r="FKH499" s="147"/>
      <c r="FKI499" s="147"/>
      <c r="FKJ499" s="147"/>
      <c r="FKK499" s="147"/>
      <c r="FKL499" s="147"/>
      <c r="FKM499" s="147"/>
      <c r="FKN499" s="147"/>
      <c r="FKO499" s="147"/>
      <c r="FKP499" s="147"/>
      <c r="FKQ499" s="147"/>
      <c r="FKR499" s="147"/>
      <c r="FKS499" s="147"/>
      <c r="FKT499" s="147"/>
      <c r="FKU499" s="147"/>
      <c r="FKV499" s="147"/>
      <c r="FKW499" s="147"/>
      <c r="FKX499" s="147"/>
      <c r="FKY499" s="147"/>
      <c r="FKZ499" s="147"/>
      <c r="FLA499" s="147"/>
      <c r="FLB499" s="147"/>
      <c r="FLC499" s="147"/>
      <c r="FLD499" s="147"/>
      <c r="FLE499" s="147"/>
      <c r="FLF499" s="147"/>
      <c r="FLG499" s="147"/>
      <c r="FLH499" s="147"/>
      <c r="FLI499" s="147"/>
      <c r="FLJ499" s="147"/>
      <c r="FLK499" s="147"/>
      <c r="FLL499" s="147"/>
      <c r="FLM499" s="147"/>
      <c r="FLN499" s="147"/>
      <c r="FLO499" s="147"/>
      <c r="FLP499" s="147"/>
      <c r="FLQ499" s="147"/>
      <c r="FLR499" s="147"/>
      <c r="FLS499" s="147"/>
      <c r="FLT499" s="147"/>
      <c r="FLU499" s="147"/>
      <c r="FLV499" s="147"/>
      <c r="FLW499" s="147"/>
      <c r="FLX499" s="147"/>
      <c r="FLY499" s="147"/>
      <c r="FLZ499" s="147"/>
      <c r="FMA499" s="147"/>
      <c r="FMB499" s="147"/>
      <c r="FMC499" s="147"/>
      <c r="FMD499" s="147"/>
      <c r="FME499" s="147"/>
      <c r="FMF499" s="147"/>
      <c r="FMG499" s="147"/>
      <c r="FMH499" s="147"/>
      <c r="FMI499" s="147"/>
      <c r="FMJ499" s="147"/>
      <c r="FMK499" s="147"/>
      <c r="FML499" s="147"/>
      <c r="FMM499" s="147"/>
      <c r="FMN499" s="147"/>
      <c r="FMO499" s="147"/>
      <c r="FMP499" s="147"/>
      <c r="FMQ499" s="147"/>
      <c r="FMR499" s="147"/>
      <c r="FMS499" s="147"/>
      <c r="FMT499" s="147"/>
      <c r="FMU499" s="147"/>
      <c r="FMV499" s="147"/>
      <c r="FMW499" s="147"/>
      <c r="FMX499" s="147"/>
      <c r="FMY499" s="147"/>
      <c r="FMZ499" s="147"/>
      <c r="FNA499" s="147"/>
      <c r="FNB499" s="147"/>
      <c r="FNC499" s="147"/>
      <c r="FND499" s="147"/>
      <c r="FNE499" s="147"/>
      <c r="FNF499" s="147"/>
      <c r="FNG499" s="147"/>
      <c r="FNH499" s="147"/>
      <c r="FNI499" s="147"/>
      <c r="FNJ499" s="147"/>
      <c r="FNK499" s="147"/>
      <c r="FNL499" s="147"/>
      <c r="FNM499" s="147"/>
      <c r="FNN499" s="147"/>
      <c r="FNO499" s="147"/>
      <c r="FNP499" s="147"/>
      <c r="FNQ499" s="147"/>
      <c r="FNR499" s="147"/>
      <c r="FNS499" s="147"/>
      <c r="FNT499" s="147"/>
      <c r="FNU499" s="147"/>
      <c r="FNV499" s="147"/>
      <c r="FNW499" s="147"/>
      <c r="FNX499" s="147"/>
      <c r="FNY499" s="147"/>
      <c r="FNZ499" s="147"/>
      <c r="FOA499" s="147"/>
      <c r="FOB499" s="147"/>
      <c r="FOC499" s="147"/>
      <c r="FOD499" s="147"/>
      <c r="FOE499" s="147"/>
      <c r="FOF499" s="147"/>
      <c r="FOG499" s="147"/>
      <c r="FOH499" s="147"/>
      <c r="FOI499" s="147"/>
      <c r="FOJ499" s="147"/>
      <c r="FOK499" s="147"/>
      <c r="FOL499" s="147"/>
      <c r="FOM499" s="147"/>
      <c r="FON499" s="147"/>
      <c r="FOO499" s="147"/>
      <c r="FOP499" s="147"/>
      <c r="FOQ499" s="147"/>
      <c r="FOR499" s="147"/>
      <c r="FOS499" s="147"/>
      <c r="FOT499" s="147"/>
      <c r="FOU499" s="147"/>
      <c r="FOV499" s="147"/>
      <c r="FOW499" s="147"/>
      <c r="FOX499" s="147"/>
      <c r="FOY499" s="147"/>
      <c r="FOZ499" s="147"/>
      <c r="FPA499" s="147"/>
      <c r="FPB499" s="147"/>
      <c r="FPC499" s="147"/>
      <c r="FPD499" s="147"/>
      <c r="FPE499" s="147"/>
      <c r="FPF499" s="147"/>
      <c r="FPG499" s="147"/>
      <c r="FPH499" s="147"/>
      <c r="FPI499" s="147"/>
      <c r="FPJ499" s="147"/>
      <c r="FPK499" s="147"/>
      <c r="FPL499" s="147"/>
      <c r="FPM499" s="147"/>
      <c r="FPN499" s="147"/>
      <c r="FPO499" s="147"/>
      <c r="FPP499" s="147"/>
      <c r="FPQ499" s="147"/>
      <c r="FPR499" s="147"/>
      <c r="FPS499" s="147"/>
      <c r="FPT499" s="147"/>
      <c r="FPU499" s="147"/>
      <c r="FPV499" s="147"/>
      <c r="FPW499" s="147"/>
      <c r="FPX499" s="147"/>
      <c r="FPY499" s="147"/>
      <c r="FPZ499" s="147"/>
      <c r="FQA499" s="147"/>
      <c r="FQB499" s="147"/>
      <c r="FQC499" s="147"/>
      <c r="FQD499" s="147"/>
      <c r="FQE499" s="147"/>
      <c r="FQF499" s="147"/>
      <c r="FQG499" s="147"/>
      <c r="FQH499" s="147"/>
      <c r="FQI499" s="147"/>
      <c r="FQJ499" s="147"/>
      <c r="FQK499" s="147"/>
      <c r="FQL499" s="147"/>
      <c r="FQM499" s="147"/>
      <c r="FQN499" s="147"/>
      <c r="FQO499" s="147"/>
      <c r="FQP499" s="147"/>
      <c r="FQQ499" s="147"/>
      <c r="FQR499" s="147"/>
      <c r="FQS499" s="147"/>
      <c r="FQT499" s="147"/>
      <c r="FQU499" s="147"/>
      <c r="FQV499" s="147"/>
      <c r="FQW499" s="147"/>
      <c r="FQX499" s="147"/>
      <c r="FQY499" s="147"/>
      <c r="FQZ499" s="147"/>
      <c r="FRA499" s="147"/>
      <c r="FRB499" s="147"/>
      <c r="FRC499" s="147"/>
      <c r="FRD499" s="147"/>
      <c r="FRE499" s="147"/>
      <c r="FRF499" s="147"/>
      <c r="FRG499" s="147"/>
      <c r="FRH499" s="147"/>
      <c r="FRI499" s="147"/>
      <c r="FRJ499" s="147"/>
      <c r="FRK499" s="147"/>
      <c r="FRL499" s="147"/>
      <c r="FRM499" s="147"/>
      <c r="FRN499" s="147"/>
      <c r="FRO499" s="147"/>
      <c r="FRP499" s="147"/>
      <c r="FRQ499" s="147"/>
      <c r="FRR499" s="147"/>
      <c r="FRS499" s="147"/>
      <c r="FRT499" s="147"/>
      <c r="FRU499" s="147"/>
      <c r="FRV499" s="147"/>
      <c r="FRW499" s="147"/>
      <c r="FRX499" s="147"/>
      <c r="FRY499" s="147"/>
      <c r="FRZ499" s="147"/>
      <c r="FSA499" s="147"/>
      <c r="FSB499" s="147"/>
      <c r="FSC499" s="147"/>
      <c r="FSD499" s="147"/>
      <c r="FSE499" s="147"/>
      <c r="FSF499" s="147"/>
      <c r="FSG499" s="147"/>
      <c r="FSH499" s="147"/>
      <c r="FSI499" s="147"/>
      <c r="FSJ499" s="147"/>
      <c r="FSK499" s="147"/>
      <c r="FSL499" s="147"/>
      <c r="FSM499" s="147"/>
      <c r="FSN499" s="147"/>
      <c r="FSO499" s="147"/>
      <c r="FSP499" s="147"/>
      <c r="FSQ499" s="147"/>
      <c r="FSR499" s="147"/>
      <c r="FSS499" s="147"/>
      <c r="FST499" s="147"/>
      <c r="FSU499" s="147"/>
      <c r="FSV499" s="147"/>
      <c r="FSW499" s="147"/>
      <c r="FSX499" s="147"/>
      <c r="FSY499" s="147"/>
      <c r="FSZ499" s="147"/>
      <c r="FTA499" s="147"/>
      <c r="FTB499" s="147"/>
      <c r="FTC499" s="147"/>
      <c r="FTD499" s="147"/>
      <c r="FTE499" s="147"/>
      <c r="FTF499" s="147"/>
      <c r="FTG499" s="147"/>
      <c r="FTH499" s="147"/>
      <c r="FTI499" s="147"/>
      <c r="FTJ499" s="147"/>
      <c r="FTK499" s="147"/>
      <c r="FTL499" s="147"/>
      <c r="FTM499" s="147"/>
      <c r="FTN499" s="147"/>
      <c r="FTO499" s="147"/>
      <c r="FTP499" s="147"/>
      <c r="FTQ499" s="147"/>
      <c r="FTR499" s="147"/>
      <c r="FTS499" s="147"/>
      <c r="FTT499" s="147"/>
      <c r="FTU499" s="147"/>
      <c r="FTV499" s="147"/>
      <c r="FTW499" s="147"/>
      <c r="FTX499" s="147"/>
      <c r="FTY499" s="147"/>
      <c r="FTZ499" s="147"/>
      <c r="FUA499" s="147"/>
      <c r="FUB499" s="147"/>
      <c r="FUC499" s="147"/>
      <c r="FUD499" s="147"/>
      <c r="FUE499" s="147"/>
      <c r="FUF499" s="147"/>
      <c r="FUG499" s="147"/>
      <c r="FUH499" s="147"/>
      <c r="FUI499" s="147"/>
      <c r="FUJ499" s="147"/>
      <c r="FUK499" s="147"/>
      <c r="FUL499" s="147"/>
      <c r="FUM499" s="147"/>
      <c r="FUN499" s="147"/>
      <c r="FUO499" s="147"/>
      <c r="FUP499" s="147"/>
      <c r="FUQ499" s="147"/>
      <c r="FUR499" s="147"/>
      <c r="FUS499" s="147"/>
      <c r="FUT499" s="147"/>
      <c r="FUU499" s="147"/>
      <c r="FUV499" s="147"/>
      <c r="FUW499" s="147"/>
      <c r="FUX499" s="147"/>
      <c r="FUY499" s="147"/>
      <c r="FUZ499" s="147"/>
      <c r="FVA499" s="147"/>
      <c r="FVB499" s="147"/>
      <c r="FVC499" s="147"/>
      <c r="FVD499" s="147"/>
      <c r="FVE499" s="147"/>
      <c r="FVF499" s="147"/>
      <c r="FVG499" s="147"/>
      <c r="FVH499" s="147"/>
      <c r="FVI499" s="147"/>
      <c r="FVJ499" s="147"/>
      <c r="FVK499" s="147"/>
      <c r="FVL499" s="147"/>
      <c r="FVM499" s="147"/>
      <c r="FVN499" s="147"/>
      <c r="FVO499" s="147"/>
      <c r="FVP499" s="147"/>
      <c r="FVQ499" s="147"/>
      <c r="FVR499" s="147"/>
      <c r="FVS499" s="147"/>
      <c r="FVT499" s="147"/>
      <c r="FVU499" s="147"/>
      <c r="FVV499" s="147"/>
      <c r="FVW499" s="147"/>
      <c r="FVX499" s="147"/>
      <c r="FVY499" s="147"/>
      <c r="FVZ499" s="147"/>
      <c r="FWA499" s="147"/>
      <c r="FWB499" s="147"/>
      <c r="FWC499" s="147"/>
      <c r="FWD499" s="147"/>
      <c r="FWE499" s="147"/>
      <c r="FWF499" s="147"/>
      <c r="FWG499" s="147"/>
      <c r="FWH499" s="147"/>
      <c r="FWI499" s="147"/>
      <c r="FWJ499" s="147"/>
      <c r="FWK499" s="147"/>
      <c r="FWL499" s="147"/>
      <c r="FWM499" s="147"/>
      <c r="FWN499" s="147"/>
      <c r="FWO499" s="147"/>
      <c r="FWP499" s="147"/>
      <c r="FWQ499" s="147"/>
      <c r="FWR499" s="147"/>
      <c r="FWS499" s="147"/>
      <c r="FWT499" s="147"/>
      <c r="FWU499" s="147"/>
      <c r="FWV499" s="147"/>
      <c r="FWW499" s="147"/>
      <c r="FWX499" s="147"/>
      <c r="FWY499" s="147"/>
      <c r="FWZ499" s="147"/>
      <c r="FXA499" s="147"/>
      <c r="FXB499" s="147"/>
      <c r="FXC499" s="147"/>
      <c r="FXD499" s="147"/>
      <c r="FXE499" s="147"/>
      <c r="FXF499" s="147"/>
      <c r="FXG499" s="147"/>
      <c r="FXH499" s="147"/>
      <c r="FXI499" s="147"/>
      <c r="FXJ499" s="147"/>
      <c r="FXK499" s="147"/>
      <c r="FXL499" s="147"/>
      <c r="FXM499" s="147"/>
      <c r="FXN499" s="147"/>
      <c r="FXO499" s="147"/>
      <c r="FXP499" s="147"/>
      <c r="FXQ499" s="147"/>
      <c r="FXR499" s="147"/>
      <c r="FXS499" s="147"/>
      <c r="FXT499" s="147"/>
      <c r="FXU499" s="147"/>
      <c r="FXV499" s="147"/>
      <c r="FXW499" s="147"/>
      <c r="FXX499" s="147"/>
      <c r="FXY499" s="147"/>
      <c r="FXZ499" s="147"/>
      <c r="FYA499" s="147"/>
      <c r="FYB499" s="147"/>
      <c r="FYC499" s="147"/>
      <c r="FYD499" s="147"/>
      <c r="FYE499" s="147"/>
      <c r="FYF499" s="147"/>
      <c r="FYG499" s="147"/>
      <c r="FYH499" s="147"/>
      <c r="FYI499" s="147"/>
      <c r="FYJ499" s="147"/>
      <c r="FYK499" s="147"/>
      <c r="FYL499" s="147"/>
      <c r="FYM499" s="147"/>
      <c r="FYN499" s="147"/>
      <c r="FYO499" s="147"/>
      <c r="FYP499" s="147"/>
      <c r="FYQ499" s="147"/>
      <c r="FYR499" s="147"/>
      <c r="FYS499" s="147"/>
      <c r="FYT499" s="147"/>
      <c r="FYU499" s="147"/>
      <c r="FYV499" s="147"/>
      <c r="FYW499" s="147"/>
      <c r="FYX499" s="147"/>
      <c r="FYY499" s="147"/>
      <c r="FYZ499" s="147"/>
      <c r="FZA499" s="147"/>
      <c r="FZB499" s="147"/>
      <c r="FZC499" s="147"/>
      <c r="FZD499" s="147"/>
      <c r="FZE499" s="147"/>
      <c r="FZF499" s="147"/>
      <c r="FZG499" s="147"/>
      <c r="FZH499" s="147"/>
      <c r="FZI499" s="147"/>
      <c r="FZJ499" s="147"/>
      <c r="FZK499" s="147"/>
      <c r="FZL499" s="147"/>
      <c r="FZM499" s="147"/>
      <c r="FZN499" s="147"/>
      <c r="FZO499" s="147"/>
      <c r="FZP499" s="147"/>
      <c r="FZQ499" s="147"/>
      <c r="FZR499" s="147"/>
      <c r="FZS499" s="147"/>
      <c r="FZT499" s="147"/>
      <c r="FZU499" s="147"/>
      <c r="FZV499" s="147"/>
      <c r="FZW499" s="147"/>
      <c r="FZX499" s="147"/>
      <c r="FZY499" s="147"/>
      <c r="FZZ499" s="147"/>
      <c r="GAA499" s="147"/>
      <c r="GAB499" s="147"/>
      <c r="GAC499" s="147"/>
      <c r="GAD499" s="147"/>
      <c r="GAE499" s="147"/>
      <c r="GAF499" s="147"/>
      <c r="GAG499" s="147"/>
      <c r="GAH499" s="147"/>
      <c r="GAI499" s="147"/>
      <c r="GAJ499" s="147"/>
      <c r="GAK499" s="147"/>
      <c r="GAL499" s="147"/>
      <c r="GAM499" s="147"/>
      <c r="GAN499" s="147"/>
      <c r="GAO499" s="147"/>
      <c r="GAP499" s="147"/>
      <c r="GAQ499" s="147"/>
      <c r="GAR499" s="147"/>
      <c r="GAS499" s="147"/>
      <c r="GAT499" s="147"/>
      <c r="GAU499" s="147"/>
      <c r="GAV499" s="147"/>
      <c r="GAW499" s="147"/>
      <c r="GAX499" s="147"/>
      <c r="GAY499" s="147"/>
      <c r="GAZ499" s="147"/>
      <c r="GBA499" s="147"/>
      <c r="GBB499" s="147"/>
      <c r="GBC499" s="147"/>
      <c r="GBD499" s="147"/>
      <c r="GBE499" s="147"/>
      <c r="GBF499" s="147"/>
      <c r="GBG499" s="147"/>
      <c r="GBH499" s="147"/>
      <c r="GBI499" s="147"/>
      <c r="GBJ499" s="147"/>
      <c r="GBK499" s="147"/>
      <c r="GBL499" s="147"/>
      <c r="GBM499" s="147"/>
      <c r="GBN499" s="147"/>
      <c r="GBO499" s="147"/>
      <c r="GBP499" s="147"/>
      <c r="GBQ499" s="147"/>
      <c r="GBR499" s="147"/>
      <c r="GBS499" s="147"/>
      <c r="GBT499" s="147"/>
      <c r="GBU499" s="147"/>
      <c r="GBV499" s="147"/>
      <c r="GBW499" s="147"/>
      <c r="GBX499" s="147"/>
      <c r="GBY499" s="147"/>
      <c r="GBZ499" s="147"/>
      <c r="GCA499" s="147"/>
      <c r="GCB499" s="147"/>
      <c r="GCC499" s="147"/>
      <c r="GCD499" s="147"/>
      <c r="GCE499" s="147"/>
      <c r="GCF499" s="147"/>
      <c r="GCG499" s="147"/>
      <c r="GCH499" s="147"/>
      <c r="GCI499" s="147"/>
      <c r="GCJ499" s="147"/>
      <c r="GCK499" s="147"/>
      <c r="GCL499" s="147"/>
      <c r="GCM499" s="147"/>
      <c r="GCN499" s="147"/>
      <c r="GCO499" s="147"/>
      <c r="GCP499" s="147"/>
      <c r="GCQ499" s="147"/>
      <c r="GCR499" s="147"/>
      <c r="GCS499" s="147"/>
      <c r="GCT499" s="147"/>
      <c r="GCU499" s="147"/>
      <c r="GCV499" s="147"/>
      <c r="GCW499" s="147"/>
      <c r="GCX499" s="147"/>
      <c r="GCY499" s="147"/>
      <c r="GCZ499" s="147"/>
      <c r="GDA499" s="147"/>
      <c r="GDB499" s="147"/>
      <c r="GDC499" s="147"/>
      <c r="GDD499" s="147"/>
      <c r="GDE499" s="147"/>
      <c r="GDF499" s="147"/>
      <c r="GDG499" s="147"/>
      <c r="GDH499" s="147"/>
      <c r="GDI499" s="147"/>
      <c r="GDJ499" s="147"/>
      <c r="GDK499" s="147"/>
      <c r="GDL499" s="147"/>
      <c r="GDM499" s="147"/>
      <c r="GDN499" s="147"/>
      <c r="GDO499" s="147"/>
      <c r="GDP499" s="147"/>
      <c r="GDQ499" s="147"/>
      <c r="GDR499" s="147"/>
      <c r="GDS499" s="147"/>
      <c r="GDT499" s="147"/>
      <c r="GDU499" s="147"/>
      <c r="GDV499" s="147"/>
      <c r="GDW499" s="147"/>
      <c r="GDX499" s="147"/>
      <c r="GDY499" s="147"/>
      <c r="GDZ499" s="147"/>
      <c r="GEA499" s="147"/>
      <c r="GEB499" s="147"/>
      <c r="GEC499" s="147"/>
      <c r="GED499" s="147"/>
      <c r="GEE499" s="147"/>
      <c r="GEF499" s="147"/>
      <c r="GEG499" s="147"/>
      <c r="GEH499" s="147"/>
      <c r="GEI499" s="147"/>
      <c r="GEJ499" s="147"/>
      <c r="GEK499" s="147"/>
      <c r="GEL499" s="147"/>
      <c r="GEM499" s="147"/>
      <c r="GEN499" s="147"/>
      <c r="GEO499" s="147"/>
      <c r="GEP499" s="147"/>
      <c r="GEQ499" s="147"/>
      <c r="GER499" s="147"/>
      <c r="GES499" s="147"/>
      <c r="GET499" s="147"/>
      <c r="GEU499" s="147"/>
      <c r="GEV499" s="147"/>
      <c r="GEW499" s="147"/>
      <c r="GEX499" s="147"/>
      <c r="GEY499" s="147"/>
      <c r="GEZ499" s="147"/>
      <c r="GFA499" s="147"/>
      <c r="GFB499" s="147"/>
      <c r="GFC499" s="147"/>
      <c r="GFD499" s="147"/>
      <c r="GFE499" s="147"/>
      <c r="GFF499" s="147"/>
      <c r="GFG499" s="147"/>
      <c r="GFH499" s="147"/>
      <c r="GFI499" s="147"/>
      <c r="GFJ499" s="147"/>
      <c r="GFK499" s="147"/>
      <c r="GFL499" s="147"/>
      <c r="GFM499" s="147"/>
      <c r="GFN499" s="147"/>
      <c r="GFO499" s="147"/>
      <c r="GFP499" s="147"/>
      <c r="GFQ499" s="147"/>
      <c r="GFR499" s="147"/>
      <c r="GFS499" s="147"/>
      <c r="GFT499" s="147"/>
      <c r="GFU499" s="147"/>
      <c r="GFV499" s="147"/>
      <c r="GFW499" s="147"/>
      <c r="GFX499" s="147"/>
      <c r="GFY499" s="147"/>
      <c r="GFZ499" s="147"/>
      <c r="GGA499" s="147"/>
      <c r="GGB499" s="147"/>
      <c r="GGC499" s="147"/>
      <c r="GGD499" s="147"/>
      <c r="GGE499" s="147"/>
      <c r="GGF499" s="147"/>
      <c r="GGG499" s="147"/>
      <c r="GGH499" s="147"/>
      <c r="GGI499" s="147"/>
      <c r="GGJ499" s="147"/>
      <c r="GGK499" s="147"/>
      <c r="GGL499" s="147"/>
      <c r="GGM499" s="147"/>
      <c r="GGN499" s="147"/>
      <c r="GGO499" s="147"/>
      <c r="GGP499" s="147"/>
      <c r="GGQ499" s="147"/>
      <c r="GGR499" s="147"/>
      <c r="GGS499" s="147"/>
      <c r="GGT499" s="147"/>
      <c r="GGU499" s="147"/>
      <c r="GGV499" s="147"/>
      <c r="GGW499" s="147"/>
      <c r="GGX499" s="147"/>
      <c r="GGY499" s="147"/>
      <c r="GGZ499" s="147"/>
      <c r="GHA499" s="147"/>
      <c r="GHB499" s="147"/>
      <c r="GHC499" s="147"/>
      <c r="GHD499" s="147"/>
      <c r="GHE499" s="147"/>
      <c r="GHF499" s="147"/>
      <c r="GHG499" s="147"/>
      <c r="GHH499" s="147"/>
      <c r="GHI499" s="147"/>
      <c r="GHJ499" s="147"/>
      <c r="GHK499" s="147"/>
      <c r="GHL499" s="147"/>
      <c r="GHM499" s="147"/>
      <c r="GHN499" s="147"/>
      <c r="GHO499" s="147"/>
      <c r="GHP499" s="147"/>
      <c r="GHQ499" s="147"/>
      <c r="GHR499" s="147"/>
      <c r="GHS499" s="147"/>
      <c r="GHT499" s="147"/>
      <c r="GHU499" s="147"/>
      <c r="GHV499" s="147"/>
      <c r="GHW499" s="147"/>
      <c r="GHX499" s="147"/>
      <c r="GHY499" s="147"/>
      <c r="GHZ499" s="147"/>
      <c r="GIA499" s="147"/>
      <c r="GIB499" s="147"/>
      <c r="GIC499" s="147"/>
      <c r="GID499" s="147"/>
      <c r="GIE499" s="147"/>
      <c r="GIF499" s="147"/>
      <c r="GIG499" s="147"/>
      <c r="GIH499" s="147"/>
      <c r="GII499" s="147"/>
      <c r="GIJ499" s="147"/>
      <c r="GIK499" s="147"/>
      <c r="GIL499" s="147"/>
      <c r="GIM499" s="147"/>
      <c r="GIN499" s="147"/>
      <c r="GIO499" s="147"/>
      <c r="GIP499" s="147"/>
      <c r="GIQ499" s="147"/>
      <c r="GIR499" s="147"/>
      <c r="GIS499" s="147"/>
      <c r="GIT499" s="147"/>
      <c r="GIU499" s="147"/>
      <c r="GIV499" s="147"/>
      <c r="GIW499" s="147"/>
      <c r="GIX499" s="147"/>
      <c r="GIY499" s="147"/>
      <c r="GIZ499" s="147"/>
      <c r="GJA499" s="147"/>
      <c r="GJB499" s="147"/>
      <c r="GJC499" s="147"/>
      <c r="GJD499" s="147"/>
      <c r="GJE499" s="147"/>
      <c r="GJF499" s="147"/>
      <c r="GJG499" s="147"/>
      <c r="GJH499" s="147"/>
      <c r="GJI499" s="147"/>
      <c r="GJJ499" s="147"/>
      <c r="GJK499" s="147"/>
      <c r="GJL499" s="147"/>
      <c r="GJM499" s="147"/>
      <c r="GJN499" s="147"/>
      <c r="GJO499" s="147"/>
      <c r="GJP499" s="147"/>
      <c r="GJQ499" s="147"/>
      <c r="GJR499" s="147"/>
      <c r="GJS499" s="147"/>
      <c r="GJT499" s="147"/>
      <c r="GJU499" s="147"/>
      <c r="GJV499" s="147"/>
      <c r="GJW499" s="147"/>
      <c r="GJX499" s="147"/>
      <c r="GJY499" s="147"/>
      <c r="GJZ499" s="147"/>
      <c r="GKA499" s="147"/>
      <c r="GKB499" s="147"/>
      <c r="GKC499" s="147"/>
      <c r="GKD499" s="147"/>
      <c r="GKE499" s="147"/>
      <c r="GKF499" s="147"/>
      <c r="GKG499" s="147"/>
      <c r="GKH499" s="147"/>
      <c r="GKI499" s="147"/>
      <c r="GKJ499" s="147"/>
      <c r="GKK499" s="147"/>
      <c r="GKL499" s="147"/>
      <c r="GKM499" s="147"/>
      <c r="GKN499" s="147"/>
      <c r="GKO499" s="147"/>
      <c r="GKP499" s="147"/>
      <c r="GKQ499" s="147"/>
      <c r="GKR499" s="147"/>
      <c r="GKS499" s="147"/>
      <c r="GKT499" s="147"/>
      <c r="GKU499" s="147"/>
      <c r="GKV499" s="147"/>
      <c r="GKW499" s="147"/>
      <c r="GKX499" s="147"/>
      <c r="GKY499" s="147"/>
      <c r="GKZ499" s="147"/>
      <c r="GLA499" s="147"/>
      <c r="GLB499" s="147"/>
      <c r="GLC499" s="147"/>
      <c r="GLD499" s="147"/>
      <c r="GLE499" s="147"/>
      <c r="GLF499" s="147"/>
      <c r="GLG499" s="147"/>
      <c r="GLH499" s="147"/>
      <c r="GLI499" s="147"/>
      <c r="GLJ499" s="147"/>
      <c r="GLK499" s="147"/>
      <c r="GLL499" s="147"/>
      <c r="GLM499" s="147"/>
      <c r="GLN499" s="147"/>
      <c r="GLO499" s="147"/>
      <c r="GLP499" s="147"/>
      <c r="GLQ499" s="147"/>
      <c r="GLR499" s="147"/>
      <c r="GLS499" s="147"/>
      <c r="GLT499" s="147"/>
      <c r="GLU499" s="147"/>
      <c r="GLV499" s="147"/>
      <c r="GLW499" s="147"/>
      <c r="GLX499" s="147"/>
      <c r="GLY499" s="147"/>
      <c r="GLZ499" s="147"/>
      <c r="GMA499" s="147"/>
      <c r="GMB499" s="147"/>
      <c r="GMC499" s="147"/>
      <c r="GMD499" s="147"/>
      <c r="GME499" s="147"/>
      <c r="GMF499" s="147"/>
      <c r="GMG499" s="147"/>
      <c r="GMH499" s="147"/>
      <c r="GMI499" s="147"/>
      <c r="GMJ499" s="147"/>
      <c r="GMK499" s="147"/>
      <c r="GML499" s="147"/>
      <c r="GMM499" s="147"/>
      <c r="GMN499" s="147"/>
      <c r="GMO499" s="147"/>
      <c r="GMP499" s="147"/>
      <c r="GMQ499" s="147"/>
      <c r="GMR499" s="147"/>
      <c r="GMS499" s="147"/>
      <c r="GMT499" s="147"/>
      <c r="GMU499" s="147"/>
      <c r="GMV499" s="147"/>
      <c r="GMW499" s="147"/>
      <c r="GMX499" s="147"/>
      <c r="GMY499" s="147"/>
      <c r="GMZ499" s="147"/>
      <c r="GNA499" s="147"/>
      <c r="GNB499" s="147"/>
      <c r="GNC499" s="147"/>
      <c r="GND499" s="147"/>
      <c r="GNE499" s="147"/>
      <c r="GNF499" s="147"/>
      <c r="GNG499" s="147"/>
      <c r="GNH499" s="147"/>
      <c r="GNI499" s="147"/>
      <c r="GNJ499" s="147"/>
      <c r="GNK499" s="147"/>
      <c r="GNL499" s="147"/>
      <c r="GNM499" s="147"/>
      <c r="GNN499" s="147"/>
      <c r="GNO499" s="147"/>
      <c r="GNP499" s="147"/>
      <c r="GNQ499" s="147"/>
      <c r="GNR499" s="147"/>
      <c r="GNS499" s="147"/>
      <c r="GNT499" s="147"/>
      <c r="GNU499" s="147"/>
      <c r="GNV499" s="147"/>
      <c r="GNW499" s="147"/>
      <c r="GNX499" s="147"/>
      <c r="GNY499" s="147"/>
      <c r="GNZ499" s="147"/>
      <c r="GOA499" s="147"/>
      <c r="GOB499" s="147"/>
      <c r="GOC499" s="147"/>
      <c r="GOD499" s="147"/>
      <c r="GOE499" s="147"/>
      <c r="GOF499" s="147"/>
      <c r="GOG499" s="147"/>
      <c r="GOH499" s="147"/>
      <c r="GOI499" s="147"/>
      <c r="GOJ499" s="147"/>
      <c r="GOK499" s="147"/>
      <c r="GOL499" s="147"/>
      <c r="GOM499" s="147"/>
      <c r="GON499" s="147"/>
      <c r="GOO499" s="147"/>
      <c r="GOP499" s="147"/>
      <c r="GOQ499" s="147"/>
      <c r="GOR499" s="147"/>
      <c r="GOS499" s="147"/>
      <c r="GOT499" s="147"/>
      <c r="GOU499" s="147"/>
      <c r="GOV499" s="147"/>
      <c r="GOW499" s="147"/>
      <c r="GOX499" s="147"/>
      <c r="GOY499" s="147"/>
      <c r="GOZ499" s="147"/>
      <c r="GPA499" s="147"/>
      <c r="GPB499" s="147"/>
      <c r="GPC499" s="147"/>
      <c r="GPD499" s="147"/>
      <c r="GPE499" s="147"/>
      <c r="GPF499" s="147"/>
      <c r="GPG499" s="147"/>
      <c r="GPH499" s="147"/>
      <c r="GPI499" s="147"/>
      <c r="GPJ499" s="147"/>
      <c r="GPK499" s="147"/>
      <c r="GPL499" s="147"/>
      <c r="GPM499" s="147"/>
      <c r="GPN499" s="147"/>
      <c r="GPO499" s="147"/>
      <c r="GPP499" s="147"/>
      <c r="GPQ499" s="147"/>
      <c r="GPR499" s="147"/>
      <c r="GPS499" s="147"/>
      <c r="GPT499" s="147"/>
      <c r="GPU499" s="147"/>
      <c r="GPV499" s="147"/>
      <c r="GPW499" s="147"/>
      <c r="GPX499" s="147"/>
      <c r="GPY499" s="147"/>
      <c r="GPZ499" s="147"/>
      <c r="GQA499" s="147"/>
      <c r="GQB499" s="147"/>
      <c r="GQC499" s="147"/>
      <c r="GQD499" s="147"/>
      <c r="GQE499" s="147"/>
      <c r="GQF499" s="147"/>
      <c r="GQG499" s="147"/>
      <c r="GQH499" s="147"/>
      <c r="GQI499" s="147"/>
      <c r="GQJ499" s="147"/>
      <c r="GQK499" s="147"/>
      <c r="GQL499" s="147"/>
      <c r="GQM499" s="147"/>
      <c r="GQN499" s="147"/>
      <c r="GQO499" s="147"/>
      <c r="GQP499" s="147"/>
      <c r="GQQ499" s="147"/>
      <c r="GQR499" s="147"/>
      <c r="GQS499" s="147"/>
      <c r="GQT499" s="147"/>
      <c r="GQU499" s="147"/>
      <c r="GQV499" s="147"/>
      <c r="GQW499" s="147"/>
      <c r="GQX499" s="147"/>
      <c r="GQY499" s="147"/>
      <c r="GQZ499" s="147"/>
      <c r="GRA499" s="147"/>
      <c r="GRB499" s="147"/>
      <c r="GRC499" s="147"/>
      <c r="GRD499" s="147"/>
      <c r="GRE499" s="147"/>
      <c r="GRF499" s="147"/>
      <c r="GRG499" s="147"/>
      <c r="GRH499" s="147"/>
      <c r="GRI499" s="147"/>
      <c r="GRJ499" s="147"/>
      <c r="GRK499" s="147"/>
      <c r="GRL499" s="147"/>
      <c r="GRM499" s="147"/>
      <c r="GRN499" s="147"/>
      <c r="GRO499" s="147"/>
      <c r="GRP499" s="147"/>
      <c r="GRQ499" s="147"/>
      <c r="GRR499" s="147"/>
      <c r="GRS499" s="147"/>
      <c r="GRT499" s="147"/>
      <c r="GRU499" s="147"/>
      <c r="GRV499" s="147"/>
      <c r="GRW499" s="147"/>
      <c r="GRX499" s="147"/>
      <c r="GRY499" s="147"/>
      <c r="GRZ499" s="147"/>
      <c r="GSA499" s="147"/>
      <c r="GSB499" s="147"/>
      <c r="GSC499" s="147"/>
      <c r="GSD499" s="147"/>
      <c r="GSE499" s="147"/>
      <c r="GSF499" s="147"/>
      <c r="GSG499" s="147"/>
      <c r="GSH499" s="147"/>
      <c r="GSI499" s="147"/>
      <c r="GSJ499" s="147"/>
      <c r="GSK499" s="147"/>
      <c r="GSL499" s="147"/>
      <c r="GSM499" s="147"/>
      <c r="GSN499" s="147"/>
      <c r="GSO499" s="147"/>
      <c r="GSP499" s="147"/>
      <c r="GSQ499" s="147"/>
      <c r="GSR499" s="147"/>
      <c r="GSS499" s="147"/>
      <c r="GST499" s="147"/>
      <c r="GSU499" s="147"/>
      <c r="GSV499" s="147"/>
      <c r="GSW499" s="147"/>
      <c r="GSX499" s="147"/>
      <c r="GSY499" s="147"/>
      <c r="GSZ499" s="147"/>
      <c r="GTA499" s="147"/>
      <c r="GTB499" s="147"/>
      <c r="GTC499" s="147"/>
      <c r="GTD499" s="147"/>
      <c r="GTE499" s="147"/>
      <c r="GTF499" s="147"/>
      <c r="GTG499" s="147"/>
      <c r="GTH499" s="147"/>
      <c r="GTI499" s="147"/>
      <c r="GTJ499" s="147"/>
      <c r="GTK499" s="147"/>
      <c r="GTL499" s="147"/>
      <c r="GTM499" s="147"/>
      <c r="GTN499" s="147"/>
      <c r="GTO499" s="147"/>
      <c r="GTP499" s="147"/>
      <c r="GTQ499" s="147"/>
      <c r="GTR499" s="147"/>
      <c r="GTS499" s="147"/>
      <c r="GTT499" s="147"/>
      <c r="GTU499" s="147"/>
      <c r="GTV499" s="147"/>
      <c r="GTW499" s="147"/>
      <c r="GTX499" s="147"/>
      <c r="GTY499" s="147"/>
      <c r="GTZ499" s="147"/>
      <c r="GUA499" s="147"/>
      <c r="GUB499" s="147"/>
      <c r="GUC499" s="147"/>
      <c r="GUD499" s="147"/>
      <c r="GUE499" s="147"/>
      <c r="GUF499" s="147"/>
      <c r="GUG499" s="147"/>
      <c r="GUH499" s="147"/>
      <c r="GUI499" s="147"/>
      <c r="GUJ499" s="147"/>
      <c r="GUK499" s="147"/>
      <c r="GUL499" s="147"/>
      <c r="GUM499" s="147"/>
      <c r="GUN499" s="147"/>
      <c r="GUO499" s="147"/>
      <c r="GUP499" s="147"/>
      <c r="GUQ499" s="147"/>
      <c r="GUR499" s="147"/>
      <c r="GUS499" s="147"/>
      <c r="GUT499" s="147"/>
      <c r="GUU499" s="147"/>
      <c r="GUV499" s="147"/>
      <c r="GUW499" s="147"/>
      <c r="GUX499" s="147"/>
      <c r="GUY499" s="147"/>
      <c r="GUZ499" s="147"/>
      <c r="GVA499" s="147"/>
      <c r="GVB499" s="147"/>
      <c r="GVC499" s="147"/>
      <c r="GVD499" s="147"/>
      <c r="GVE499" s="147"/>
      <c r="GVF499" s="147"/>
      <c r="GVG499" s="147"/>
      <c r="GVH499" s="147"/>
      <c r="GVI499" s="147"/>
      <c r="GVJ499" s="147"/>
      <c r="GVK499" s="147"/>
      <c r="GVL499" s="147"/>
      <c r="GVM499" s="147"/>
      <c r="GVN499" s="147"/>
      <c r="GVO499" s="147"/>
      <c r="GVP499" s="147"/>
      <c r="GVQ499" s="147"/>
      <c r="GVR499" s="147"/>
      <c r="GVS499" s="147"/>
      <c r="GVT499" s="147"/>
      <c r="GVU499" s="147"/>
      <c r="GVV499" s="147"/>
      <c r="GVW499" s="147"/>
      <c r="GVX499" s="147"/>
      <c r="GVY499" s="147"/>
      <c r="GVZ499" s="147"/>
      <c r="GWA499" s="147"/>
      <c r="GWB499" s="147"/>
      <c r="GWC499" s="147"/>
      <c r="GWD499" s="147"/>
      <c r="GWE499" s="147"/>
      <c r="GWF499" s="147"/>
      <c r="GWG499" s="147"/>
      <c r="GWH499" s="147"/>
      <c r="GWI499" s="147"/>
      <c r="GWJ499" s="147"/>
      <c r="GWK499" s="147"/>
      <c r="GWL499" s="147"/>
      <c r="GWM499" s="147"/>
      <c r="GWN499" s="147"/>
      <c r="GWO499" s="147"/>
      <c r="GWP499" s="147"/>
      <c r="GWQ499" s="147"/>
      <c r="GWR499" s="147"/>
      <c r="GWS499" s="147"/>
      <c r="GWT499" s="147"/>
      <c r="GWU499" s="147"/>
      <c r="GWV499" s="147"/>
      <c r="GWW499" s="147"/>
      <c r="GWX499" s="147"/>
      <c r="GWY499" s="147"/>
      <c r="GWZ499" s="147"/>
      <c r="GXA499" s="147"/>
      <c r="GXB499" s="147"/>
      <c r="GXC499" s="147"/>
      <c r="GXD499" s="147"/>
      <c r="GXE499" s="147"/>
      <c r="GXF499" s="147"/>
      <c r="GXG499" s="147"/>
      <c r="GXH499" s="147"/>
      <c r="GXI499" s="147"/>
      <c r="GXJ499" s="147"/>
      <c r="GXK499" s="147"/>
      <c r="GXL499" s="147"/>
      <c r="GXM499" s="147"/>
      <c r="GXN499" s="147"/>
      <c r="GXO499" s="147"/>
      <c r="GXP499" s="147"/>
      <c r="GXQ499" s="147"/>
      <c r="GXR499" s="147"/>
      <c r="GXS499" s="147"/>
      <c r="GXT499" s="147"/>
      <c r="GXU499" s="147"/>
      <c r="GXV499" s="147"/>
      <c r="GXW499" s="147"/>
      <c r="GXX499" s="147"/>
      <c r="GXY499" s="147"/>
      <c r="GXZ499" s="147"/>
      <c r="GYA499" s="147"/>
      <c r="GYB499" s="147"/>
      <c r="GYC499" s="147"/>
      <c r="GYD499" s="147"/>
      <c r="GYE499" s="147"/>
      <c r="GYF499" s="147"/>
      <c r="GYG499" s="147"/>
      <c r="GYH499" s="147"/>
      <c r="GYI499" s="147"/>
      <c r="GYJ499" s="147"/>
      <c r="GYK499" s="147"/>
      <c r="GYL499" s="147"/>
      <c r="GYM499" s="147"/>
      <c r="GYN499" s="147"/>
      <c r="GYO499" s="147"/>
      <c r="GYP499" s="147"/>
      <c r="GYQ499" s="147"/>
      <c r="GYR499" s="147"/>
      <c r="GYS499" s="147"/>
      <c r="GYT499" s="147"/>
      <c r="GYU499" s="147"/>
      <c r="GYV499" s="147"/>
      <c r="GYW499" s="147"/>
      <c r="GYX499" s="147"/>
      <c r="GYY499" s="147"/>
      <c r="GYZ499" s="147"/>
      <c r="GZA499" s="147"/>
      <c r="GZB499" s="147"/>
      <c r="GZC499" s="147"/>
      <c r="GZD499" s="147"/>
      <c r="GZE499" s="147"/>
      <c r="GZF499" s="147"/>
      <c r="GZG499" s="147"/>
      <c r="GZH499" s="147"/>
      <c r="GZI499" s="147"/>
      <c r="GZJ499" s="147"/>
      <c r="GZK499" s="147"/>
      <c r="GZL499" s="147"/>
      <c r="GZM499" s="147"/>
      <c r="GZN499" s="147"/>
      <c r="GZO499" s="147"/>
      <c r="GZP499" s="147"/>
      <c r="GZQ499" s="147"/>
      <c r="GZR499" s="147"/>
      <c r="GZS499" s="147"/>
      <c r="GZT499" s="147"/>
      <c r="GZU499" s="147"/>
      <c r="GZV499" s="147"/>
      <c r="GZW499" s="147"/>
      <c r="GZX499" s="147"/>
      <c r="GZY499" s="147"/>
      <c r="GZZ499" s="147"/>
      <c r="HAA499" s="147"/>
      <c r="HAB499" s="147"/>
      <c r="HAC499" s="147"/>
      <c r="HAD499" s="147"/>
      <c r="HAE499" s="147"/>
      <c r="HAF499" s="147"/>
      <c r="HAG499" s="147"/>
      <c r="HAH499" s="147"/>
      <c r="HAI499" s="147"/>
      <c r="HAJ499" s="147"/>
      <c r="HAK499" s="147"/>
      <c r="HAL499" s="147"/>
      <c r="HAM499" s="147"/>
      <c r="HAN499" s="147"/>
      <c r="HAO499" s="147"/>
      <c r="HAP499" s="147"/>
      <c r="HAQ499" s="147"/>
      <c r="HAR499" s="147"/>
      <c r="HAS499" s="147"/>
      <c r="HAT499" s="147"/>
      <c r="HAU499" s="147"/>
      <c r="HAV499" s="147"/>
      <c r="HAW499" s="147"/>
      <c r="HAX499" s="147"/>
      <c r="HAY499" s="147"/>
      <c r="HAZ499" s="147"/>
      <c r="HBA499" s="147"/>
      <c r="HBB499" s="147"/>
      <c r="HBC499" s="147"/>
      <c r="HBD499" s="147"/>
      <c r="HBE499" s="147"/>
      <c r="HBF499" s="147"/>
      <c r="HBG499" s="147"/>
      <c r="HBH499" s="147"/>
      <c r="HBI499" s="147"/>
      <c r="HBJ499" s="147"/>
      <c r="HBK499" s="147"/>
      <c r="HBL499" s="147"/>
      <c r="HBM499" s="147"/>
      <c r="HBN499" s="147"/>
      <c r="HBO499" s="147"/>
      <c r="HBP499" s="147"/>
      <c r="HBQ499" s="147"/>
      <c r="HBR499" s="147"/>
      <c r="HBS499" s="147"/>
      <c r="HBT499" s="147"/>
      <c r="HBU499" s="147"/>
      <c r="HBV499" s="147"/>
      <c r="HBW499" s="147"/>
      <c r="HBX499" s="147"/>
      <c r="HBY499" s="147"/>
      <c r="HBZ499" s="147"/>
      <c r="HCA499" s="147"/>
      <c r="HCB499" s="147"/>
      <c r="HCC499" s="147"/>
      <c r="HCD499" s="147"/>
      <c r="HCE499" s="147"/>
      <c r="HCF499" s="147"/>
      <c r="HCG499" s="147"/>
      <c r="HCH499" s="147"/>
      <c r="HCI499" s="147"/>
      <c r="HCJ499" s="147"/>
      <c r="HCK499" s="147"/>
      <c r="HCL499" s="147"/>
      <c r="HCM499" s="147"/>
      <c r="HCN499" s="147"/>
      <c r="HCO499" s="147"/>
      <c r="HCP499" s="147"/>
      <c r="HCQ499" s="147"/>
      <c r="HCR499" s="147"/>
      <c r="HCS499" s="147"/>
      <c r="HCT499" s="147"/>
      <c r="HCU499" s="147"/>
      <c r="HCV499" s="147"/>
      <c r="HCW499" s="147"/>
      <c r="HCX499" s="147"/>
      <c r="HCY499" s="147"/>
      <c r="HCZ499" s="147"/>
      <c r="HDA499" s="147"/>
      <c r="HDB499" s="147"/>
      <c r="HDC499" s="147"/>
      <c r="HDD499" s="147"/>
      <c r="HDE499" s="147"/>
      <c r="HDF499" s="147"/>
      <c r="HDG499" s="147"/>
      <c r="HDH499" s="147"/>
      <c r="HDI499" s="147"/>
      <c r="HDJ499" s="147"/>
      <c r="HDK499" s="147"/>
      <c r="HDL499" s="147"/>
      <c r="HDM499" s="147"/>
      <c r="HDN499" s="147"/>
      <c r="HDO499" s="147"/>
      <c r="HDP499" s="147"/>
      <c r="HDQ499" s="147"/>
      <c r="HDR499" s="147"/>
      <c r="HDS499" s="147"/>
      <c r="HDT499" s="147"/>
      <c r="HDU499" s="147"/>
      <c r="HDV499" s="147"/>
      <c r="HDW499" s="147"/>
      <c r="HDX499" s="147"/>
      <c r="HDY499" s="147"/>
      <c r="HDZ499" s="147"/>
      <c r="HEA499" s="147"/>
      <c r="HEB499" s="147"/>
      <c r="HEC499" s="147"/>
      <c r="HED499" s="147"/>
      <c r="HEE499" s="147"/>
      <c r="HEF499" s="147"/>
      <c r="HEG499" s="147"/>
      <c r="HEH499" s="147"/>
      <c r="HEI499" s="147"/>
      <c r="HEJ499" s="147"/>
      <c r="HEK499" s="147"/>
      <c r="HEL499" s="147"/>
      <c r="HEM499" s="147"/>
      <c r="HEN499" s="147"/>
      <c r="HEO499" s="147"/>
      <c r="HEP499" s="147"/>
      <c r="HEQ499" s="147"/>
      <c r="HER499" s="147"/>
      <c r="HES499" s="147"/>
      <c r="HET499" s="147"/>
      <c r="HEU499" s="147"/>
      <c r="HEV499" s="147"/>
      <c r="HEW499" s="147"/>
      <c r="HEX499" s="147"/>
      <c r="HEY499" s="147"/>
      <c r="HEZ499" s="147"/>
      <c r="HFA499" s="147"/>
      <c r="HFB499" s="147"/>
      <c r="HFC499" s="147"/>
      <c r="HFD499" s="147"/>
      <c r="HFE499" s="147"/>
      <c r="HFF499" s="147"/>
      <c r="HFG499" s="147"/>
      <c r="HFH499" s="147"/>
      <c r="HFI499" s="147"/>
      <c r="HFJ499" s="147"/>
      <c r="HFK499" s="147"/>
      <c r="HFL499" s="147"/>
      <c r="HFM499" s="147"/>
      <c r="HFN499" s="147"/>
      <c r="HFO499" s="147"/>
      <c r="HFP499" s="147"/>
      <c r="HFQ499" s="147"/>
      <c r="HFR499" s="147"/>
      <c r="HFS499" s="147"/>
      <c r="HFT499" s="147"/>
      <c r="HFU499" s="147"/>
      <c r="HFV499" s="147"/>
      <c r="HFW499" s="147"/>
      <c r="HFX499" s="147"/>
      <c r="HFY499" s="147"/>
      <c r="HFZ499" s="147"/>
      <c r="HGA499" s="147"/>
      <c r="HGB499" s="147"/>
      <c r="HGC499" s="147"/>
      <c r="HGD499" s="147"/>
      <c r="HGE499" s="147"/>
      <c r="HGF499" s="147"/>
      <c r="HGG499" s="147"/>
      <c r="HGH499" s="147"/>
      <c r="HGI499" s="147"/>
      <c r="HGJ499" s="147"/>
      <c r="HGK499" s="147"/>
      <c r="HGL499" s="147"/>
      <c r="HGM499" s="147"/>
      <c r="HGN499" s="147"/>
      <c r="HGO499" s="147"/>
      <c r="HGP499" s="147"/>
      <c r="HGQ499" s="147"/>
      <c r="HGR499" s="147"/>
      <c r="HGS499" s="147"/>
      <c r="HGT499" s="147"/>
      <c r="HGU499" s="147"/>
      <c r="HGV499" s="147"/>
      <c r="HGW499" s="147"/>
      <c r="HGX499" s="147"/>
      <c r="HGY499" s="147"/>
      <c r="HGZ499" s="147"/>
      <c r="HHA499" s="147"/>
      <c r="HHB499" s="147"/>
      <c r="HHC499" s="147"/>
      <c r="HHD499" s="147"/>
      <c r="HHE499" s="147"/>
      <c r="HHF499" s="147"/>
      <c r="HHG499" s="147"/>
      <c r="HHH499" s="147"/>
      <c r="HHI499" s="147"/>
      <c r="HHJ499" s="147"/>
      <c r="HHK499" s="147"/>
      <c r="HHL499" s="147"/>
      <c r="HHM499" s="147"/>
      <c r="HHN499" s="147"/>
      <c r="HHO499" s="147"/>
      <c r="HHP499" s="147"/>
      <c r="HHQ499" s="147"/>
      <c r="HHR499" s="147"/>
      <c r="HHS499" s="147"/>
      <c r="HHT499" s="147"/>
      <c r="HHU499" s="147"/>
      <c r="HHV499" s="147"/>
      <c r="HHW499" s="147"/>
      <c r="HHX499" s="147"/>
      <c r="HHY499" s="147"/>
      <c r="HHZ499" s="147"/>
      <c r="HIA499" s="147"/>
      <c r="HIB499" s="147"/>
      <c r="HIC499" s="147"/>
      <c r="HID499" s="147"/>
      <c r="HIE499" s="147"/>
      <c r="HIF499" s="147"/>
      <c r="HIG499" s="147"/>
      <c r="HIH499" s="147"/>
      <c r="HII499" s="147"/>
      <c r="HIJ499" s="147"/>
      <c r="HIK499" s="147"/>
      <c r="HIL499" s="147"/>
      <c r="HIM499" s="147"/>
      <c r="HIN499" s="147"/>
      <c r="HIO499" s="147"/>
      <c r="HIP499" s="147"/>
      <c r="HIQ499" s="147"/>
      <c r="HIR499" s="147"/>
      <c r="HIS499" s="147"/>
      <c r="HIT499" s="147"/>
      <c r="HIU499" s="147"/>
      <c r="HIV499" s="147"/>
      <c r="HIW499" s="147"/>
      <c r="HIX499" s="147"/>
      <c r="HIY499" s="147"/>
      <c r="HIZ499" s="147"/>
      <c r="HJA499" s="147"/>
      <c r="HJB499" s="147"/>
      <c r="HJC499" s="147"/>
      <c r="HJD499" s="147"/>
      <c r="HJE499" s="147"/>
      <c r="HJF499" s="147"/>
      <c r="HJG499" s="147"/>
      <c r="HJH499" s="147"/>
      <c r="HJI499" s="147"/>
      <c r="HJJ499" s="147"/>
      <c r="HJK499" s="147"/>
      <c r="HJL499" s="147"/>
      <c r="HJM499" s="147"/>
      <c r="HJN499" s="147"/>
      <c r="HJO499" s="147"/>
      <c r="HJP499" s="147"/>
      <c r="HJQ499" s="147"/>
      <c r="HJR499" s="147"/>
      <c r="HJS499" s="147"/>
      <c r="HJT499" s="147"/>
      <c r="HJU499" s="147"/>
      <c r="HJV499" s="147"/>
      <c r="HJW499" s="147"/>
      <c r="HJX499" s="147"/>
      <c r="HJY499" s="147"/>
      <c r="HJZ499" s="147"/>
      <c r="HKA499" s="147"/>
      <c r="HKB499" s="147"/>
      <c r="HKC499" s="147"/>
      <c r="HKD499" s="147"/>
      <c r="HKE499" s="147"/>
      <c r="HKF499" s="147"/>
      <c r="HKG499" s="147"/>
      <c r="HKH499" s="147"/>
      <c r="HKI499" s="147"/>
      <c r="HKJ499" s="147"/>
      <c r="HKK499" s="147"/>
      <c r="HKL499" s="147"/>
      <c r="HKM499" s="147"/>
      <c r="HKN499" s="147"/>
      <c r="HKO499" s="147"/>
      <c r="HKP499" s="147"/>
      <c r="HKQ499" s="147"/>
      <c r="HKR499" s="147"/>
      <c r="HKS499" s="147"/>
      <c r="HKT499" s="147"/>
      <c r="HKU499" s="147"/>
      <c r="HKV499" s="147"/>
      <c r="HKW499" s="147"/>
      <c r="HKX499" s="147"/>
      <c r="HKY499" s="147"/>
      <c r="HKZ499" s="147"/>
      <c r="HLA499" s="147"/>
      <c r="HLB499" s="147"/>
      <c r="HLC499" s="147"/>
      <c r="HLD499" s="147"/>
      <c r="HLE499" s="147"/>
      <c r="HLF499" s="147"/>
      <c r="HLG499" s="147"/>
      <c r="HLH499" s="147"/>
      <c r="HLI499" s="147"/>
      <c r="HLJ499" s="147"/>
      <c r="HLK499" s="147"/>
      <c r="HLL499" s="147"/>
      <c r="HLM499" s="147"/>
      <c r="HLN499" s="147"/>
      <c r="HLO499" s="147"/>
      <c r="HLP499" s="147"/>
      <c r="HLQ499" s="147"/>
      <c r="HLR499" s="147"/>
      <c r="HLS499" s="147"/>
      <c r="HLT499" s="147"/>
      <c r="HLU499" s="147"/>
      <c r="HLV499" s="147"/>
      <c r="HLW499" s="147"/>
      <c r="HLX499" s="147"/>
      <c r="HLY499" s="147"/>
      <c r="HLZ499" s="147"/>
      <c r="HMA499" s="147"/>
      <c r="HMB499" s="147"/>
      <c r="HMC499" s="147"/>
      <c r="HMD499" s="147"/>
      <c r="HME499" s="147"/>
      <c r="HMF499" s="147"/>
      <c r="HMG499" s="147"/>
      <c r="HMH499" s="147"/>
      <c r="HMI499" s="147"/>
      <c r="HMJ499" s="147"/>
      <c r="HMK499" s="147"/>
      <c r="HML499" s="147"/>
      <c r="HMM499" s="147"/>
      <c r="HMN499" s="147"/>
      <c r="HMO499" s="147"/>
      <c r="HMP499" s="147"/>
      <c r="HMQ499" s="147"/>
      <c r="HMR499" s="147"/>
      <c r="HMS499" s="147"/>
      <c r="HMT499" s="147"/>
      <c r="HMU499" s="147"/>
      <c r="HMV499" s="147"/>
      <c r="HMW499" s="147"/>
      <c r="HMX499" s="147"/>
      <c r="HMY499" s="147"/>
      <c r="HMZ499" s="147"/>
      <c r="HNA499" s="147"/>
      <c r="HNB499" s="147"/>
      <c r="HNC499" s="147"/>
      <c r="HND499" s="147"/>
      <c r="HNE499" s="147"/>
      <c r="HNF499" s="147"/>
      <c r="HNG499" s="147"/>
      <c r="HNH499" s="147"/>
      <c r="HNI499" s="147"/>
      <c r="HNJ499" s="147"/>
      <c r="HNK499" s="147"/>
      <c r="HNL499" s="147"/>
      <c r="HNM499" s="147"/>
      <c r="HNN499" s="147"/>
      <c r="HNO499" s="147"/>
      <c r="HNP499" s="147"/>
      <c r="HNQ499" s="147"/>
      <c r="HNR499" s="147"/>
      <c r="HNS499" s="147"/>
      <c r="HNT499" s="147"/>
      <c r="HNU499" s="147"/>
      <c r="HNV499" s="147"/>
      <c r="HNW499" s="147"/>
      <c r="HNX499" s="147"/>
      <c r="HNY499" s="147"/>
      <c r="HNZ499" s="147"/>
      <c r="HOA499" s="147"/>
      <c r="HOB499" s="147"/>
      <c r="HOC499" s="147"/>
      <c r="HOD499" s="147"/>
      <c r="HOE499" s="147"/>
      <c r="HOF499" s="147"/>
      <c r="HOG499" s="147"/>
      <c r="HOH499" s="147"/>
      <c r="HOI499" s="147"/>
      <c r="HOJ499" s="147"/>
      <c r="HOK499" s="147"/>
      <c r="HOL499" s="147"/>
      <c r="HOM499" s="147"/>
      <c r="HON499" s="147"/>
      <c r="HOO499" s="147"/>
      <c r="HOP499" s="147"/>
      <c r="HOQ499" s="147"/>
      <c r="HOR499" s="147"/>
      <c r="HOS499" s="147"/>
      <c r="HOT499" s="147"/>
      <c r="HOU499" s="147"/>
      <c r="HOV499" s="147"/>
      <c r="HOW499" s="147"/>
      <c r="HOX499" s="147"/>
      <c r="HOY499" s="147"/>
      <c r="HOZ499" s="147"/>
      <c r="HPA499" s="147"/>
      <c r="HPB499" s="147"/>
      <c r="HPC499" s="147"/>
      <c r="HPD499" s="147"/>
      <c r="HPE499" s="147"/>
      <c r="HPF499" s="147"/>
      <c r="HPG499" s="147"/>
      <c r="HPH499" s="147"/>
      <c r="HPI499" s="147"/>
      <c r="HPJ499" s="147"/>
      <c r="HPK499" s="147"/>
      <c r="HPL499" s="147"/>
      <c r="HPM499" s="147"/>
      <c r="HPN499" s="147"/>
      <c r="HPO499" s="147"/>
      <c r="HPP499" s="147"/>
      <c r="HPQ499" s="147"/>
      <c r="HPR499" s="147"/>
      <c r="HPS499" s="147"/>
      <c r="HPT499" s="147"/>
      <c r="HPU499" s="147"/>
      <c r="HPV499" s="147"/>
      <c r="HPW499" s="147"/>
      <c r="HPX499" s="147"/>
      <c r="HPY499" s="147"/>
      <c r="HPZ499" s="147"/>
      <c r="HQA499" s="147"/>
      <c r="HQB499" s="147"/>
      <c r="HQC499" s="147"/>
      <c r="HQD499" s="147"/>
      <c r="HQE499" s="147"/>
      <c r="HQF499" s="147"/>
      <c r="HQG499" s="147"/>
      <c r="HQH499" s="147"/>
      <c r="HQI499" s="147"/>
      <c r="HQJ499" s="147"/>
      <c r="HQK499" s="147"/>
      <c r="HQL499" s="147"/>
      <c r="HQM499" s="147"/>
      <c r="HQN499" s="147"/>
      <c r="HQO499" s="147"/>
      <c r="HQP499" s="147"/>
      <c r="HQQ499" s="147"/>
      <c r="HQR499" s="147"/>
      <c r="HQS499" s="147"/>
      <c r="HQT499" s="147"/>
      <c r="HQU499" s="147"/>
      <c r="HQV499" s="147"/>
      <c r="HQW499" s="147"/>
      <c r="HQX499" s="147"/>
      <c r="HQY499" s="147"/>
      <c r="HQZ499" s="147"/>
      <c r="HRA499" s="147"/>
      <c r="HRB499" s="147"/>
      <c r="HRC499" s="147"/>
      <c r="HRD499" s="147"/>
      <c r="HRE499" s="147"/>
      <c r="HRF499" s="147"/>
      <c r="HRG499" s="147"/>
      <c r="HRH499" s="147"/>
      <c r="HRI499" s="147"/>
      <c r="HRJ499" s="147"/>
      <c r="HRK499" s="147"/>
      <c r="HRL499" s="147"/>
      <c r="HRM499" s="147"/>
      <c r="HRN499" s="147"/>
      <c r="HRO499" s="147"/>
      <c r="HRP499" s="147"/>
      <c r="HRQ499" s="147"/>
      <c r="HRR499" s="147"/>
      <c r="HRS499" s="147"/>
      <c r="HRT499" s="147"/>
      <c r="HRU499" s="147"/>
      <c r="HRV499" s="147"/>
      <c r="HRW499" s="147"/>
      <c r="HRX499" s="147"/>
      <c r="HRY499" s="147"/>
      <c r="HRZ499" s="147"/>
      <c r="HSA499" s="147"/>
      <c r="HSB499" s="147"/>
      <c r="HSC499" s="147"/>
      <c r="HSD499" s="147"/>
      <c r="HSE499" s="147"/>
      <c r="HSF499" s="147"/>
      <c r="HSG499" s="147"/>
      <c r="HSH499" s="147"/>
      <c r="HSI499" s="147"/>
      <c r="HSJ499" s="147"/>
      <c r="HSK499" s="147"/>
      <c r="HSL499" s="147"/>
      <c r="HSM499" s="147"/>
      <c r="HSN499" s="147"/>
      <c r="HSO499" s="147"/>
      <c r="HSP499" s="147"/>
      <c r="HSQ499" s="147"/>
      <c r="HSR499" s="147"/>
      <c r="HSS499" s="147"/>
      <c r="HST499" s="147"/>
      <c r="HSU499" s="147"/>
      <c r="HSV499" s="147"/>
      <c r="HSW499" s="147"/>
      <c r="HSX499" s="147"/>
      <c r="HSY499" s="147"/>
      <c r="HSZ499" s="147"/>
      <c r="HTA499" s="147"/>
      <c r="HTB499" s="147"/>
      <c r="HTC499" s="147"/>
      <c r="HTD499" s="147"/>
      <c r="HTE499" s="147"/>
      <c r="HTF499" s="147"/>
      <c r="HTG499" s="147"/>
      <c r="HTH499" s="147"/>
      <c r="HTI499" s="147"/>
      <c r="HTJ499" s="147"/>
      <c r="HTK499" s="147"/>
      <c r="HTL499" s="147"/>
      <c r="HTM499" s="147"/>
      <c r="HTN499" s="147"/>
      <c r="HTO499" s="147"/>
      <c r="HTP499" s="147"/>
      <c r="HTQ499" s="147"/>
      <c r="HTR499" s="147"/>
      <c r="HTS499" s="147"/>
      <c r="HTT499" s="147"/>
      <c r="HTU499" s="147"/>
      <c r="HTV499" s="147"/>
      <c r="HTW499" s="147"/>
      <c r="HTX499" s="147"/>
      <c r="HTY499" s="147"/>
      <c r="HTZ499" s="147"/>
      <c r="HUA499" s="147"/>
      <c r="HUB499" s="147"/>
      <c r="HUC499" s="147"/>
      <c r="HUD499" s="147"/>
      <c r="HUE499" s="147"/>
      <c r="HUF499" s="147"/>
      <c r="HUG499" s="147"/>
      <c r="HUH499" s="147"/>
      <c r="HUI499" s="147"/>
      <c r="HUJ499" s="147"/>
      <c r="HUK499" s="147"/>
      <c r="HUL499" s="147"/>
      <c r="HUM499" s="147"/>
      <c r="HUN499" s="147"/>
      <c r="HUO499" s="147"/>
      <c r="HUP499" s="147"/>
      <c r="HUQ499" s="147"/>
      <c r="HUR499" s="147"/>
      <c r="HUS499" s="147"/>
      <c r="HUT499" s="147"/>
      <c r="HUU499" s="147"/>
      <c r="HUV499" s="147"/>
      <c r="HUW499" s="147"/>
      <c r="HUX499" s="147"/>
      <c r="HUY499" s="147"/>
      <c r="HUZ499" s="147"/>
      <c r="HVA499" s="147"/>
      <c r="HVB499" s="147"/>
      <c r="HVC499" s="147"/>
      <c r="HVD499" s="147"/>
      <c r="HVE499" s="147"/>
      <c r="HVF499" s="147"/>
      <c r="HVG499" s="147"/>
      <c r="HVH499" s="147"/>
      <c r="HVI499" s="147"/>
      <c r="HVJ499" s="147"/>
      <c r="HVK499" s="147"/>
      <c r="HVL499" s="147"/>
      <c r="HVM499" s="147"/>
      <c r="HVN499" s="147"/>
      <c r="HVO499" s="147"/>
      <c r="HVP499" s="147"/>
      <c r="HVQ499" s="147"/>
      <c r="HVR499" s="147"/>
      <c r="HVS499" s="147"/>
      <c r="HVT499" s="147"/>
      <c r="HVU499" s="147"/>
      <c r="HVV499" s="147"/>
      <c r="HVW499" s="147"/>
      <c r="HVX499" s="147"/>
      <c r="HVY499" s="147"/>
      <c r="HVZ499" s="147"/>
      <c r="HWA499" s="147"/>
      <c r="HWB499" s="147"/>
      <c r="HWC499" s="147"/>
      <c r="HWD499" s="147"/>
      <c r="HWE499" s="147"/>
      <c r="HWF499" s="147"/>
      <c r="HWG499" s="147"/>
      <c r="HWH499" s="147"/>
      <c r="HWI499" s="147"/>
      <c r="HWJ499" s="147"/>
      <c r="HWK499" s="147"/>
      <c r="HWL499" s="147"/>
      <c r="HWM499" s="147"/>
      <c r="HWN499" s="147"/>
      <c r="HWO499" s="147"/>
      <c r="HWP499" s="147"/>
      <c r="HWQ499" s="147"/>
      <c r="HWR499" s="147"/>
      <c r="HWS499" s="147"/>
      <c r="HWT499" s="147"/>
      <c r="HWU499" s="147"/>
      <c r="HWV499" s="147"/>
      <c r="HWW499" s="147"/>
      <c r="HWX499" s="147"/>
      <c r="HWY499" s="147"/>
      <c r="HWZ499" s="147"/>
      <c r="HXA499" s="147"/>
      <c r="HXB499" s="147"/>
      <c r="HXC499" s="147"/>
      <c r="HXD499" s="147"/>
      <c r="HXE499" s="147"/>
      <c r="HXF499" s="147"/>
      <c r="HXG499" s="147"/>
      <c r="HXH499" s="147"/>
      <c r="HXI499" s="147"/>
      <c r="HXJ499" s="147"/>
      <c r="HXK499" s="147"/>
      <c r="HXL499" s="147"/>
      <c r="HXM499" s="147"/>
      <c r="HXN499" s="147"/>
      <c r="HXO499" s="147"/>
      <c r="HXP499" s="147"/>
      <c r="HXQ499" s="147"/>
      <c r="HXR499" s="147"/>
      <c r="HXS499" s="147"/>
      <c r="HXT499" s="147"/>
      <c r="HXU499" s="147"/>
      <c r="HXV499" s="147"/>
      <c r="HXW499" s="147"/>
      <c r="HXX499" s="147"/>
      <c r="HXY499" s="147"/>
      <c r="HXZ499" s="147"/>
      <c r="HYA499" s="147"/>
      <c r="HYB499" s="147"/>
      <c r="HYC499" s="147"/>
      <c r="HYD499" s="147"/>
      <c r="HYE499" s="147"/>
      <c r="HYF499" s="147"/>
      <c r="HYG499" s="147"/>
      <c r="HYH499" s="147"/>
      <c r="HYI499" s="147"/>
      <c r="HYJ499" s="147"/>
      <c r="HYK499" s="147"/>
      <c r="HYL499" s="147"/>
      <c r="HYM499" s="147"/>
      <c r="HYN499" s="147"/>
      <c r="HYO499" s="147"/>
      <c r="HYP499" s="147"/>
      <c r="HYQ499" s="147"/>
      <c r="HYR499" s="147"/>
      <c r="HYS499" s="147"/>
      <c r="HYT499" s="147"/>
      <c r="HYU499" s="147"/>
      <c r="HYV499" s="147"/>
      <c r="HYW499" s="147"/>
      <c r="HYX499" s="147"/>
      <c r="HYY499" s="147"/>
      <c r="HYZ499" s="147"/>
      <c r="HZA499" s="147"/>
      <c r="HZB499" s="147"/>
      <c r="HZC499" s="147"/>
      <c r="HZD499" s="147"/>
      <c r="HZE499" s="147"/>
      <c r="HZF499" s="147"/>
      <c r="HZG499" s="147"/>
      <c r="HZH499" s="147"/>
      <c r="HZI499" s="147"/>
      <c r="HZJ499" s="147"/>
      <c r="HZK499" s="147"/>
      <c r="HZL499" s="147"/>
      <c r="HZM499" s="147"/>
      <c r="HZN499" s="147"/>
      <c r="HZO499" s="147"/>
      <c r="HZP499" s="147"/>
      <c r="HZQ499" s="147"/>
      <c r="HZR499" s="147"/>
      <c r="HZS499" s="147"/>
      <c r="HZT499" s="147"/>
      <c r="HZU499" s="147"/>
      <c r="HZV499" s="147"/>
      <c r="HZW499" s="147"/>
      <c r="HZX499" s="147"/>
      <c r="HZY499" s="147"/>
      <c r="HZZ499" s="147"/>
      <c r="IAA499" s="147"/>
      <c r="IAB499" s="147"/>
      <c r="IAC499" s="147"/>
      <c r="IAD499" s="147"/>
      <c r="IAE499" s="147"/>
      <c r="IAF499" s="147"/>
      <c r="IAG499" s="147"/>
      <c r="IAH499" s="147"/>
      <c r="IAI499" s="147"/>
      <c r="IAJ499" s="147"/>
      <c r="IAK499" s="147"/>
      <c r="IAL499" s="147"/>
      <c r="IAM499" s="147"/>
      <c r="IAN499" s="147"/>
      <c r="IAO499" s="147"/>
      <c r="IAP499" s="147"/>
      <c r="IAQ499" s="147"/>
      <c r="IAR499" s="147"/>
      <c r="IAS499" s="147"/>
      <c r="IAT499" s="147"/>
      <c r="IAU499" s="147"/>
      <c r="IAV499" s="147"/>
      <c r="IAW499" s="147"/>
      <c r="IAX499" s="147"/>
      <c r="IAY499" s="147"/>
      <c r="IAZ499" s="147"/>
      <c r="IBA499" s="147"/>
      <c r="IBB499" s="147"/>
      <c r="IBC499" s="147"/>
      <c r="IBD499" s="147"/>
      <c r="IBE499" s="147"/>
      <c r="IBF499" s="147"/>
      <c r="IBG499" s="147"/>
      <c r="IBH499" s="147"/>
      <c r="IBI499" s="147"/>
      <c r="IBJ499" s="147"/>
      <c r="IBK499" s="147"/>
      <c r="IBL499" s="147"/>
      <c r="IBM499" s="147"/>
      <c r="IBN499" s="147"/>
      <c r="IBO499" s="147"/>
      <c r="IBP499" s="147"/>
      <c r="IBQ499" s="147"/>
      <c r="IBR499" s="147"/>
      <c r="IBS499" s="147"/>
      <c r="IBT499" s="147"/>
      <c r="IBU499" s="147"/>
      <c r="IBV499" s="147"/>
      <c r="IBW499" s="147"/>
      <c r="IBX499" s="147"/>
      <c r="IBY499" s="147"/>
      <c r="IBZ499" s="147"/>
      <c r="ICA499" s="147"/>
      <c r="ICB499" s="147"/>
      <c r="ICC499" s="147"/>
      <c r="ICD499" s="147"/>
      <c r="ICE499" s="147"/>
      <c r="ICF499" s="147"/>
      <c r="ICG499" s="147"/>
      <c r="ICH499" s="147"/>
      <c r="ICI499" s="147"/>
      <c r="ICJ499" s="147"/>
      <c r="ICK499" s="147"/>
      <c r="ICL499" s="147"/>
      <c r="ICM499" s="147"/>
      <c r="ICN499" s="147"/>
      <c r="ICO499" s="147"/>
      <c r="ICP499" s="147"/>
      <c r="ICQ499" s="147"/>
      <c r="ICR499" s="147"/>
      <c r="ICS499" s="147"/>
      <c r="ICT499" s="147"/>
      <c r="ICU499" s="147"/>
      <c r="ICV499" s="147"/>
      <c r="ICW499" s="147"/>
      <c r="ICX499" s="147"/>
      <c r="ICY499" s="147"/>
      <c r="ICZ499" s="147"/>
      <c r="IDA499" s="147"/>
      <c r="IDB499" s="147"/>
      <c r="IDC499" s="147"/>
      <c r="IDD499" s="147"/>
      <c r="IDE499" s="147"/>
      <c r="IDF499" s="147"/>
      <c r="IDG499" s="147"/>
      <c r="IDH499" s="147"/>
      <c r="IDI499" s="147"/>
      <c r="IDJ499" s="147"/>
      <c r="IDK499" s="147"/>
      <c r="IDL499" s="147"/>
      <c r="IDM499" s="147"/>
      <c r="IDN499" s="147"/>
      <c r="IDO499" s="147"/>
      <c r="IDP499" s="147"/>
      <c r="IDQ499" s="147"/>
      <c r="IDR499" s="147"/>
      <c r="IDS499" s="147"/>
      <c r="IDT499" s="147"/>
      <c r="IDU499" s="147"/>
      <c r="IDV499" s="147"/>
      <c r="IDW499" s="147"/>
      <c r="IDX499" s="147"/>
      <c r="IDY499" s="147"/>
      <c r="IDZ499" s="147"/>
      <c r="IEA499" s="147"/>
      <c r="IEB499" s="147"/>
      <c r="IEC499" s="147"/>
      <c r="IED499" s="147"/>
      <c r="IEE499" s="147"/>
      <c r="IEF499" s="147"/>
      <c r="IEG499" s="147"/>
      <c r="IEH499" s="147"/>
      <c r="IEI499" s="147"/>
      <c r="IEJ499" s="147"/>
      <c r="IEK499" s="147"/>
      <c r="IEL499" s="147"/>
      <c r="IEM499" s="147"/>
      <c r="IEN499" s="147"/>
      <c r="IEO499" s="147"/>
      <c r="IEP499" s="147"/>
      <c r="IEQ499" s="147"/>
      <c r="IER499" s="147"/>
      <c r="IES499" s="147"/>
      <c r="IET499" s="147"/>
      <c r="IEU499" s="147"/>
      <c r="IEV499" s="147"/>
      <c r="IEW499" s="147"/>
      <c r="IEX499" s="147"/>
      <c r="IEY499" s="147"/>
      <c r="IEZ499" s="147"/>
      <c r="IFA499" s="147"/>
      <c r="IFB499" s="147"/>
      <c r="IFC499" s="147"/>
      <c r="IFD499" s="147"/>
      <c r="IFE499" s="147"/>
      <c r="IFF499" s="147"/>
      <c r="IFG499" s="147"/>
      <c r="IFH499" s="147"/>
      <c r="IFI499" s="147"/>
      <c r="IFJ499" s="147"/>
      <c r="IFK499" s="147"/>
      <c r="IFL499" s="147"/>
      <c r="IFM499" s="147"/>
      <c r="IFN499" s="147"/>
      <c r="IFO499" s="147"/>
      <c r="IFP499" s="147"/>
      <c r="IFQ499" s="147"/>
      <c r="IFR499" s="147"/>
      <c r="IFS499" s="147"/>
      <c r="IFT499" s="147"/>
      <c r="IFU499" s="147"/>
      <c r="IFV499" s="147"/>
      <c r="IFW499" s="147"/>
      <c r="IFX499" s="147"/>
      <c r="IFY499" s="147"/>
      <c r="IFZ499" s="147"/>
      <c r="IGA499" s="147"/>
      <c r="IGB499" s="147"/>
      <c r="IGC499" s="147"/>
      <c r="IGD499" s="147"/>
      <c r="IGE499" s="147"/>
      <c r="IGF499" s="147"/>
      <c r="IGG499" s="147"/>
      <c r="IGH499" s="147"/>
      <c r="IGI499" s="147"/>
      <c r="IGJ499" s="147"/>
      <c r="IGK499" s="147"/>
      <c r="IGL499" s="147"/>
      <c r="IGM499" s="147"/>
      <c r="IGN499" s="147"/>
      <c r="IGO499" s="147"/>
      <c r="IGP499" s="147"/>
      <c r="IGQ499" s="147"/>
      <c r="IGR499" s="147"/>
      <c r="IGS499" s="147"/>
      <c r="IGT499" s="147"/>
      <c r="IGU499" s="147"/>
      <c r="IGV499" s="147"/>
      <c r="IGW499" s="147"/>
      <c r="IGX499" s="147"/>
      <c r="IGY499" s="147"/>
      <c r="IGZ499" s="147"/>
      <c r="IHA499" s="147"/>
      <c r="IHB499" s="147"/>
      <c r="IHC499" s="147"/>
      <c r="IHD499" s="147"/>
      <c r="IHE499" s="147"/>
      <c r="IHF499" s="147"/>
      <c r="IHG499" s="147"/>
      <c r="IHH499" s="147"/>
      <c r="IHI499" s="147"/>
      <c r="IHJ499" s="147"/>
      <c r="IHK499" s="147"/>
      <c r="IHL499" s="147"/>
      <c r="IHM499" s="147"/>
      <c r="IHN499" s="147"/>
      <c r="IHO499" s="147"/>
      <c r="IHP499" s="147"/>
      <c r="IHQ499" s="147"/>
      <c r="IHR499" s="147"/>
      <c r="IHS499" s="147"/>
      <c r="IHT499" s="147"/>
      <c r="IHU499" s="147"/>
      <c r="IHV499" s="147"/>
      <c r="IHW499" s="147"/>
      <c r="IHX499" s="147"/>
      <c r="IHY499" s="147"/>
      <c r="IHZ499" s="147"/>
      <c r="IIA499" s="147"/>
      <c r="IIB499" s="147"/>
      <c r="IIC499" s="147"/>
      <c r="IID499" s="147"/>
      <c r="IIE499" s="147"/>
      <c r="IIF499" s="147"/>
      <c r="IIG499" s="147"/>
      <c r="IIH499" s="147"/>
      <c r="III499" s="147"/>
      <c r="IIJ499" s="147"/>
      <c r="IIK499" s="147"/>
      <c r="IIL499" s="147"/>
      <c r="IIM499" s="147"/>
      <c r="IIN499" s="147"/>
      <c r="IIO499" s="147"/>
      <c r="IIP499" s="147"/>
      <c r="IIQ499" s="147"/>
      <c r="IIR499" s="147"/>
      <c r="IIS499" s="147"/>
      <c r="IIT499" s="147"/>
      <c r="IIU499" s="147"/>
      <c r="IIV499" s="147"/>
      <c r="IIW499" s="147"/>
      <c r="IIX499" s="147"/>
      <c r="IIY499" s="147"/>
      <c r="IIZ499" s="147"/>
      <c r="IJA499" s="147"/>
      <c r="IJB499" s="147"/>
      <c r="IJC499" s="147"/>
      <c r="IJD499" s="147"/>
      <c r="IJE499" s="147"/>
      <c r="IJF499" s="147"/>
      <c r="IJG499" s="147"/>
      <c r="IJH499" s="147"/>
      <c r="IJI499" s="147"/>
      <c r="IJJ499" s="147"/>
      <c r="IJK499" s="147"/>
      <c r="IJL499" s="147"/>
      <c r="IJM499" s="147"/>
      <c r="IJN499" s="147"/>
      <c r="IJO499" s="147"/>
      <c r="IJP499" s="147"/>
      <c r="IJQ499" s="147"/>
      <c r="IJR499" s="147"/>
      <c r="IJS499" s="147"/>
      <c r="IJT499" s="147"/>
      <c r="IJU499" s="147"/>
      <c r="IJV499" s="147"/>
      <c r="IJW499" s="147"/>
      <c r="IJX499" s="147"/>
      <c r="IJY499" s="147"/>
      <c r="IJZ499" s="147"/>
      <c r="IKA499" s="147"/>
      <c r="IKB499" s="147"/>
      <c r="IKC499" s="147"/>
      <c r="IKD499" s="147"/>
      <c r="IKE499" s="147"/>
      <c r="IKF499" s="147"/>
      <c r="IKG499" s="147"/>
      <c r="IKH499" s="147"/>
      <c r="IKI499" s="147"/>
      <c r="IKJ499" s="147"/>
      <c r="IKK499" s="147"/>
      <c r="IKL499" s="147"/>
      <c r="IKM499" s="147"/>
      <c r="IKN499" s="147"/>
      <c r="IKO499" s="147"/>
      <c r="IKP499" s="147"/>
      <c r="IKQ499" s="147"/>
      <c r="IKR499" s="147"/>
      <c r="IKS499" s="147"/>
      <c r="IKT499" s="147"/>
      <c r="IKU499" s="147"/>
      <c r="IKV499" s="147"/>
      <c r="IKW499" s="147"/>
      <c r="IKX499" s="147"/>
      <c r="IKY499" s="147"/>
      <c r="IKZ499" s="147"/>
      <c r="ILA499" s="147"/>
      <c r="ILB499" s="147"/>
      <c r="ILC499" s="147"/>
      <c r="ILD499" s="147"/>
      <c r="ILE499" s="147"/>
      <c r="ILF499" s="147"/>
      <c r="ILG499" s="147"/>
      <c r="ILH499" s="147"/>
      <c r="ILI499" s="147"/>
      <c r="ILJ499" s="147"/>
      <c r="ILK499" s="147"/>
      <c r="ILL499" s="147"/>
      <c r="ILM499" s="147"/>
      <c r="ILN499" s="147"/>
      <c r="ILO499" s="147"/>
      <c r="ILP499" s="147"/>
      <c r="ILQ499" s="147"/>
      <c r="ILR499" s="147"/>
      <c r="ILS499" s="147"/>
      <c r="ILT499" s="147"/>
      <c r="ILU499" s="147"/>
      <c r="ILV499" s="147"/>
      <c r="ILW499" s="147"/>
      <c r="ILX499" s="147"/>
      <c r="ILY499" s="147"/>
      <c r="ILZ499" s="147"/>
      <c r="IMA499" s="147"/>
      <c r="IMB499" s="147"/>
      <c r="IMC499" s="147"/>
      <c r="IMD499" s="147"/>
      <c r="IME499" s="147"/>
      <c r="IMF499" s="147"/>
      <c r="IMG499" s="147"/>
      <c r="IMH499" s="147"/>
      <c r="IMI499" s="147"/>
      <c r="IMJ499" s="147"/>
      <c r="IMK499" s="147"/>
      <c r="IML499" s="147"/>
      <c r="IMM499" s="147"/>
      <c r="IMN499" s="147"/>
      <c r="IMO499" s="147"/>
      <c r="IMP499" s="147"/>
      <c r="IMQ499" s="147"/>
      <c r="IMR499" s="147"/>
      <c r="IMS499" s="147"/>
      <c r="IMT499" s="147"/>
      <c r="IMU499" s="147"/>
      <c r="IMV499" s="147"/>
      <c r="IMW499" s="147"/>
      <c r="IMX499" s="147"/>
      <c r="IMY499" s="147"/>
      <c r="IMZ499" s="147"/>
      <c r="INA499" s="147"/>
      <c r="INB499" s="147"/>
      <c r="INC499" s="147"/>
      <c r="IND499" s="147"/>
      <c r="INE499" s="147"/>
      <c r="INF499" s="147"/>
      <c r="ING499" s="147"/>
      <c r="INH499" s="147"/>
      <c r="INI499" s="147"/>
      <c r="INJ499" s="147"/>
      <c r="INK499" s="147"/>
      <c r="INL499" s="147"/>
      <c r="INM499" s="147"/>
      <c r="INN499" s="147"/>
      <c r="INO499" s="147"/>
      <c r="INP499" s="147"/>
      <c r="INQ499" s="147"/>
      <c r="INR499" s="147"/>
      <c r="INS499" s="147"/>
      <c r="INT499" s="147"/>
      <c r="INU499" s="147"/>
      <c r="INV499" s="147"/>
      <c r="INW499" s="147"/>
      <c r="INX499" s="147"/>
      <c r="INY499" s="147"/>
      <c r="INZ499" s="147"/>
      <c r="IOA499" s="147"/>
      <c r="IOB499" s="147"/>
      <c r="IOC499" s="147"/>
      <c r="IOD499" s="147"/>
      <c r="IOE499" s="147"/>
      <c r="IOF499" s="147"/>
      <c r="IOG499" s="147"/>
      <c r="IOH499" s="147"/>
      <c r="IOI499" s="147"/>
      <c r="IOJ499" s="147"/>
      <c r="IOK499" s="147"/>
      <c r="IOL499" s="147"/>
      <c r="IOM499" s="147"/>
      <c r="ION499" s="147"/>
      <c r="IOO499" s="147"/>
      <c r="IOP499" s="147"/>
      <c r="IOQ499" s="147"/>
      <c r="IOR499" s="147"/>
      <c r="IOS499" s="147"/>
      <c r="IOT499" s="147"/>
      <c r="IOU499" s="147"/>
      <c r="IOV499" s="147"/>
      <c r="IOW499" s="147"/>
      <c r="IOX499" s="147"/>
      <c r="IOY499" s="147"/>
      <c r="IOZ499" s="147"/>
      <c r="IPA499" s="147"/>
      <c r="IPB499" s="147"/>
      <c r="IPC499" s="147"/>
      <c r="IPD499" s="147"/>
      <c r="IPE499" s="147"/>
      <c r="IPF499" s="147"/>
      <c r="IPG499" s="147"/>
      <c r="IPH499" s="147"/>
      <c r="IPI499" s="147"/>
      <c r="IPJ499" s="147"/>
      <c r="IPK499" s="147"/>
      <c r="IPL499" s="147"/>
      <c r="IPM499" s="147"/>
      <c r="IPN499" s="147"/>
      <c r="IPO499" s="147"/>
      <c r="IPP499" s="147"/>
      <c r="IPQ499" s="147"/>
      <c r="IPR499" s="147"/>
      <c r="IPS499" s="147"/>
      <c r="IPT499" s="147"/>
      <c r="IPU499" s="147"/>
      <c r="IPV499" s="147"/>
      <c r="IPW499" s="147"/>
      <c r="IPX499" s="147"/>
      <c r="IPY499" s="147"/>
      <c r="IPZ499" s="147"/>
      <c r="IQA499" s="147"/>
      <c r="IQB499" s="147"/>
      <c r="IQC499" s="147"/>
      <c r="IQD499" s="147"/>
      <c r="IQE499" s="147"/>
      <c r="IQF499" s="147"/>
      <c r="IQG499" s="147"/>
      <c r="IQH499" s="147"/>
      <c r="IQI499" s="147"/>
      <c r="IQJ499" s="147"/>
      <c r="IQK499" s="147"/>
      <c r="IQL499" s="147"/>
      <c r="IQM499" s="147"/>
      <c r="IQN499" s="147"/>
      <c r="IQO499" s="147"/>
      <c r="IQP499" s="147"/>
      <c r="IQQ499" s="147"/>
      <c r="IQR499" s="147"/>
      <c r="IQS499" s="147"/>
      <c r="IQT499" s="147"/>
      <c r="IQU499" s="147"/>
      <c r="IQV499" s="147"/>
      <c r="IQW499" s="147"/>
      <c r="IQX499" s="147"/>
      <c r="IQY499" s="147"/>
      <c r="IQZ499" s="147"/>
      <c r="IRA499" s="147"/>
      <c r="IRB499" s="147"/>
      <c r="IRC499" s="147"/>
      <c r="IRD499" s="147"/>
      <c r="IRE499" s="147"/>
      <c r="IRF499" s="147"/>
      <c r="IRG499" s="147"/>
      <c r="IRH499" s="147"/>
      <c r="IRI499" s="147"/>
      <c r="IRJ499" s="147"/>
      <c r="IRK499" s="147"/>
      <c r="IRL499" s="147"/>
      <c r="IRM499" s="147"/>
      <c r="IRN499" s="147"/>
      <c r="IRO499" s="147"/>
      <c r="IRP499" s="147"/>
      <c r="IRQ499" s="147"/>
      <c r="IRR499" s="147"/>
      <c r="IRS499" s="147"/>
      <c r="IRT499" s="147"/>
      <c r="IRU499" s="147"/>
      <c r="IRV499" s="147"/>
      <c r="IRW499" s="147"/>
      <c r="IRX499" s="147"/>
      <c r="IRY499" s="147"/>
      <c r="IRZ499" s="147"/>
      <c r="ISA499" s="147"/>
      <c r="ISB499" s="147"/>
      <c r="ISC499" s="147"/>
      <c r="ISD499" s="147"/>
      <c r="ISE499" s="147"/>
      <c r="ISF499" s="147"/>
      <c r="ISG499" s="147"/>
      <c r="ISH499" s="147"/>
      <c r="ISI499" s="147"/>
      <c r="ISJ499" s="147"/>
      <c r="ISK499" s="147"/>
      <c r="ISL499" s="147"/>
      <c r="ISM499" s="147"/>
      <c r="ISN499" s="147"/>
      <c r="ISO499" s="147"/>
      <c r="ISP499" s="147"/>
      <c r="ISQ499" s="147"/>
      <c r="ISR499" s="147"/>
      <c r="ISS499" s="147"/>
      <c r="IST499" s="147"/>
      <c r="ISU499" s="147"/>
      <c r="ISV499" s="147"/>
      <c r="ISW499" s="147"/>
      <c r="ISX499" s="147"/>
      <c r="ISY499" s="147"/>
      <c r="ISZ499" s="147"/>
      <c r="ITA499" s="147"/>
      <c r="ITB499" s="147"/>
      <c r="ITC499" s="147"/>
      <c r="ITD499" s="147"/>
      <c r="ITE499" s="147"/>
      <c r="ITF499" s="147"/>
      <c r="ITG499" s="147"/>
      <c r="ITH499" s="147"/>
      <c r="ITI499" s="147"/>
      <c r="ITJ499" s="147"/>
      <c r="ITK499" s="147"/>
      <c r="ITL499" s="147"/>
      <c r="ITM499" s="147"/>
      <c r="ITN499" s="147"/>
      <c r="ITO499" s="147"/>
      <c r="ITP499" s="147"/>
      <c r="ITQ499" s="147"/>
      <c r="ITR499" s="147"/>
      <c r="ITS499" s="147"/>
      <c r="ITT499" s="147"/>
      <c r="ITU499" s="147"/>
      <c r="ITV499" s="147"/>
      <c r="ITW499" s="147"/>
      <c r="ITX499" s="147"/>
      <c r="ITY499" s="147"/>
      <c r="ITZ499" s="147"/>
      <c r="IUA499" s="147"/>
      <c r="IUB499" s="147"/>
      <c r="IUC499" s="147"/>
      <c r="IUD499" s="147"/>
      <c r="IUE499" s="147"/>
      <c r="IUF499" s="147"/>
      <c r="IUG499" s="147"/>
      <c r="IUH499" s="147"/>
      <c r="IUI499" s="147"/>
      <c r="IUJ499" s="147"/>
      <c r="IUK499" s="147"/>
      <c r="IUL499" s="147"/>
      <c r="IUM499" s="147"/>
      <c r="IUN499" s="147"/>
      <c r="IUO499" s="147"/>
      <c r="IUP499" s="147"/>
      <c r="IUQ499" s="147"/>
      <c r="IUR499" s="147"/>
      <c r="IUS499" s="147"/>
      <c r="IUT499" s="147"/>
      <c r="IUU499" s="147"/>
      <c r="IUV499" s="147"/>
      <c r="IUW499" s="147"/>
      <c r="IUX499" s="147"/>
      <c r="IUY499" s="147"/>
      <c r="IUZ499" s="147"/>
      <c r="IVA499" s="147"/>
      <c r="IVB499" s="147"/>
      <c r="IVC499" s="147"/>
      <c r="IVD499" s="147"/>
      <c r="IVE499" s="147"/>
      <c r="IVF499" s="147"/>
      <c r="IVG499" s="147"/>
      <c r="IVH499" s="147"/>
      <c r="IVI499" s="147"/>
      <c r="IVJ499" s="147"/>
      <c r="IVK499" s="147"/>
      <c r="IVL499" s="147"/>
      <c r="IVM499" s="147"/>
      <c r="IVN499" s="147"/>
      <c r="IVO499" s="147"/>
      <c r="IVP499" s="147"/>
      <c r="IVQ499" s="147"/>
      <c r="IVR499" s="147"/>
      <c r="IVS499" s="147"/>
      <c r="IVT499" s="147"/>
      <c r="IVU499" s="147"/>
      <c r="IVV499" s="147"/>
      <c r="IVW499" s="147"/>
      <c r="IVX499" s="147"/>
      <c r="IVY499" s="147"/>
      <c r="IVZ499" s="147"/>
      <c r="IWA499" s="147"/>
      <c r="IWB499" s="147"/>
      <c r="IWC499" s="147"/>
      <c r="IWD499" s="147"/>
      <c r="IWE499" s="147"/>
      <c r="IWF499" s="147"/>
      <c r="IWG499" s="147"/>
      <c r="IWH499" s="147"/>
      <c r="IWI499" s="147"/>
      <c r="IWJ499" s="147"/>
      <c r="IWK499" s="147"/>
      <c r="IWL499" s="147"/>
      <c r="IWM499" s="147"/>
      <c r="IWN499" s="147"/>
      <c r="IWO499" s="147"/>
      <c r="IWP499" s="147"/>
      <c r="IWQ499" s="147"/>
      <c r="IWR499" s="147"/>
      <c r="IWS499" s="147"/>
      <c r="IWT499" s="147"/>
      <c r="IWU499" s="147"/>
      <c r="IWV499" s="147"/>
      <c r="IWW499" s="147"/>
      <c r="IWX499" s="147"/>
      <c r="IWY499" s="147"/>
      <c r="IWZ499" s="147"/>
      <c r="IXA499" s="147"/>
      <c r="IXB499" s="147"/>
      <c r="IXC499" s="147"/>
      <c r="IXD499" s="147"/>
      <c r="IXE499" s="147"/>
      <c r="IXF499" s="147"/>
      <c r="IXG499" s="147"/>
      <c r="IXH499" s="147"/>
      <c r="IXI499" s="147"/>
      <c r="IXJ499" s="147"/>
      <c r="IXK499" s="147"/>
      <c r="IXL499" s="147"/>
      <c r="IXM499" s="147"/>
      <c r="IXN499" s="147"/>
      <c r="IXO499" s="147"/>
      <c r="IXP499" s="147"/>
      <c r="IXQ499" s="147"/>
      <c r="IXR499" s="147"/>
      <c r="IXS499" s="147"/>
      <c r="IXT499" s="147"/>
      <c r="IXU499" s="147"/>
      <c r="IXV499" s="147"/>
      <c r="IXW499" s="147"/>
      <c r="IXX499" s="147"/>
      <c r="IXY499" s="147"/>
      <c r="IXZ499" s="147"/>
      <c r="IYA499" s="147"/>
      <c r="IYB499" s="147"/>
      <c r="IYC499" s="147"/>
      <c r="IYD499" s="147"/>
      <c r="IYE499" s="147"/>
      <c r="IYF499" s="147"/>
      <c r="IYG499" s="147"/>
      <c r="IYH499" s="147"/>
      <c r="IYI499" s="147"/>
      <c r="IYJ499" s="147"/>
      <c r="IYK499" s="147"/>
      <c r="IYL499" s="147"/>
      <c r="IYM499" s="147"/>
      <c r="IYN499" s="147"/>
      <c r="IYO499" s="147"/>
      <c r="IYP499" s="147"/>
      <c r="IYQ499" s="147"/>
      <c r="IYR499" s="147"/>
      <c r="IYS499" s="147"/>
      <c r="IYT499" s="147"/>
      <c r="IYU499" s="147"/>
      <c r="IYV499" s="147"/>
      <c r="IYW499" s="147"/>
      <c r="IYX499" s="147"/>
      <c r="IYY499" s="147"/>
      <c r="IYZ499" s="147"/>
      <c r="IZA499" s="147"/>
      <c r="IZB499" s="147"/>
      <c r="IZC499" s="147"/>
      <c r="IZD499" s="147"/>
      <c r="IZE499" s="147"/>
      <c r="IZF499" s="147"/>
      <c r="IZG499" s="147"/>
      <c r="IZH499" s="147"/>
      <c r="IZI499" s="147"/>
      <c r="IZJ499" s="147"/>
      <c r="IZK499" s="147"/>
      <c r="IZL499" s="147"/>
      <c r="IZM499" s="147"/>
      <c r="IZN499" s="147"/>
      <c r="IZO499" s="147"/>
      <c r="IZP499" s="147"/>
      <c r="IZQ499" s="147"/>
      <c r="IZR499" s="147"/>
      <c r="IZS499" s="147"/>
      <c r="IZT499" s="147"/>
      <c r="IZU499" s="147"/>
      <c r="IZV499" s="147"/>
      <c r="IZW499" s="147"/>
      <c r="IZX499" s="147"/>
      <c r="IZY499" s="147"/>
      <c r="IZZ499" s="147"/>
      <c r="JAA499" s="147"/>
      <c r="JAB499" s="147"/>
      <c r="JAC499" s="147"/>
      <c r="JAD499" s="147"/>
      <c r="JAE499" s="147"/>
      <c r="JAF499" s="147"/>
      <c r="JAG499" s="147"/>
      <c r="JAH499" s="147"/>
      <c r="JAI499" s="147"/>
      <c r="JAJ499" s="147"/>
      <c r="JAK499" s="147"/>
      <c r="JAL499" s="147"/>
      <c r="JAM499" s="147"/>
      <c r="JAN499" s="147"/>
      <c r="JAO499" s="147"/>
      <c r="JAP499" s="147"/>
      <c r="JAQ499" s="147"/>
      <c r="JAR499" s="147"/>
      <c r="JAS499" s="147"/>
      <c r="JAT499" s="147"/>
      <c r="JAU499" s="147"/>
      <c r="JAV499" s="147"/>
      <c r="JAW499" s="147"/>
      <c r="JAX499" s="147"/>
      <c r="JAY499" s="147"/>
      <c r="JAZ499" s="147"/>
      <c r="JBA499" s="147"/>
      <c r="JBB499" s="147"/>
      <c r="JBC499" s="147"/>
      <c r="JBD499" s="147"/>
      <c r="JBE499" s="147"/>
      <c r="JBF499" s="147"/>
      <c r="JBG499" s="147"/>
      <c r="JBH499" s="147"/>
      <c r="JBI499" s="147"/>
      <c r="JBJ499" s="147"/>
      <c r="JBK499" s="147"/>
      <c r="JBL499" s="147"/>
      <c r="JBM499" s="147"/>
      <c r="JBN499" s="147"/>
      <c r="JBO499" s="147"/>
      <c r="JBP499" s="147"/>
      <c r="JBQ499" s="147"/>
      <c r="JBR499" s="147"/>
      <c r="JBS499" s="147"/>
      <c r="JBT499" s="147"/>
      <c r="JBU499" s="147"/>
      <c r="JBV499" s="147"/>
      <c r="JBW499" s="147"/>
      <c r="JBX499" s="147"/>
      <c r="JBY499" s="147"/>
      <c r="JBZ499" s="147"/>
      <c r="JCA499" s="147"/>
      <c r="JCB499" s="147"/>
      <c r="JCC499" s="147"/>
      <c r="JCD499" s="147"/>
      <c r="JCE499" s="147"/>
      <c r="JCF499" s="147"/>
      <c r="JCG499" s="147"/>
      <c r="JCH499" s="147"/>
      <c r="JCI499" s="147"/>
      <c r="JCJ499" s="147"/>
      <c r="JCK499" s="147"/>
      <c r="JCL499" s="147"/>
      <c r="JCM499" s="147"/>
      <c r="JCN499" s="147"/>
      <c r="JCO499" s="147"/>
      <c r="JCP499" s="147"/>
      <c r="JCQ499" s="147"/>
      <c r="JCR499" s="147"/>
      <c r="JCS499" s="147"/>
      <c r="JCT499" s="147"/>
      <c r="JCU499" s="147"/>
      <c r="JCV499" s="147"/>
      <c r="JCW499" s="147"/>
      <c r="JCX499" s="147"/>
      <c r="JCY499" s="147"/>
      <c r="JCZ499" s="147"/>
      <c r="JDA499" s="147"/>
      <c r="JDB499" s="147"/>
      <c r="JDC499" s="147"/>
      <c r="JDD499" s="147"/>
      <c r="JDE499" s="147"/>
      <c r="JDF499" s="147"/>
      <c r="JDG499" s="147"/>
      <c r="JDH499" s="147"/>
      <c r="JDI499" s="147"/>
      <c r="JDJ499" s="147"/>
      <c r="JDK499" s="147"/>
      <c r="JDL499" s="147"/>
      <c r="JDM499" s="147"/>
      <c r="JDN499" s="147"/>
      <c r="JDO499" s="147"/>
      <c r="JDP499" s="147"/>
      <c r="JDQ499" s="147"/>
      <c r="JDR499" s="147"/>
      <c r="JDS499" s="147"/>
      <c r="JDT499" s="147"/>
      <c r="JDU499" s="147"/>
      <c r="JDV499" s="147"/>
      <c r="JDW499" s="147"/>
      <c r="JDX499" s="147"/>
      <c r="JDY499" s="147"/>
      <c r="JDZ499" s="147"/>
      <c r="JEA499" s="147"/>
      <c r="JEB499" s="147"/>
      <c r="JEC499" s="147"/>
      <c r="JED499" s="147"/>
      <c r="JEE499" s="147"/>
      <c r="JEF499" s="147"/>
      <c r="JEG499" s="147"/>
      <c r="JEH499" s="147"/>
      <c r="JEI499" s="147"/>
      <c r="JEJ499" s="147"/>
      <c r="JEK499" s="147"/>
      <c r="JEL499" s="147"/>
      <c r="JEM499" s="147"/>
      <c r="JEN499" s="147"/>
      <c r="JEO499" s="147"/>
      <c r="JEP499" s="147"/>
      <c r="JEQ499" s="147"/>
      <c r="JER499" s="147"/>
      <c r="JES499" s="147"/>
      <c r="JET499" s="147"/>
      <c r="JEU499" s="147"/>
      <c r="JEV499" s="147"/>
      <c r="JEW499" s="147"/>
      <c r="JEX499" s="147"/>
      <c r="JEY499" s="147"/>
      <c r="JEZ499" s="147"/>
      <c r="JFA499" s="147"/>
      <c r="JFB499" s="147"/>
      <c r="JFC499" s="147"/>
      <c r="JFD499" s="147"/>
      <c r="JFE499" s="147"/>
      <c r="JFF499" s="147"/>
      <c r="JFG499" s="147"/>
      <c r="JFH499" s="147"/>
      <c r="JFI499" s="147"/>
      <c r="JFJ499" s="147"/>
      <c r="JFK499" s="147"/>
      <c r="JFL499" s="147"/>
      <c r="JFM499" s="147"/>
      <c r="JFN499" s="147"/>
      <c r="JFO499" s="147"/>
      <c r="JFP499" s="147"/>
      <c r="JFQ499" s="147"/>
      <c r="JFR499" s="147"/>
      <c r="JFS499" s="147"/>
      <c r="JFT499" s="147"/>
      <c r="JFU499" s="147"/>
      <c r="JFV499" s="147"/>
      <c r="JFW499" s="147"/>
      <c r="JFX499" s="147"/>
      <c r="JFY499" s="147"/>
      <c r="JFZ499" s="147"/>
      <c r="JGA499" s="147"/>
      <c r="JGB499" s="147"/>
      <c r="JGC499" s="147"/>
      <c r="JGD499" s="147"/>
      <c r="JGE499" s="147"/>
      <c r="JGF499" s="147"/>
      <c r="JGG499" s="147"/>
      <c r="JGH499" s="147"/>
      <c r="JGI499" s="147"/>
      <c r="JGJ499" s="147"/>
      <c r="JGK499" s="147"/>
      <c r="JGL499" s="147"/>
      <c r="JGM499" s="147"/>
      <c r="JGN499" s="147"/>
      <c r="JGO499" s="147"/>
      <c r="JGP499" s="147"/>
      <c r="JGQ499" s="147"/>
      <c r="JGR499" s="147"/>
      <c r="JGS499" s="147"/>
      <c r="JGT499" s="147"/>
      <c r="JGU499" s="147"/>
      <c r="JGV499" s="147"/>
      <c r="JGW499" s="147"/>
      <c r="JGX499" s="147"/>
      <c r="JGY499" s="147"/>
      <c r="JGZ499" s="147"/>
      <c r="JHA499" s="147"/>
      <c r="JHB499" s="147"/>
      <c r="JHC499" s="147"/>
      <c r="JHD499" s="147"/>
      <c r="JHE499" s="147"/>
      <c r="JHF499" s="147"/>
      <c r="JHG499" s="147"/>
      <c r="JHH499" s="147"/>
      <c r="JHI499" s="147"/>
      <c r="JHJ499" s="147"/>
      <c r="JHK499" s="147"/>
      <c r="JHL499" s="147"/>
      <c r="JHM499" s="147"/>
      <c r="JHN499" s="147"/>
      <c r="JHO499" s="147"/>
      <c r="JHP499" s="147"/>
      <c r="JHQ499" s="147"/>
      <c r="JHR499" s="147"/>
      <c r="JHS499" s="147"/>
      <c r="JHT499" s="147"/>
      <c r="JHU499" s="147"/>
      <c r="JHV499" s="147"/>
      <c r="JHW499" s="147"/>
      <c r="JHX499" s="147"/>
      <c r="JHY499" s="147"/>
      <c r="JHZ499" s="147"/>
      <c r="JIA499" s="147"/>
      <c r="JIB499" s="147"/>
      <c r="JIC499" s="147"/>
      <c r="JID499" s="147"/>
      <c r="JIE499" s="147"/>
      <c r="JIF499" s="147"/>
      <c r="JIG499" s="147"/>
      <c r="JIH499" s="147"/>
      <c r="JII499" s="147"/>
      <c r="JIJ499" s="147"/>
      <c r="JIK499" s="147"/>
      <c r="JIL499" s="147"/>
      <c r="JIM499" s="147"/>
      <c r="JIN499" s="147"/>
      <c r="JIO499" s="147"/>
      <c r="JIP499" s="147"/>
      <c r="JIQ499" s="147"/>
      <c r="JIR499" s="147"/>
      <c r="JIS499" s="147"/>
      <c r="JIT499" s="147"/>
      <c r="JIU499" s="147"/>
      <c r="JIV499" s="147"/>
      <c r="JIW499" s="147"/>
      <c r="JIX499" s="147"/>
      <c r="JIY499" s="147"/>
      <c r="JIZ499" s="147"/>
      <c r="JJA499" s="147"/>
      <c r="JJB499" s="147"/>
      <c r="JJC499" s="147"/>
      <c r="JJD499" s="147"/>
      <c r="JJE499" s="147"/>
      <c r="JJF499" s="147"/>
      <c r="JJG499" s="147"/>
      <c r="JJH499" s="147"/>
      <c r="JJI499" s="147"/>
      <c r="JJJ499" s="147"/>
      <c r="JJK499" s="147"/>
      <c r="JJL499" s="147"/>
      <c r="JJM499" s="147"/>
      <c r="JJN499" s="147"/>
      <c r="JJO499" s="147"/>
      <c r="JJP499" s="147"/>
      <c r="JJQ499" s="147"/>
      <c r="JJR499" s="147"/>
      <c r="JJS499" s="147"/>
      <c r="JJT499" s="147"/>
      <c r="JJU499" s="147"/>
      <c r="JJV499" s="147"/>
      <c r="JJW499" s="147"/>
      <c r="JJX499" s="147"/>
      <c r="JJY499" s="147"/>
      <c r="JJZ499" s="147"/>
      <c r="JKA499" s="147"/>
      <c r="JKB499" s="147"/>
      <c r="JKC499" s="147"/>
      <c r="JKD499" s="147"/>
      <c r="JKE499" s="147"/>
      <c r="JKF499" s="147"/>
      <c r="JKG499" s="147"/>
      <c r="JKH499" s="147"/>
      <c r="JKI499" s="147"/>
      <c r="JKJ499" s="147"/>
      <c r="JKK499" s="147"/>
      <c r="JKL499" s="147"/>
      <c r="JKM499" s="147"/>
      <c r="JKN499" s="147"/>
      <c r="JKO499" s="147"/>
      <c r="JKP499" s="147"/>
      <c r="JKQ499" s="147"/>
      <c r="JKR499" s="147"/>
      <c r="JKS499" s="147"/>
      <c r="JKT499" s="147"/>
      <c r="JKU499" s="147"/>
      <c r="JKV499" s="147"/>
      <c r="JKW499" s="147"/>
      <c r="JKX499" s="147"/>
      <c r="JKY499" s="147"/>
      <c r="JKZ499" s="147"/>
      <c r="JLA499" s="147"/>
      <c r="JLB499" s="147"/>
      <c r="JLC499" s="147"/>
      <c r="JLD499" s="147"/>
      <c r="JLE499" s="147"/>
      <c r="JLF499" s="147"/>
      <c r="JLG499" s="147"/>
      <c r="JLH499" s="147"/>
      <c r="JLI499" s="147"/>
      <c r="JLJ499" s="147"/>
      <c r="JLK499" s="147"/>
      <c r="JLL499" s="147"/>
      <c r="JLM499" s="147"/>
      <c r="JLN499" s="147"/>
      <c r="JLO499" s="147"/>
      <c r="JLP499" s="147"/>
      <c r="JLQ499" s="147"/>
      <c r="JLR499" s="147"/>
      <c r="JLS499" s="147"/>
      <c r="JLT499" s="147"/>
      <c r="JLU499" s="147"/>
      <c r="JLV499" s="147"/>
      <c r="JLW499" s="147"/>
      <c r="JLX499" s="147"/>
      <c r="JLY499" s="147"/>
      <c r="JLZ499" s="147"/>
      <c r="JMA499" s="147"/>
      <c r="JMB499" s="147"/>
      <c r="JMC499" s="147"/>
      <c r="JMD499" s="147"/>
      <c r="JME499" s="147"/>
      <c r="JMF499" s="147"/>
      <c r="JMG499" s="147"/>
      <c r="JMH499" s="147"/>
      <c r="JMI499" s="147"/>
      <c r="JMJ499" s="147"/>
      <c r="JMK499" s="147"/>
      <c r="JML499" s="147"/>
      <c r="JMM499" s="147"/>
      <c r="JMN499" s="147"/>
      <c r="JMO499" s="147"/>
      <c r="JMP499" s="147"/>
      <c r="JMQ499" s="147"/>
      <c r="JMR499" s="147"/>
      <c r="JMS499" s="147"/>
      <c r="JMT499" s="147"/>
      <c r="JMU499" s="147"/>
      <c r="JMV499" s="147"/>
      <c r="JMW499" s="147"/>
      <c r="JMX499" s="147"/>
      <c r="JMY499" s="147"/>
      <c r="JMZ499" s="147"/>
      <c r="JNA499" s="147"/>
      <c r="JNB499" s="147"/>
      <c r="JNC499" s="147"/>
      <c r="JND499" s="147"/>
      <c r="JNE499" s="147"/>
      <c r="JNF499" s="147"/>
      <c r="JNG499" s="147"/>
      <c r="JNH499" s="147"/>
      <c r="JNI499" s="147"/>
      <c r="JNJ499" s="147"/>
      <c r="JNK499" s="147"/>
      <c r="JNL499" s="147"/>
      <c r="JNM499" s="147"/>
      <c r="JNN499" s="147"/>
      <c r="JNO499" s="147"/>
      <c r="JNP499" s="147"/>
      <c r="JNQ499" s="147"/>
      <c r="JNR499" s="147"/>
      <c r="JNS499" s="147"/>
      <c r="JNT499" s="147"/>
      <c r="JNU499" s="147"/>
      <c r="JNV499" s="147"/>
      <c r="JNW499" s="147"/>
      <c r="JNX499" s="147"/>
      <c r="JNY499" s="147"/>
      <c r="JNZ499" s="147"/>
      <c r="JOA499" s="147"/>
      <c r="JOB499" s="147"/>
      <c r="JOC499" s="147"/>
      <c r="JOD499" s="147"/>
      <c r="JOE499" s="147"/>
      <c r="JOF499" s="147"/>
      <c r="JOG499" s="147"/>
      <c r="JOH499" s="147"/>
      <c r="JOI499" s="147"/>
      <c r="JOJ499" s="147"/>
      <c r="JOK499" s="147"/>
      <c r="JOL499" s="147"/>
      <c r="JOM499" s="147"/>
      <c r="JON499" s="147"/>
      <c r="JOO499" s="147"/>
      <c r="JOP499" s="147"/>
      <c r="JOQ499" s="147"/>
      <c r="JOR499" s="147"/>
      <c r="JOS499" s="147"/>
      <c r="JOT499" s="147"/>
      <c r="JOU499" s="147"/>
      <c r="JOV499" s="147"/>
      <c r="JOW499" s="147"/>
      <c r="JOX499" s="147"/>
      <c r="JOY499" s="147"/>
      <c r="JOZ499" s="147"/>
      <c r="JPA499" s="147"/>
      <c r="JPB499" s="147"/>
      <c r="JPC499" s="147"/>
      <c r="JPD499" s="147"/>
      <c r="JPE499" s="147"/>
      <c r="JPF499" s="147"/>
      <c r="JPG499" s="147"/>
      <c r="JPH499" s="147"/>
      <c r="JPI499" s="147"/>
      <c r="JPJ499" s="147"/>
      <c r="JPK499" s="147"/>
      <c r="JPL499" s="147"/>
      <c r="JPM499" s="147"/>
      <c r="JPN499" s="147"/>
      <c r="JPO499" s="147"/>
      <c r="JPP499" s="147"/>
      <c r="JPQ499" s="147"/>
      <c r="JPR499" s="147"/>
      <c r="JPS499" s="147"/>
      <c r="JPT499" s="147"/>
      <c r="JPU499" s="147"/>
      <c r="JPV499" s="147"/>
      <c r="JPW499" s="147"/>
      <c r="JPX499" s="147"/>
      <c r="JPY499" s="147"/>
      <c r="JPZ499" s="147"/>
      <c r="JQA499" s="147"/>
      <c r="JQB499" s="147"/>
      <c r="JQC499" s="147"/>
      <c r="JQD499" s="147"/>
      <c r="JQE499" s="147"/>
      <c r="JQF499" s="147"/>
      <c r="JQG499" s="147"/>
      <c r="JQH499" s="147"/>
      <c r="JQI499" s="147"/>
      <c r="JQJ499" s="147"/>
      <c r="JQK499" s="147"/>
      <c r="JQL499" s="147"/>
      <c r="JQM499" s="147"/>
      <c r="JQN499" s="147"/>
      <c r="JQO499" s="147"/>
      <c r="JQP499" s="147"/>
      <c r="JQQ499" s="147"/>
      <c r="JQR499" s="147"/>
      <c r="JQS499" s="147"/>
      <c r="JQT499" s="147"/>
      <c r="JQU499" s="147"/>
      <c r="JQV499" s="147"/>
      <c r="JQW499" s="147"/>
      <c r="JQX499" s="147"/>
      <c r="JQY499" s="147"/>
      <c r="JQZ499" s="147"/>
      <c r="JRA499" s="147"/>
      <c r="JRB499" s="147"/>
      <c r="JRC499" s="147"/>
      <c r="JRD499" s="147"/>
      <c r="JRE499" s="147"/>
      <c r="JRF499" s="147"/>
      <c r="JRG499" s="147"/>
      <c r="JRH499" s="147"/>
      <c r="JRI499" s="147"/>
      <c r="JRJ499" s="147"/>
      <c r="JRK499" s="147"/>
      <c r="JRL499" s="147"/>
      <c r="JRM499" s="147"/>
      <c r="JRN499" s="147"/>
      <c r="JRO499" s="147"/>
      <c r="JRP499" s="147"/>
      <c r="JRQ499" s="147"/>
      <c r="JRR499" s="147"/>
      <c r="JRS499" s="147"/>
      <c r="JRT499" s="147"/>
      <c r="JRU499" s="147"/>
      <c r="JRV499" s="147"/>
      <c r="JRW499" s="147"/>
      <c r="JRX499" s="147"/>
      <c r="JRY499" s="147"/>
      <c r="JRZ499" s="147"/>
      <c r="JSA499" s="147"/>
      <c r="JSB499" s="147"/>
      <c r="JSC499" s="147"/>
      <c r="JSD499" s="147"/>
      <c r="JSE499" s="147"/>
      <c r="JSF499" s="147"/>
      <c r="JSG499" s="147"/>
      <c r="JSH499" s="147"/>
      <c r="JSI499" s="147"/>
      <c r="JSJ499" s="147"/>
      <c r="JSK499" s="147"/>
      <c r="JSL499" s="147"/>
      <c r="JSM499" s="147"/>
      <c r="JSN499" s="147"/>
      <c r="JSO499" s="147"/>
      <c r="JSP499" s="147"/>
      <c r="JSQ499" s="147"/>
      <c r="JSR499" s="147"/>
      <c r="JSS499" s="147"/>
      <c r="JST499" s="147"/>
      <c r="JSU499" s="147"/>
      <c r="JSV499" s="147"/>
      <c r="JSW499" s="147"/>
      <c r="JSX499" s="147"/>
      <c r="JSY499" s="147"/>
      <c r="JSZ499" s="147"/>
      <c r="JTA499" s="147"/>
      <c r="JTB499" s="147"/>
      <c r="JTC499" s="147"/>
      <c r="JTD499" s="147"/>
      <c r="JTE499" s="147"/>
      <c r="JTF499" s="147"/>
      <c r="JTG499" s="147"/>
      <c r="JTH499" s="147"/>
      <c r="JTI499" s="147"/>
      <c r="JTJ499" s="147"/>
      <c r="JTK499" s="147"/>
      <c r="JTL499" s="147"/>
      <c r="JTM499" s="147"/>
      <c r="JTN499" s="147"/>
      <c r="JTO499" s="147"/>
      <c r="JTP499" s="147"/>
      <c r="JTQ499" s="147"/>
      <c r="JTR499" s="147"/>
      <c r="JTS499" s="147"/>
      <c r="JTT499" s="147"/>
      <c r="JTU499" s="147"/>
      <c r="JTV499" s="147"/>
      <c r="JTW499" s="147"/>
      <c r="JTX499" s="147"/>
      <c r="JTY499" s="147"/>
      <c r="JTZ499" s="147"/>
      <c r="JUA499" s="147"/>
      <c r="JUB499" s="147"/>
      <c r="JUC499" s="147"/>
      <c r="JUD499" s="147"/>
      <c r="JUE499" s="147"/>
      <c r="JUF499" s="147"/>
      <c r="JUG499" s="147"/>
      <c r="JUH499" s="147"/>
      <c r="JUI499" s="147"/>
      <c r="JUJ499" s="147"/>
      <c r="JUK499" s="147"/>
      <c r="JUL499" s="147"/>
      <c r="JUM499" s="147"/>
      <c r="JUN499" s="147"/>
      <c r="JUO499" s="147"/>
      <c r="JUP499" s="147"/>
      <c r="JUQ499" s="147"/>
      <c r="JUR499" s="147"/>
      <c r="JUS499" s="147"/>
      <c r="JUT499" s="147"/>
      <c r="JUU499" s="147"/>
      <c r="JUV499" s="147"/>
      <c r="JUW499" s="147"/>
      <c r="JUX499" s="147"/>
      <c r="JUY499" s="147"/>
      <c r="JUZ499" s="147"/>
      <c r="JVA499" s="147"/>
      <c r="JVB499" s="147"/>
      <c r="JVC499" s="147"/>
      <c r="JVD499" s="147"/>
      <c r="JVE499" s="147"/>
      <c r="JVF499" s="147"/>
      <c r="JVG499" s="147"/>
      <c r="JVH499" s="147"/>
      <c r="JVI499" s="147"/>
      <c r="JVJ499" s="147"/>
      <c r="JVK499" s="147"/>
      <c r="JVL499" s="147"/>
      <c r="JVM499" s="147"/>
      <c r="JVN499" s="147"/>
      <c r="JVO499" s="147"/>
      <c r="JVP499" s="147"/>
      <c r="JVQ499" s="147"/>
      <c r="JVR499" s="147"/>
      <c r="JVS499" s="147"/>
      <c r="JVT499" s="147"/>
      <c r="JVU499" s="147"/>
      <c r="JVV499" s="147"/>
      <c r="JVW499" s="147"/>
      <c r="JVX499" s="147"/>
      <c r="JVY499" s="147"/>
      <c r="JVZ499" s="147"/>
      <c r="JWA499" s="147"/>
      <c r="JWB499" s="147"/>
      <c r="JWC499" s="147"/>
      <c r="JWD499" s="147"/>
      <c r="JWE499" s="147"/>
      <c r="JWF499" s="147"/>
      <c r="JWG499" s="147"/>
      <c r="JWH499" s="147"/>
      <c r="JWI499" s="147"/>
      <c r="JWJ499" s="147"/>
      <c r="JWK499" s="147"/>
      <c r="JWL499" s="147"/>
      <c r="JWM499" s="147"/>
      <c r="JWN499" s="147"/>
      <c r="JWO499" s="147"/>
      <c r="JWP499" s="147"/>
      <c r="JWQ499" s="147"/>
      <c r="JWR499" s="147"/>
      <c r="JWS499" s="147"/>
      <c r="JWT499" s="147"/>
      <c r="JWU499" s="147"/>
      <c r="JWV499" s="147"/>
      <c r="JWW499" s="147"/>
      <c r="JWX499" s="147"/>
      <c r="JWY499" s="147"/>
      <c r="JWZ499" s="147"/>
      <c r="JXA499" s="147"/>
      <c r="JXB499" s="147"/>
      <c r="JXC499" s="147"/>
      <c r="JXD499" s="147"/>
      <c r="JXE499" s="147"/>
      <c r="JXF499" s="147"/>
      <c r="JXG499" s="147"/>
      <c r="JXH499" s="147"/>
      <c r="JXI499" s="147"/>
      <c r="JXJ499" s="147"/>
      <c r="JXK499" s="147"/>
      <c r="JXL499" s="147"/>
      <c r="JXM499" s="147"/>
      <c r="JXN499" s="147"/>
      <c r="JXO499" s="147"/>
      <c r="JXP499" s="147"/>
      <c r="JXQ499" s="147"/>
      <c r="JXR499" s="147"/>
      <c r="JXS499" s="147"/>
      <c r="JXT499" s="147"/>
      <c r="JXU499" s="147"/>
      <c r="JXV499" s="147"/>
      <c r="JXW499" s="147"/>
      <c r="JXX499" s="147"/>
      <c r="JXY499" s="147"/>
      <c r="JXZ499" s="147"/>
      <c r="JYA499" s="147"/>
      <c r="JYB499" s="147"/>
      <c r="JYC499" s="147"/>
      <c r="JYD499" s="147"/>
      <c r="JYE499" s="147"/>
      <c r="JYF499" s="147"/>
      <c r="JYG499" s="147"/>
      <c r="JYH499" s="147"/>
      <c r="JYI499" s="147"/>
      <c r="JYJ499" s="147"/>
      <c r="JYK499" s="147"/>
      <c r="JYL499" s="147"/>
      <c r="JYM499" s="147"/>
      <c r="JYN499" s="147"/>
      <c r="JYO499" s="147"/>
      <c r="JYP499" s="147"/>
      <c r="JYQ499" s="147"/>
      <c r="JYR499" s="147"/>
      <c r="JYS499" s="147"/>
      <c r="JYT499" s="147"/>
      <c r="JYU499" s="147"/>
      <c r="JYV499" s="147"/>
      <c r="JYW499" s="147"/>
      <c r="JYX499" s="147"/>
      <c r="JYY499" s="147"/>
      <c r="JYZ499" s="147"/>
      <c r="JZA499" s="147"/>
      <c r="JZB499" s="147"/>
      <c r="JZC499" s="147"/>
      <c r="JZD499" s="147"/>
      <c r="JZE499" s="147"/>
      <c r="JZF499" s="147"/>
      <c r="JZG499" s="147"/>
      <c r="JZH499" s="147"/>
      <c r="JZI499" s="147"/>
      <c r="JZJ499" s="147"/>
      <c r="JZK499" s="147"/>
      <c r="JZL499" s="147"/>
      <c r="JZM499" s="147"/>
      <c r="JZN499" s="147"/>
      <c r="JZO499" s="147"/>
      <c r="JZP499" s="147"/>
      <c r="JZQ499" s="147"/>
      <c r="JZR499" s="147"/>
      <c r="JZS499" s="147"/>
      <c r="JZT499" s="147"/>
      <c r="JZU499" s="147"/>
      <c r="JZV499" s="147"/>
      <c r="JZW499" s="147"/>
      <c r="JZX499" s="147"/>
      <c r="JZY499" s="147"/>
      <c r="JZZ499" s="147"/>
      <c r="KAA499" s="147"/>
      <c r="KAB499" s="147"/>
      <c r="KAC499" s="147"/>
      <c r="KAD499" s="147"/>
      <c r="KAE499" s="147"/>
      <c r="KAF499" s="147"/>
      <c r="KAG499" s="147"/>
      <c r="KAH499" s="147"/>
      <c r="KAI499" s="147"/>
      <c r="KAJ499" s="147"/>
      <c r="KAK499" s="147"/>
      <c r="KAL499" s="147"/>
      <c r="KAM499" s="147"/>
      <c r="KAN499" s="147"/>
      <c r="KAO499" s="147"/>
      <c r="KAP499" s="147"/>
      <c r="KAQ499" s="147"/>
      <c r="KAR499" s="147"/>
      <c r="KAS499" s="147"/>
      <c r="KAT499" s="147"/>
      <c r="KAU499" s="147"/>
      <c r="KAV499" s="147"/>
      <c r="KAW499" s="147"/>
      <c r="KAX499" s="147"/>
      <c r="KAY499" s="147"/>
      <c r="KAZ499" s="147"/>
      <c r="KBA499" s="147"/>
      <c r="KBB499" s="147"/>
      <c r="KBC499" s="147"/>
      <c r="KBD499" s="147"/>
      <c r="KBE499" s="147"/>
      <c r="KBF499" s="147"/>
      <c r="KBG499" s="147"/>
      <c r="KBH499" s="147"/>
      <c r="KBI499" s="147"/>
      <c r="KBJ499" s="147"/>
      <c r="KBK499" s="147"/>
      <c r="KBL499" s="147"/>
      <c r="KBM499" s="147"/>
      <c r="KBN499" s="147"/>
      <c r="KBO499" s="147"/>
      <c r="KBP499" s="147"/>
      <c r="KBQ499" s="147"/>
      <c r="KBR499" s="147"/>
      <c r="KBS499" s="147"/>
      <c r="KBT499" s="147"/>
      <c r="KBU499" s="147"/>
      <c r="KBV499" s="147"/>
      <c r="KBW499" s="147"/>
      <c r="KBX499" s="147"/>
      <c r="KBY499" s="147"/>
      <c r="KBZ499" s="147"/>
      <c r="KCA499" s="147"/>
      <c r="KCB499" s="147"/>
      <c r="KCC499" s="147"/>
      <c r="KCD499" s="147"/>
      <c r="KCE499" s="147"/>
      <c r="KCF499" s="147"/>
      <c r="KCG499" s="147"/>
      <c r="KCH499" s="147"/>
      <c r="KCI499" s="147"/>
      <c r="KCJ499" s="147"/>
      <c r="KCK499" s="147"/>
      <c r="KCL499" s="147"/>
      <c r="KCM499" s="147"/>
      <c r="KCN499" s="147"/>
      <c r="KCO499" s="147"/>
      <c r="KCP499" s="147"/>
      <c r="KCQ499" s="147"/>
      <c r="KCR499" s="147"/>
      <c r="KCS499" s="147"/>
      <c r="KCT499" s="147"/>
      <c r="KCU499" s="147"/>
      <c r="KCV499" s="147"/>
      <c r="KCW499" s="147"/>
      <c r="KCX499" s="147"/>
      <c r="KCY499" s="147"/>
      <c r="KCZ499" s="147"/>
      <c r="KDA499" s="147"/>
      <c r="KDB499" s="147"/>
      <c r="KDC499" s="147"/>
      <c r="KDD499" s="147"/>
      <c r="KDE499" s="147"/>
      <c r="KDF499" s="147"/>
      <c r="KDG499" s="147"/>
      <c r="KDH499" s="147"/>
      <c r="KDI499" s="147"/>
      <c r="KDJ499" s="147"/>
      <c r="KDK499" s="147"/>
      <c r="KDL499" s="147"/>
      <c r="KDM499" s="147"/>
      <c r="KDN499" s="147"/>
      <c r="KDO499" s="147"/>
      <c r="KDP499" s="147"/>
      <c r="KDQ499" s="147"/>
      <c r="KDR499" s="147"/>
      <c r="KDS499" s="147"/>
      <c r="KDT499" s="147"/>
      <c r="KDU499" s="147"/>
      <c r="KDV499" s="147"/>
      <c r="KDW499" s="147"/>
      <c r="KDX499" s="147"/>
      <c r="KDY499" s="147"/>
      <c r="KDZ499" s="147"/>
      <c r="KEA499" s="147"/>
      <c r="KEB499" s="147"/>
      <c r="KEC499" s="147"/>
      <c r="KED499" s="147"/>
      <c r="KEE499" s="147"/>
      <c r="KEF499" s="147"/>
      <c r="KEG499" s="147"/>
      <c r="KEH499" s="147"/>
      <c r="KEI499" s="147"/>
      <c r="KEJ499" s="147"/>
      <c r="KEK499" s="147"/>
      <c r="KEL499" s="147"/>
      <c r="KEM499" s="147"/>
      <c r="KEN499" s="147"/>
      <c r="KEO499" s="147"/>
      <c r="KEP499" s="147"/>
      <c r="KEQ499" s="147"/>
      <c r="KER499" s="147"/>
      <c r="KES499" s="147"/>
      <c r="KET499" s="147"/>
      <c r="KEU499" s="147"/>
      <c r="KEV499" s="147"/>
      <c r="KEW499" s="147"/>
      <c r="KEX499" s="147"/>
      <c r="KEY499" s="147"/>
      <c r="KEZ499" s="147"/>
      <c r="KFA499" s="147"/>
      <c r="KFB499" s="147"/>
      <c r="KFC499" s="147"/>
      <c r="KFD499" s="147"/>
      <c r="KFE499" s="147"/>
      <c r="KFF499" s="147"/>
      <c r="KFG499" s="147"/>
      <c r="KFH499" s="147"/>
      <c r="KFI499" s="147"/>
      <c r="KFJ499" s="147"/>
      <c r="KFK499" s="147"/>
      <c r="KFL499" s="147"/>
      <c r="KFM499" s="147"/>
      <c r="KFN499" s="147"/>
      <c r="KFO499" s="147"/>
      <c r="KFP499" s="147"/>
      <c r="KFQ499" s="147"/>
      <c r="KFR499" s="147"/>
      <c r="KFS499" s="147"/>
      <c r="KFT499" s="147"/>
      <c r="KFU499" s="147"/>
      <c r="KFV499" s="147"/>
      <c r="KFW499" s="147"/>
      <c r="KFX499" s="147"/>
      <c r="KFY499" s="147"/>
      <c r="KFZ499" s="147"/>
      <c r="KGA499" s="147"/>
      <c r="KGB499" s="147"/>
      <c r="KGC499" s="147"/>
      <c r="KGD499" s="147"/>
      <c r="KGE499" s="147"/>
      <c r="KGF499" s="147"/>
      <c r="KGG499" s="147"/>
      <c r="KGH499" s="147"/>
      <c r="KGI499" s="147"/>
      <c r="KGJ499" s="147"/>
      <c r="KGK499" s="147"/>
      <c r="KGL499" s="147"/>
      <c r="KGM499" s="147"/>
      <c r="KGN499" s="147"/>
      <c r="KGO499" s="147"/>
      <c r="KGP499" s="147"/>
      <c r="KGQ499" s="147"/>
      <c r="KGR499" s="147"/>
      <c r="KGS499" s="147"/>
      <c r="KGT499" s="147"/>
      <c r="KGU499" s="147"/>
      <c r="KGV499" s="147"/>
      <c r="KGW499" s="147"/>
      <c r="KGX499" s="147"/>
      <c r="KGY499" s="147"/>
      <c r="KGZ499" s="147"/>
      <c r="KHA499" s="147"/>
      <c r="KHB499" s="147"/>
      <c r="KHC499" s="147"/>
      <c r="KHD499" s="147"/>
      <c r="KHE499" s="147"/>
      <c r="KHF499" s="147"/>
      <c r="KHG499" s="147"/>
      <c r="KHH499" s="147"/>
      <c r="KHI499" s="147"/>
      <c r="KHJ499" s="147"/>
      <c r="KHK499" s="147"/>
      <c r="KHL499" s="147"/>
      <c r="KHM499" s="147"/>
      <c r="KHN499" s="147"/>
      <c r="KHO499" s="147"/>
      <c r="KHP499" s="147"/>
      <c r="KHQ499" s="147"/>
      <c r="KHR499" s="147"/>
      <c r="KHS499" s="147"/>
      <c r="KHT499" s="147"/>
      <c r="KHU499" s="147"/>
      <c r="KHV499" s="147"/>
      <c r="KHW499" s="147"/>
      <c r="KHX499" s="147"/>
      <c r="KHY499" s="147"/>
      <c r="KHZ499" s="147"/>
      <c r="KIA499" s="147"/>
      <c r="KIB499" s="147"/>
      <c r="KIC499" s="147"/>
      <c r="KID499" s="147"/>
      <c r="KIE499" s="147"/>
      <c r="KIF499" s="147"/>
      <c r="KIG499" s="147"/>
      <c r="KIH499" s="147"/>
      <c r="KII499" s="147"/>
      <c r="KIJ499" s="147"/>
      <c r="KIK499" s="147"/>
      <c r="KIL499" s="147"/>
      <c r="KIM499" s="147"/>
      <c r="KIN499" s="147"/>
      <c r="KIO499" s="147"/>
      <c r="KIP499" s="147"/>
      <c r="KIQ499" s="147"/>
      <c r="KIR499" s="147"/>
      <c r="KIS499" s="147"/>
      <c r="KIT499" s="147"/>
      <c r="KIU499" s="147"/>
      <c r="KIV499" s="147"/>
      <c r="KIW499" s="147"/>
      <c r="KIX499" s="147"/>
      <c r="KIY499" s="147"/>
      <c r="KIZ499" s="147"/>
      <c r="KJA499" s="147"/>
      <c r="KJB499" s="147"/>
      <c r="KJC499" s="147"/>
      <c r="KJD499" s="147"/>
      <c r="KJE499" s="147"/>
      <c r="KJF499" s="147"/>
      <c r="KJG499" s="147"/>
      <c r="KJH499" s="147"/>
      <c r="KJI499" s="147"/>
      <c r="KJJ499" s="147"/>
      <c r="KJK499" s="147"/>
      <c r="KJL499" s="147"/>
      <c r="KJM499" s="147"/>
      <c r="KJN499" s="147"/>
      <c r="KJO499" s="147"/>
      <c r="KJP499" s="147"/>
      <c r="KJQ499" s="147"/>
      <c r="KJR499" s="147"/>
      <c r="KJS499" s="147"/>
      <c r="KJT499" s="147"/>
      <c r="KJU499" s="147"/>
      <c r="KJV499" s="147"/>
      <c r="KJW499" s="147"/>
      <c r="KJX499" s="147"/>
      <c r="KJY499" s="147"/>
      <c r="KJZ499" s="147"/>
      <c r="KKA499" s="147"/>
      <c r="KKB499" s="147"/>
      <c r="KKC499" s="147"/>
      <c r="KKD499" s="147"/>
      <c r="KKE499" s="147"/>
      <c r="KKF499" s="147"/>
      <c r="KKG499" s="147"/>
      <c r="KKH499" s="147"/>
      <c r="KKI499" s="147"/>
      <c r="KKJ499" s="147"/>
      <c r="KKK499" s="147"/>
      <c r="KKL499" s="147"/>
      <c r="KKM499" s="147"/>
      <c r="KKN499" s="147"/>
      <c r="KKO499" s="147"/>
      <c r="KKP499" s="147"/>
      <c r="KKQ499" s="147"/>
      <c r="KKR499" s="147"/>
      <c r="KKS499" s="147"/>
      <c r="KKT499" s="147"/>
      <c r="KKU499" s="147"/>
      <c r="KKV499" s="147"/>
      <c r="KKW499" s="147"/>
      <c r="KKX499" s="147"/>
      <c r="KKY499" s="147"/>
      <c r="KKZ499" s="147"/>
      <c r="KLA499" s="147"/>
      <c r="KLB499" s="147"/>
      <c r="KLC499" s="147"/>
      <c r="KLD499" s="147"/>
      <c r="KLE499" s="147"/>
      <c r="KLF499" s="147"/>
      <c r="KLG499" s="147"/>
      <c r="KLH499" s="147"/>
      <c r="KLI499" s="147"/>
      <c r="KLJ499" s="147"/>
      <c r="KLK499" s="147"/>
      <c r="KLL499" s="147"/>
      <c r="KLM499" s="147"/>
      <c r="KLN499" s="147"/>
      <c r="KLO499" s="147"/>
      <c r="KLP499" s="147"/>
      <c r="KLQ499" s="147"/>
      <c r="KLR499" s="147"/>
      <c r="KLS499" s="147"/>
      <c r="KLT499" s="147"/>
      <c r="KLU499" s="147"/>
      <c r="KLV499" s="147"/>
      <c r="KLW499" s="147"/>
      <c r="KLX499" s="147"/>
      <c r="KLY499" s="147"/>
      <c r="KLZ499" s="147"/>
      <c r="KMA499" s="147"/>
      <c r="KMB499" s="147"/>
      <c r="KMC499" s="147"/>
      <c r="KMD499" s="147"/>
      <c r="KME499" s="147"/>
      <c r="KMF499" s="147"/>
      <c r="KMG499" s="147"/>
      <c r="KMH499" s="147"/>
      <c r="KMI499" s="147"/>
      <c r="KMJ499" s="147"/>
      <c r="KMK499" s="147"/>
      <c r="KML499" s="147"/>
      <c r="KMM499" s="147"/>
      <c r="KMN499" s="147"/>
      <c r="KMO499" s="147"/>
      <c r="KMP499" s="147"/>
      <c r="KMQ499" s="147"/>
      <c r="KMR499" s="147"/>
      <c r="KMS499" s="147"/>
      <c r="KMT499" s="147"/>
      <c r="KMU499" s="147"/>
      <c r="KMV499" s="147"/>
      <c r="KMW499" s="147"/>
      <c r="KMX499" s="147"/>
      <c r="KMY499" s="147"/>
      <c r="KMZ499" s="147"/>
      <c r="KNA499" s="147"/>
      <c r="KNB499" s="147"/>
      <c r="KNC499" s="147"/>
      <c r="KND499" s="147"/>
      <c r="KNE499" s="147"/>
      <c r="KNF499" s="147"/>
      <c r="KNG499" s="147"/>
      <c r="KNH499" s="147"/>
      <c r="KNI499" s="147"/>
      <c r="KNJ499" s="147"/>
      <c r="KNK499" s="147"/>
      <c r="KNL499" s="147"/>
      <c r="KNM499" s="147"/>
      <c r="KNN499" s="147"/>
      <c r="KNO499" s="147"/>
      <c r="KNP499" s="147"/>
      <c r="KNQ499" s="147"/>
      <c r="KNR499" s="147"/>
      <c r="KNS499" s="147"/>
      <c r="KNT499" s="147"/>
      <c r="KNU499" s="147"/>
      <c r="KNV499" s="147"/>
      <c r="KNW499" s="147"/>
      <c r="KNX499" s="147"/>
      <c r="KNY499" s="147"/>
      <c r="KNZ499" s="147"/>
      <c r="KOA499" s="147"/>
      <c r="KOB499" s="147"/>
      <c r="KOC499" s="147"/>
      <c r="KOD499" s="147"/>
      <c r="KOE499" s="147"/>
      <c r="KOF499" s="147"/>
      <c r="KOG499" s="147"/>
      <c r="KOH499" s="147"/>
      <c r="KOI499" s="147"/>
      <c r="KOJ499" s="147"/>
      <c r="KOK499" s="147"/>
      <c r="KOL499" s="147"/>
      <c r="KOM499" s="147"/>
      <c r="KON499" s="147"/>
      <c r="KOO499" s="147"/>
      <c r="KOP499" s="147"/>
      <c r="KOQ499" s="147"/>
      <c r="KOR499" s="147"/>
      <c r="KOS499" s="147"/>
      <c r="KOT499" s="147"/>
      <c r="KOU499" s="147"/>
      <c r="KOV499" s="147"/>
      <c r="KOW499" s="147"/>
      <c r="KOX499" s="147"/>
      <c r="KOY499" s="147"/>
      <c r="KOZ499" s="147"/>
      <c r="KPA499" s="147"/>
      <c r="KPB499" s="147"/>
      <c r="KPC499" s="147"/>
      <c r="KPD499" s="147"/>
      <c r="KPE499" s="147"/>
      <c r="KPF499" s="147"/>
      <c r="KPG499" s="147"/>
      <c r="KPH499" s="147"/>
      <c r="KPI499" s="147"/>
      <c r="KPJ499" s="147"/>
      <c r="KPK499" s="147"/>
      <c r="KPL499" s="147"/>
      <c r="KPM499" s="147"/>
      <c r="KPN499" s="147"/>
      <c r="KPO499" s="147"/>
      <c r="KPP499" s="147"/>
      <c r="KPQ499" s="147"/>
      <c r="KPR499" s="147"/>
      <c r="KPS499" s="147"/>
      <c r="KPT499" s="147"/>
      <c r="KPU499" s="147"/>
      <c r="KPV499" s="147"/>
      <c r="KPW499" s="147"/>
      <c r="KPX499" s="147"/>
      <c r="KPY499" s="147"/>
      <c r="KPZ499" s="147"/>
      <c r="KQA499" s="147"/>
      <c r="KQB499" s="147"/>
      <c r="KQC499" s="147"/>
      <c r="KQD499" s="147"/>
      <c r="KQE499" s="147"/>
      <c r="KQF499" s="147"/>
      <c r="KQG499" s="147"/>
      <c r="KQH499" s="147"/>
      <c r="KQI499" s="147"/>
      <c r="KQJ499" s="147"/>
      <c r="KQK499" s="147"/>
      <c r="KQL499" s="147"/>
      <c r="KQM499" s="147"/>
      <c r="KQN499" s="147"/>
      <c r="KQO499" s="147"/>
      <c r="KQP499" s="147"/>
      <c r="KQQ499" s="147"/>
      <c r="KQR499" s="147"/>
      <c r="KQS499" s="147"/>
      <c r="KQT499" s="147"/>
      <c r="KQU499" s="147"/>
      <c r="KQV499" s="147"/>
      <c r="KQW499" s="147"/>
      <c r="KQX499" s="147"/>
      <c r="KQY499" s="147"/>
      <c r="KQZ499" s="147"/>
      <c r="KRA499" s="147"/>
      <c r="KRB499" s="147"/>
      <c r="KRC499" s="147"/>
      <c r="KRD499" s="147"/>
      <c r="KRE499" s="147"/>
      <c r="KRF499" s="147"/>
      <c r="KRG499" s="147"/>
      <c r="KRH499" s="147"/>
      <c r="KRI499" s="147"/>
      <c r="KRJ499" s="147"/>
      <c r="KRK499" s="147"/>
      <c r="KRL499" s="147"/>
      <c r="KRM499" s="147"/>
      <c r="KRN499" s="147"/>
      <c r="KRO499" s="147"/>
      <c r="KRP499" s="147"/>
      <c r="KRQ499" s="147"/>
      <c r="KRR499" s="147"/>
      <c r="KRS499" s="147"/>
      <c r="KRT499" s="147"/>
      <c r="KRU499" s="147"/>
      <c r="KRV499" s="147"/>
      <c r="KRW499" s="147"/>
      <c r="KRX499" s="147"/>
      <c r="KRY499" s="147"/>
      <c r="KRZ499" s="147"/>
      <c r="KSA499" s="147"/>
      <c r="KSB499" s="147"/>
      <c r="KSC499" s="147"/>
      <c r="KSD499" s="147"/>
      <c r="KSE499" s="147"/>
      <c r="KSF499" s="147"/>
      <c r="KSG499" s="147"/>
      <c r="KSH499" s="147"/>
      <c r="KSI499" s="147"/>
      <c r="KSJ499" s="147"/>
      <c r="KSK499" s="147"/>
      <c r="KSL499" s="147"/>
      <c r="KSM499" s="147"/>
      <c r="KSN499" s="147"/>
      <c r="KSO499" s="147"/>
      <c r="KSP499" s="147"/>
      <c r="KSQ499" s="147"/>
      <c r="KSR499" s="147"/>
      <c r="KSS499" s="147"/>
      <c r="KST499" s="147"/>
      <c r="KSU499" s="147"/>
      <c r="KSV499" s="147"/>
      <c r="KSW499" s="147"/>
      <c r="KSX499" s="147"/>
      <c r="KSY499" s="147"/>
      <c r="KSZ499" s="147"/>
      <c r="KTA499" s="147"/>
      <c r="KTB499" s="147"/>
      <c r="KTC499" s="147"/>
      <c r="KTD499" s="147"/>
      <c r="KTE499" s="147"/>
      <c r="KTF499" s="147"/>
      <c r="KTG499" s="147"/>
      <c r="KTH499" s="147"/>
      <c r="KTI499" s="147"/>
      <c r="KTJ499" s="147"/>
      <c r="KTK499" s="147"/>
      <c r="KTL499" s="147"/>
      <c r="KTM499" s="147"/>
      <c r="KTN499" s="147"/>
      <c r="KTO499" s="147"/>
      <c r="KTP499" s="147"/>
      <c r="KTQ499" s="147"/>
      <c r="KTR499" s="147"/>
      <c r="KTS499" s="147"/>
      <c r="KTT499" s="147"/>
      <c r="KTU499" s="147"/>
      <c r="KTV499" s="147"/>
      <c r="KTW499" s="147"/>
      <c r="KTX499" s="147"/>
      <c r="KTY499" s="147"/>
      <c r="KTZ499" s="147"/>
      <c r="KUA499" s="147"/>
      <c r="KUB499" s="147"/>
      <c r="KUC499" s="147"/>
      <c r="KUD499" s="147"/>
      <c r="KUE499" s="147"/>
      <c r="KUF499" s="147"/>
      <c r="KUG499" s="147"/>
      <c r="KUH499" s="147"/>
      <c r="KUI499" s="147"/>
      <c r="KUJ499" s="147"/>
      <c r="KUK499" s="147"/>
      <c r="KUL499" s="147"/>
      <c r="KUM499" s="147"/>
      <c r="KUN499" s="147"/>
      <c r="KUO499" s="147"/>
      <c r="KUP499" s="147"/>
      <c r="KUQ499" s="147"/>
      <c r="KUR499" s="147"/>
      <c r="KUS499" s="147"/>
      <c r="KUT499" s="147"/>
      <c r="KUU499" s="147"/>
      <c r="KUV499" s="147"/>
      <c r="KUW499" s="147"/>
      <c r="KUX499" s="147"/>
      <c r="KUY499" s="147"/>
      <c r="KUZ499" s="147"/>
      <c r="KVA499" s="147"/>
      <c r="KVB499" s="147"/>
      <c r="KVC499" s="147"/>
      <c r="KVD499" s="147"/>
      <c r="KVE499" s="147"/>
      <c r="KVF499" s="147"/>
      <c r="KVG499" s="147"/>
      <c r="KVH499" s="147"/>
      <c r="KVI499" s="147"/>
      <c r="KVJ499" s="147"/>
      <c r="KVK499" s="147"/>
      <c r="KVL499" s="147"/>
      <c r="KVM499" s="147"/>
      <c r="KVN499" s="147"/>
      <c r="KVO499" s="147"/>
      <c r="KVP499" s="147"/>
      <c r="KVQ499" s="147"/>
      <c r="KVR499" s="147"/>
      <c r="KVS499" s="147"/>
      <c r="KVT499" s="147"/>
      <c r="KVU499" s="147"/>
      <c r="KVV499" s="147"/>
      <c r="KVW499" s="147"/>
      <c r="KVX499" s="147"/>
      <c r="KVY499" s="147"/>
      <c r="KVZ499" s="147"/>
      <c r="KWA499" s="147"/>
      <c r="KWB499" s="147"/>
      <c r="KWC499" s="147"/>
      <c r="KWD499" s="147"/>
      <c r="KWE499" s="147"/>
      <c r="KWF499" s="147"/>
      <c r="KWG499" s="147"/>
      <c r="KWH499" s="147"/>
      <c r="KWI499" s="147"/>
      <c r="KWJ499" s="147"/>
      <c r="KWK499" s="147"/>
      <c r="KWL499" s="147"/>
      <c r="KWM499" s="147"/>
      <c r="KWN499" s="147"/>
      <c r="KWO499" s="147"/>
      <c r="KWP499" s="147"/>
      <c r="KWQ499" s="147"/>
      <c r="KWR499" s="147"/>
      <c r="KWS499" s="147"/>
      <c r="KWT499" s="147"/>
      <c r="KWU499" s="147"/>
      <c r="KWV499" s="147"/>
      <c r="KWW499" s="147"/>
      <c r="KWX499" s="147"/>
      <c r="KWY499" s="147"/>
      <c r="KWZ499" s="147"/>
      <c r="KXA499" s="147"/>
      <c r="KXB499" s="147"/>
      <c r="KXC499" s="147"/>
      <c r="KXD499" s="147"/>
      <c r="KXE499" s="147"/>
      <c r="KXF499" s="147"/>
      <c r="KXG499" s="147"/>
      <c r="KXH499" s="147"/>
      <c r="KXI499" s="147"/>
      <c r="KXJ499" s="147"/>
      <c r="KXK499" s="147"/>
      <c r="KXL499" s="147"/>
      <c r="KXM499" s="147"/>
      <c r="KXN499" s="147"/>
      <c r="KXO499" s="147"/>
      <c r="KXP499" s="147"/>
      <c r="KXQ499" s="147"/>
      <c r="KXR499" s="147"/>
      <c r="KXS499" s="147"/>
      <c r="KXT499" s="147"/>
      <c r="KXU499" s="147"/>
      <c r="KXV499" s="147"/>
      <c r="KXW499" s="147"/>
      <c r="KXX499" s="147"/>
      <c r="KXY499" s="147"/>
      <c r="KXZ499" s="147"/>
      <c r="KYA499" s="147"/>
      <c r="KYB499" s="147"/>
      <c r="KYC499" s="147"/>
      <c r="KYD499" s="147"/>
      <c r="KYE499" s="147"/>
      <c r="KYF499" s="147"/>
      <c r="KYG499" s="147"/>
      <c r="KYH499" s="147"/>
      <c r="KYI499" s="147"/>
      <c r="KYJ499" s="147"/>
      <c r="KYK499" s="147"/>
      <c r="KYL499" s="147"/>
      <c r="KYM499" s="147"/>
      <c r="KYN499" s="147"/>
      <c r="KYO499" s="147"/>
      <c r="KYP499" s="147"/>
      <c r="KYQ499" s="147"/>
      <c r="KYR499" s="147"/>
      <c r="KYS499" s="147"/>
      <c r="KYT499" s="147"/>
      <c r="KYU499" s="147"/>
      <c r="KYV499" s="147"/>
      <c r="KYW499" s="147"/>
      <c r="KYX499" s="147"/>
      <c r="KYY499" s="147"/>
      <c r="KYZ499" s="147"/>
      <c r="KZA499" s="147"/>
      <c r="KZB499" s="147"/>
      <c r="KZC499" s="147"/>
      <c r="KZD499" s="147"/>
      <c r="KZE499" s="147"/>
      <c r="KZF499" s="147"/>
      <c r="KZG499" s="147"/>
      <c r="KZH499" s="147"/>
      <c r="KZI499" s="147"/>
      <c r="KZJ499" s="147"/>
      <c r="KZK499" s="147"/>
      <c r="KZL499" s="147"/>
      <c r="KZM499" s="147"/>
      <c r="KZN499" s="147"/>
      <c r="KZO499" s="147"/>
      <c r="KZP499" s="147"/>
      <c r="KZQ499" s="147"/>
      <c r="KZR499" s="147"/>
      <c r="KZS499" s="147"/>
      <c r="KZT499" s="147"/>
      <c r="KZU499" s="147"/>
      <c r="KZV499" s="147"/>
      <c r="KZW499" s="147"/>
      <c r="KZX499" s="147"/>
      <c r="KZY499" s="147"/>
      <c r="KZZ499" s="147"/>
      <c r="LAA499" s="147"/>
      <c r="LAB499" s="147"/>
      <c r="LAC499" s="147"/>
      <c r="LAD499" s="147"/>
      <c r="LAE499" s="147"/>
      <c r="LAF499" s="147"/>
      <c r="LAG499" s="147"/>
      <c r="LAH499" s="147"/>
      <c r="LAI499" s="147"/>
      <c r="LAJ499" s="147"/>
      <c r="LAK499" s="147"/>
      <c r="LAL499" s="147"/>
      <c r="LAM499" s="147"/>
      <c r="LAN499" s="147"/>
      <c r="LAO499" s="147"/>
      <c r="LAP499" s="147"/>
      <c r="LAQ499" s="147"/>
      <c r="LAR499" s="147"/>
      <c r="LAS499" s="147"/>
      <c r="LAT499" s="147"/>
      <c r="LAU499" s="147"/>
      <c r="LAV499" s="147"/>
      <c r="LAW499" s="147"/>
      <c r="LAX499" s="147"/>
      <c r="LAY499" s="147"/>
      <c r="LAZ499" s="147"/>
      <c r="LBA499" s="147"/>
      <c r="LBB499" s="147"/>
      <c r="LBC499" s="147"/>
      <c r="LBD499" s="147"/>
      <c r="LBE499" s="147"/>
      <c r="LBF499" s="147"/>
      <c r="LBG499" s="147"/>
      <c r="LBH499" s="147"/>
      <c r="LBI499" s="147"/>
      <c r="LBJ499" s="147"/>
      <c r="LBK499" s="147"/>
      <c r="LBL499" s="147"/>
      <c r="LBM499" s="147"/>
      <c r="LBN499" s="147"/>
      <c r="LBO499" s="147"/>
      <c r="LBP499" s="147"/>
      <c r="LBQ499" s="147"/>
      <c r="LBR499" s="147"/>
      <c r="LBS499" s="147"/>
      <c r="LBT499" s="147"/>
      <c r="LBU499" s="147"/>
      <c r="LBV499" s="147"/>
      <c r="LBW499" s="147"/>
      <c r="LBX499" s="147"/>
      <c r="LBY499" s="147"/>
      <c r="LBZ499" s="147"/>
      <c r="LCA499" s="147"/>
      <c r="LCB499" s="147"/>
      <c r="LCC499" s="147"/>
      <c r="LCD499" s="147"/>
      <c r="LCE499" s="147"/>
      <c r="LCF499" s="147"/>
      <c r="LCG499" s="147"/>
      <c r="LCH499" s="147"/>
      <c r="LCI499" s="147"/>
      <c r="LCJ499" s="147"/>
      <c r="LCK499" s="147"/>
      <c r="LCL499" s="147"/>
      <c r="LCM499" s="147"/>
      <c r="LCN499" s="147"/>
      <c r="LCO499" s="147"/>
      <c r="LCP499" s="147"/>
      <c r="LCQ499" s="147"/>
      <c r="LCR499" s="147"/>
      <c r="LCS499" s="147"/>
      <c r="LCT499" s="147"/>
      <c r="LCU499" s="147"/>
      <c r="LCV499" s="147"/>
      <c r="LCW499" s="147"/>
      <c r="LCX499" s="147"/>
      <c r="LCY499" s="147"/>
      <c r="LCZ499" s="147"/>
      <c r="LDA499" s="147"/>
      <c r="LDB499" s="147"/>
      <c r="LDC499" s="147"/>
      <c r="LDD499" s="147"/>
      <c r="LDE499" s="147"/>
      <c r="LDF499" s="147"/>
      <c r="LDG499" s="147"/>
      <c r="LDH499" s="147"/>
      <c r="LDI499" s="147"/>
      <c r="LDJ499" s="147"/>
      <c r="LDK499" s="147"/>
      <c r="LDL499" s="147"/>
      <c r="LDM499" s="147"/>
      <c r="LDN499" s="147"/>
      <c r="LDO499" s="147"/>
      <c r="LDP499" s="147"/>
      <c r="LDQ499" s="147"/>
      <c r="LDR499" s="147"/>
      <c r="LDS499" s="147"/>
      <c r="LDT499" s="147"/>
      <c r="LDU499" s="147"/>
      <c r="LDV499" s="147"/>
      <c r="LDW499" s="147"/>
      <c r="LDX499" s="147"/>
      <c r="LDY499" s="147"/>
      <c r="LDZ499" s="147"/>
      <c r="LEA499" s="147"/>
      <c r="LEB499" s="147"/>
      <c r="LEC499" s="147"/>
      <c r="LED499" s="147"/>
      <c r="LEE499" s="147"/>
      <c r="LEF499" s="147"/>
      <c r="LEG499" s="147"/>
      <c r="LEH499" s="147"/>
      <c r="LEI499" s="147"/>
      <c r="LEJ499" s="147"/>
      <c r="LEK499" s="147"/>
      <c r="LEL499" s="147"/>
      <c r="LEM499" s="147"/>
      <c r="LEN499" s="147"/>
      <c r="LEO499" s="147"/>
      <c r="LEP499" s="147"/>
      <c r="LEQ499" s="147"/>
      <c r="LER499" s="147"/>
      <c r="LES499" s="147"/>
      <c r="LET499" s="147"/>
      <c r="LEU499" s="147"/>
      <c r="LEV499" s="147"/>
      <c r="LEW499" s="147"/>
      <c r="LEX499" s="147"/>
      <c r="LEY499" s="147"/>
      <c r="LEZ499" s="147"/>
      <c r="LFA499" s="147"/>
      <c r="LFB499" s="147"/>
      <c r="LFC499" s="147"/>
      <c r="LFD499" s="147"/>
      <c r="LFE499" s="147"/>
      <c r="LFF499" s="147"/>
      <c r="LFG499" s="147"/>
      <c r="LFH499" s="147"/>
      <c r="LFI499" s="147"/>
      <c r="LFJ499" s="147"/>
      <c r="LFK499" s="147"/>
      <c r="LFL499" s="147"/>
      <c r="LFM499" s="147"/>
      <c r="LFN499" s="147"/>
      <c r="LFO499" s="147"/>
      <c r="LFP499" s="147"/>
      <c r="LFQ499" s="147"/>
      <c r="LFR499" s="147"/>
      <c r="LFS499" s="147"/>
      <c r="LFT499" s="147"/>
      <c r="LFU499" s="147"/>
      <c r="LFV499" s="147"/>
      <c r="LFW499" s="147"/>
      <c r="LFX499" s="147"/>
      <c r="LFY499" s="147"/>
      <c r="LFZ499" s="147"/>
      <c r="LGA499" s="147"/>
      <c r="LGB499" s="147"/>
      <c r="LGC499" s="147"/>
      <c r="LGD499" s="147"/>
      <c r="LGE499" s="147"/>
      <c r="LGF499" s="147"/>
      <c r="LGG499" s="147"/>
      <c r="LGH499" s="147"/>
      <c r="LGI499" s="147"/>
      <c r="LGJ499" s="147"/>
      <c r="LGK499" s="147"/>
      <c r="LGL499" s="147"/>
      <c r="LGM499" s="147"/>
      <c r="LGN499" s="147"/>
      <c r="LGO499" s="147"/>
      <c r="LGP499" s="147"/>
      <c r="LGQ499" s="147"/>
      <c r="LGR499" s="147"/>
      <c r="LGS499" s="147"/>
      <c r="LGT499" s="147"/>
      <c r="LGU499" s="147"/>
      <c r="LGV499" s="147"/>
      <c r="LGW499" s="147"/>
      <c r="LGX499" s="147"/>
      <c r="LGY499" s="147"/>
      <c r="LGZ499" s="147"/>
      <c r="LHA499" s="147"/>
      <c r="LHB499" s="147"/>
      <c r="LHC499" s="147"/>
      <c r="LHD499" s="147"/>
      <c r="LHE499" s="147"/>
      <c r="LHF499" s="147"/>
      <c r="LHG499" s="147"/>
      <c r="LHH499" s="147"/>
      <c r="LHI499" s="147"/>
      <c r="LHJ499" s="147"/>
      <c r="LHK499" s="147"/>
      <c r="LHL499" s="147"/>
      <c r="LHM499" s="147"/>
      <c r="LHN499" s="147"/>
      <c r="LHO499" s="147"/>
      <c r="LHP499" s="147"/>
      <c r="LHQ499" s="147"/>
      <c r="LHR499" s="147"/>
      <c r="LHS499" s="147"/>
      <c r="LHT499" s="147"/>
      <c r="LHU499" s="147"/>
      <c r="LHV499" s="147"/>
      <c r="LHW499" s="147"/>
      <c r="LHX499" s="147"/>
      <c r="LHY499" s="147"/>
      <c r="LHZ499" s="147"/>
      <c r="LIA499" s="147"/>
      <c r="LIB499" s="147"/>
      <c r="LIC499" s="147"/>
      <c r="LID499" s="147"/>
      <c r="LIE499" s="147"/>
      <c r="LIF499" s="147"/>
      <c r="LIG499" s="147"/>
      <c r="LIH499" s="147"/>
      <c r="LII499" s="147"/>
      <c r="LIJ499" s="147"/>
      <c r="LIK499" s="147"/>
      <c r="LIL499" s="147"/>
      <c r="LIM499" s="147"/>
      <c r="LIN499" s="147"/>
      <c r="LIO499" s="147"/>
      <c r="LIP499" s="147"/>
      <c r="LIQ499" s="147"/>
      <c r="LIR499" s="147"/>
      <c r="LIS499" s="147"/>
      <c r="LIT499" s="147"/>
      <c r="LIU499" s="147"/>
      <c r="LIV499" s="147"/>
      <c r="LIW499" s="147"/>
      <c r="LIX499" s="147"/>
      <c r="LIY499" s="147"/>
      <c r="LIZ499" s="147"/>
      <c r="LJA499" s="147"/>
      <c r="LJB499" s="147"/>
      <c r="LJC499" s="147"/>
      <c r="LJD499" s="147"/>
      <c r="LJE499" s="147"/>
      <c r="LJF499" s="147"/>
      <c r="LJG499" s="147"/>
      <c r="LJH499" s="147"/>
      <c r="LJI499" s="147"/>
      <c r="LJJ499" s="147"/>
      <c r="LJK499" s="147"/>
      <c r="LJL499" s="147"/>
      <c r="LJM499" s="147"/>
      <c r="LJN499" s="147"/>
      <c r="LJO499" s="147"/>
      <c r="LJP499" s="147"/>
      <c r="LJQ499" s="147"/>
      <c r="LJR499" s="147"/>
      <c r="LJS499" s="147"/>
      <c r="LJT499" s="147"/>
      <c r="LJU499" s="147"/>
      <c r="LJV499" s="147"/>
      <c r="LJW499" s="147"/>
      <c r="LJX499" s="147"/>
      <c r="LJY499" s="147"/>
      <c r="LJZ499" s="147"/>
      <c r="LKA499" s="147"/>
      <c r="LKB499" s="147"/>
      <c r="LKC499" s="147"/>
      <c r="LKD499" s="147"/>
      <c r="LKE499" s="147"/>
      <c r="LKF499" s="147"/>
      <c r="LKG499" s="147"/>
      <c r="LKH499" s="147"/>
      <c r="LKI499" s="147"/>
      <c r="LKJ499" s="147"/>
      <c r="LKK499" s="147"/>
      <c r="LKL499" s="147"/>
      <c r="LKM499" s="147"/>
      <c r="LKN499" s="147"/>
      <c r="LKO499" s="147"/>
      <c r="LKP499" s="147"/>
      <c r="LKQ499" s="147"/>
      <c r="LKR499" s="147"/>
      <c r="LKS499" s="147"/>
      <c r="LKT499" s="147"/>
      <c r="LKU499" s="147"/>
      <c r="LKV499" s="147"/>
      <c r="LKW499" s="147"/>
      <c r="LKX499" s="147"/>
      <c r="LKY499" s="147"/>
      <c r="LKZ499" s="147"/>
      <c r="LLA499" s="147"/>
      <c r="LLB499" s="147"/>
      <c r="LLC499" s="147"/>
      <c r="LLD499" s="147"/>
      <c r="LLE499" s="147"/>
      <c r="LLF499" s="147"/>
      <c r="LLG499" s="147"/>
      <c r="LLH499" s="147"/>
      <c r="LLI499" s="147"/>
      <c r="LLJ499" s="147"/>
      <c r="LLK499" s="147"/>
      <c r="LLL499" s="147"/>
      <c r="LLM499" s="147"/>
      <c r="LLN499" s="147"/>
      <c r="LLO499" s="147"/>
      <c r="LLP499" s="147"/>
      <c r="LLQ499" s="147"/>
      <c r="LLR499" s="147"/>
      <c r="LLS499" s="147"/>
      <c r="LLT499" s="147"/>
      <c r="LLU499" s="147"/>
      <c r="LLV499" s="147"/>
      <c r="LLW499" s="147"/>
      <c r="LLX499" s="147"/>
      <c r="LLY499" s="147"/>
      <c r="LLZ499" s="147"/>
      <c r="LMA499" s="147"/>
      <c r="LMB499" s="147"/>
      <c r="LMC499" s="147"/>
      <c r="LMD499" s="147"/>
      <c r="LME499" s="147"/>
      <c r="LMF499" s="147"/>
      <c r="LMG499" s="147"/>
      <c r="LMH499" s="147"/>
      <c r="LMI499" s="147"/>
      <c r="LMJ499" s="147"/>
      <c r="LMK499" s="147"/>
      <c r="LML499" s="147"/>
      <c r="LMM499" s="147"/>
      <c r="LMN499" s="147"/>
      <c r="LMO499" s="147"/>
      <c r="LMP499" s="147"/>
      <c r="LMQ499" s="147"/>
      <c r="LMR499" s="147"/>
      <c r="LMS499" s="147"/>
      <c r="LMT499" s="147"/>
      <c r="LMU499" s="147"/>
      <c r="LMV499" s="147"/>
      <c r="LMW499" s="147"/>
      <c r="LMX499" s="147"/>
      <c r="LMY499" s="147"/>
      <c r="LMZ499" s="147"/>
      <c r="LNA499" s="147"/>
      <c r="LNB499" s="147"/>
      <c r="LNC499" s="147"/>
      <c r="LND499" s="147"/>
      <c r="LNE499" s="147"/>
      <c r="LNF499" s="147"/>
      <c r="LNG499" s="147"/>
      <c r="LNH499" s="147"/>
      <c r="LNI499" s="147"/>
      <c r="LNJ499" s="147"/>
      <c r="LNK499" s="147"/>
      <c r="LNL499" s="147"/>
      <c r="LNM499" s="147"/>
      <c r="LNN499" s="147"/>
      <c r="LNO499" s="147"/>
      <c r="LNP499" s="147"/>
      <c r="LNQ499" s="147"/>
      <c r="LNR499" s="147"/>
      <c r="LNS499" s="147"/>
      <c r="LNT499" s="147"/>
      <c r="LNU499" s="147"/>
      <c r="LNV499" s="147"/>
      <c r="LNW499" s="147"/>
      <c r="LNX499" s="147"/>
      <c r="LNY499" s="147"/>
      <c r="LNZ499" s="147"/>
      <c r="LOA499" s="147"/>
      <c r="LOB499" s="147"/>
      <c r="LOC499" s="147"/>
      <c r="LOD499" s="147"/>
      <c r="LOE499" s="147"/>
      <c r="LOF499" s="147"/>
      <c r="LOG499" s="147"/>
      <c r="LOH499" s="147"/>
      <c r="LOI499" s="147"/>
      <c r="LOJ499" s="147"/>
      <c r="LOK499" s="147"/>
      <c r="LOL499" s="147"/>
      <c r="LOM499" s="147"/>
      <c r="LON499" s="147"/>
      <c r="LOO499" s="147"/>
      <c r="LOP499" s="147"/>
      <c r="LOQ499" s="147"/>
      <c r="LOR499" s="147"/>
      <c r="LOS499" s="147"/>
      <c r="LOT499" s="147"/>
      <c r="LOU499" s="147"/>
      <c r="LOV499" s="147"/>
      <c r="LOW499" s="147"/>
      <c r="LOX499" s="147"/>
      <c r="LOY499" s="147"/>
      <c r="LOZ499" s="147"/>
      <c r="LPA499" s="147"/>
      <c r="LPB499" s="147"/>
      <c r="LPC499" s="147"/>
      <c r="LPD499" s="147"/>
      <c r="LPE499" s="147"/>
      <c r="LPF499" s="147"/>
      <c r="LPG499" s="147"/>
      <c r="LPH499" s="147"/>
      <c r="LPI499" s="147"/>
      <c r="LPJ499" s="147"/>
      <c r="LPK499" s="147"/>
      <c r="LPL499" s="147"/>
      <c r="LPM499" s="147"/>
      <c r="LPN499" s="147"/>
      <c r="LPO499" s="147"/>
      <c r="LPP499" s="147"/>
      <c r="LPQ499" s="147"/>
      <c r="LPR499" s="147"/>
      <c r="LPS499" s="147"/>
      <c r="LPT499" s="147"/>
      <c r="LPU499" s="147"/>
      <c r="LPV499" s="147"/>
      <c r="LPW499" s="147"/>
      <c r="LPX499" s="147"/>
      <c r="LPY499" s="147"/>
      <c r="LPZ499" s="147"/>
      <c r="LQA499" s="147"/>
      <c r="LQB499" s="147"/>
      <c r="LQC499" s="147"/>
      <c r="LQD499" s="147"/>
      <c r="LQE499" s="147"/>
      <c r="LQF499" s="147"/>
      <c r="LQG499" s="147"/>
      <c r="LQH499" s="147"/>
      <c r="LQI499" s="147"/>
      <c r="LQJ499" s="147"/>
      <c r="LQK499" s="147"/>
      <c r="LQL499" s="147"/>
      <c r="LQM499" s="147"/>
      <c r="LQN499" s="147"/>
      <c r="LQO499" s="147"/>
      <c r="LQP499" s="147"/>
      <c r="LQQ499" s="147"/>
      <c r="LQR499" s="147"/>
      <c r="LQS499" s="147"/>
      <c r="LQT499" s="147"/>
      <c r="LQU499" s="147"/>
      <c r="LQV499" s="147"/>
      <c r="LQW499" s="147"/>
      <c r="LQX499" s="147"/>
      <c r="LQY499" s="147"/>
      <c r="LQZ499" s="147"/>
      <c r="LRA499" s="147"/>
      <c r="LRB499" s="147"/>
      <c r="LRC499" s="147"/>
      <c r="LRD499" s="147"/>
      <c r="LRE499" s="147"/>
      <c r="LRF499" s="147"/>
      <c r="LRG499" s="147"/>
      <c r="LRH499" s="147"/>
      <c r="LRI499" s="147"/>
      <c r="LRJ499" s="147"/>
      <c r="LRK499" s="147"/>
      <c r="LRL499" s="147"/>
      <c r="LRM499" s="147"/>
      <c r="LRN499" s="147"/>
      <c r="LRO499" s="147"/>
      <c r="LRP499" s="147"/>
      <c r="LRQ499" s="147"/>
      <c r="LRR499" s="147"/>
      <c r="LRS499" s="147"/>
      <c r="LRT499" s="147"/>
      <c r="LRU499" s="147"/>
      <c r="LRV499" s="147"/>
      <c r="LRW499" s="147"/>
      <c r="LRX499" s="147"/>
      <c r="LRY499" s="147"/>
      <c r="LRZ499" s="147"/>
      <c r="LSA499" s="147"/>
      <c r="LSB499" s="147"/>
      <c r="LSC499" s="147"/>
      <c r="LSD499" s="147"/>
      <c r="LSE499" s="147"/>
      <c r="LSF499" s="147"/>
      <c r="LSG499" s="147"/>
      <c r="LSH499" s="147"/>
      <c r="LSI499" s="147"/>
      <c r="LSJ499" s="147"/>
      <c r="LSK499" s="147"/>
      <c r="LSL499" s="147"/>
      <c r="LSM499" s="147"/>
      <c r="LSN499" s="147"/>
      <c r="LSO499" s="147"/>
      <c r="LSP499" s="147"/>
      <c r="LSQ499" s="147"/>
      <c r="LSR499" s="147"/>
      <c r="LSS499" s="147"/>
      <c r="LST499" s="147"/>
      <c r="LSU499" s="147"/>
      <c r="LSV499" s="147"/>
      <c r="LSW499" s="147"/>
      <c r="LSX499" s="147"/>
      <c r="LSY499" s="147"/>
      <c r="LSZ499" s="147"/>
      <c r="LTA499" s="147"/>
      <c r="LTB499" s="147"/>
      <c r="LTC499" s="147"/>
      <c r="LTD499" s="147"/>
      <c r="LTE499" s="147"/>
      <c r="LTF499" s="147"/>
      <c r="LTG499" s="147"/>
      <c r="LTH499" s="147"/>
      <c r="LTI499" s="147"/>
      <c r="LTJ499" s="147"/>
      <c r="LTK499" s="147"/>
      <c r="LTL499" s="147"/>
      <c r="LTM499" s="147"/>
      <c r="LTN499" s="147"/>
      <c r="LTO499" s="147"/>
      <c r="LTP499" s="147"/>
      <c r="LTQ499" s="147"/>
      <c r="LTR499" s="147"/>
      <c r="LTS499" s="147"/>
      <c r="LTT499" s="147"/>
      <c r="LTU499" s="147"/>
      <c r="LTV499" s="147"/>
      <c r="LTW499" s="147"/>
      <c r="LTX499" s="147"/>
      <c r="LTY499" s="147"/>
      <c r="LTZ499" s="147"/>
      <c r="LUA499" s="147"/>
      <c r="LUB499" s="147"/>
      <c r="LUC499" s="147"/>
      <c r="LUD499" s="147"/>
      <c r="LUE499" s="147"/>
      <c r="LUF499" s="147"/>
      <c r="LUG499" s="147"/>
      <c r="LUH499" s="147"/>
      <c r="LUI499" s="147"/>
      <c r="LUJ499" s="147"/>
      <c r="LUK499" s="147"/>
      <c r="LUL499" s="147"/>
      <c r="LUM499" s="147"/>
      <c r="LUN499" s="147"/>
      <c r="LUO499" s="147"/>
      <c r="LUP499" s="147"/>
      <c r="LUQ499" s="147"/>
      <c r="LUR499" s="147"/>
      <c r="LUS499" s="147"/>
      <c r="LUT499" s="147"/>
      <c r="LUU499" s="147"/>
      <c r="LUV499" s="147"/>
      <c r="LUW499" s="147"/>
      <c r="LUX499" s="147"/>
      <c r="LUY499" s="147"/>
      <c r="LUZ499" s="147"/>
      <c r="LVA499" s="147"/>
      <c r="LVB499" s="147"/>
      <c r="LVC499" s="147"/>
      <c r="LVD499" s="147"/>
      <c r="LVE499" s="147"/>
      <c r="LVF499" s="147"/>
      <c r="LVG499" s="147"/>
      <c r="LVH499" s="147"/>
      <c r="LVI499" s="147"/>
      <c r="LVJ499" s="147"/>
      <c r="LVK499" s="147"/>
      <c r="LVL499" s="147"/>
      <c r="LVM499" s="147"/>
      <c r="LVN499" s="147"/>
      <c r="LVO499" s="147"/>
      <c r="LVP499" s="147"/>
      <c r="LVQ499" s="147"/>
      <c r="LVR499" s="147"/>
      <c r="LVS499" s="147"/>
      <c r="LVT499" s="147"/>
      <c r="LVU499" s="147"/>
      <c r="LVV499" s="147"/>
      <c r="LVW499" s="147"/>
      <c r="LVX499" s="147"/>
      <c r="LVY499" s="147"/>
      <c r="LVZ499" s="147"/>
      <c r="LWA499" s="147"/>
      <c r="LWB499" s="147"/>
      <c r="LWC499" s="147"/>
      <c r="LWD499" s="147"/>
      <c r="LWE499" s="147"/>
      <c r="LWF499" s="147"/>
      <c r="LWG499" s="147"/>
      <c r="LWH499" s="147"/>
      <c r="LWI499" s="147"/>
      <c r="LWJ499" s="147"/>
      <c r="LWK499" s="147"/>
      <c r="LWL499" s="147"/>
      <c r="LWM499" s="147"/>
      <c r="LWN499" s="147"/>
      <c r="LWO499" s="147"/>
      <c r="LWP499" s="147"/>
      <c r="LWQ499" s="147"/>
      <c r="LWR499" s="147"/>
      <c r="LWS499" s="147"/>
      <c r="LWT499" s="147"/>
      <c r="LWU499" s="147"/>
      <c r="LWV499" s="147"/>
      <c r="LWW499" s="147"/>
      <c r="LWX499" s="147"/>
      <c r="LWY499" s="147"/>
      <c r="LWZ499" s="147"/>
      <c r="LXA499" s="147"/>
      <c r="LXB499" s="147"/>
      <c r="LXC499" s="147"/>
      <c r="LXD499" s="147"/>
      <c r="LXE499" s="147"/>
      <c r="LXF499" s="147"/>
      <c r="LXG499" s="147"/>
      <c r="LXH499" s="147"/>
      <c r="LXI499" s="147"/>
      <c r="LXJ499" s="147"/>
      <c r="LXK499" s="147"/>
      <c r="LXL499" s="147"/>
      <c r="LXM499" s="147"/>
      <c r="LXN499" s="147"/>
      <c r="LXO499" s="147"/>
      <c r="LXP499" s="147"/>
      <c r="LXQ499" s="147"/>
      <c r="LXR499" s="147"/>
      <c r="LXS499" s="147"/>
      <c r="LXT499" s="147"/>
      <c r="LXU499" s="147"/>
      <c r="LXV499" s="147"/>
      <c r="LXW499" s="147"/>
      <c r="LXX499" s="147"/>
      <c r="LXY499" s="147"/>
      <c r="LXZ499" s="147"/>
      <c r="LYA499" s="147"/>
      <c r="LYB499" s="147"/>
      <c r="LYC499" s="147"/>
      <c r="LYD499" s="147"/>
      <c r="LYE499" s="147"/>
      <c r="LYF499" s="147"/>
      <c r="LYG499" s="147"/>
      <c r="LYH499" s="147"/>
      <c r="LYI499" s="147"/>
      <c r="LYJ499" s="147"/>
      <c r="LYK499" s="147"/>
      <c r="LYL499" s="147"/>
      <c r="LYM499" s="147"/>
      <c r="LYN499" s="147"/>
      <c r="LYO499" s="147"/>
      <c r="LYP499" s="147"/>
      <c r="LYQ499" s="147"/>
      <c r="LYR499" s="147"/>
      <c r="LYS499" s="147"/>
      <c r="LYT499" s="147"/>
      <c r="LYU499" s="147"/>
      <c r="LYV499" s="147"/>
      <c r="LYW499" s="147"/>
      <c r="LYX499" s="147"/>
      <c r="LYY499" s="147"/>
      <c r="LYZ499" s="147"/>
      <c r="LZA499" s="147"/>
      <c r="LZB499" s="147"/>
      <c r="LZC499" s="147"/>
      <c r="LZD499" s="147"/>
      <c r="LZE499" s="147"/>
      <c r="LZF499" s="147"/>
      <c r="LZG499" s="147"/>
      <c r="LZH499" s="147"/>
      <c r="LZI499" s="147"/>
      <c r="LZJ499" s="147"/>
      <c r="LZK499" s="147"/>
      <c r="LZL499" s="147"/>
      <c r="LZM499" s="147"/>
      <c r="LZN499" s="147"/>
      <c r="LZO499" s="147"/>
      <c r="LZP499" s="147"/>
      <c r="LZQ499" s="147"/>
      <c r="LZR499" s="147"/>
      <c r="LZS499" s="147"/>
      <c r="LZT499" s="147"/>
      <c r="LZU499" s="147"/>
      <c r="LZV499" s="147"/>
      <c r="LZW499" s="147"/>
      <c r="LZX499" s="147"/>
      <c r="LZY499" s="147"/>
      <c r="LZZ499" s="147"/>
      <c r="MAA499" s="147"/>
      <c r="MAB499" s="147"/>
      <c r="MAC499" s="147"/>
      <c r="MAD499" s="147"/>
      <c r="MAE499" s="147"/>
      <c r="MAF499" s="147"/>
      <c r="MAG499" s="147"/>
      <c r="MAH499" s="147"/>
      <c r="MAI499" s="147"/>
      <c r="MAJ499" s="147"/>
      <c r="MAK499" s="147"/>
      <c r="MAL499" s="147"/>
      <c r="MAM499" s="147"/>
      <c r="MAN499" s="147"/>
      <c r="MAO499" s="147"/>
      <c r="MAP499" s="147"/>
      <c r="MAQ499" s="147"/>
      <c r="MAR499" s="147"/>
      <c r="MAS499" s="147"/>
      <c r="MAT499" s="147"/>
      <c r="MAU499" s="147"/>
      <c r="MAV499" s="147"/>
      <c r="MAW499" s="147"/>
      <c r="MAX499" s="147"/>
      <c r="MAY499" s="147"/>
      <c r="MAZ499" s="147"/>
      <c r="MBA499" s="147"/>
      <c r="MBB499" s="147"/>
      <c r="MBC499" s="147"/>
      <c r="MBD499" s="147"/>
      <c r="MBE499" s="147"/>
      <c r="MBF499" s="147"/>
      <c r="MBG499" s="147"/>
      <c r="MBH499" s="147"/>
      <c r="MBI499" s="147"/>
      <c r="MBJ499" s="147"/>
      <c r="MBK499" s="147"/>
      <c r="MBL499" s="147"/>
      <c r="MBM499" s="147"/>
      <c r="MBN499" s="147"/>
      <c r="MBO499" s="147"/>
      <c r="MBP499" s="147"/>
      <c r="MBQ499" s="147"/>
      <c r="MBR499" s="147"/>
      <c r="MBS499" s="147"/>
      <c r="MBT499" s="147"/>
      <c r="MBU499" s="147"/>
      <c r="MBV499" s="147"/>
      <c r="MBW499" s="147"/>
      <c r="MBX499" s="147"/>
      <c r="MBY499" s="147"/>
      <c r="MBZ499" s="147"/>
      <c r="MCA499" s="147"/>
      <c r="MCB499" s="147"/>
      <c r="MCC499" s="147"/>
      <c r="MCD499" s="147"/>
      <c r="MCE499" s="147"/>
      <c r="MCF499" s="147"/>
      <c r="MCG499" s="147"/>
      <c r="MCH499" s="147"/>
      <c r="MCI499" s="147"/>
      <c r="MCJ499" s="147"/>
      <c r="MCK499" s="147"/>
      <c r="MCL499" s="147"/>
      <c r="MCM499" s="147"/>
      <c r="MCN499" s="147"/>
      <c r="MCO499" s="147"/>
      <c r="MCP499" s="147"/>
      <c r="MCQ499" s="147"/>
      <c r="MCR499" s="147"/>
      <c r="MCS499" s="147"/>
      <c r="MCT499" s="147"/>
      <c r="MCU499" s="147"/>
      <c r="MCV499" s="147"/>
      <c r="MCW499" s="147"/>
      <c r="MCX499" s="147"/>
      <c r="MCY499" s="147"/>
      <c r="MCZ499" s="147"/>
      <c r="MDA499" s="147"/>
      <c r="MDB499" s="147"/>
      <c r="MDC499" s="147"/>
      <c r="MDD499" s="147"/>
      <c r="MDE499" s="147"/>
      <c r="MDF499" s="147"/>
      <c r="MDG499" s="147"/>
      <c r="MDH499" s="147"/>
      <c r="MDI499" s="147"/>
      <c r="MDJ499" s="147"/>
      <c r="MDK499" s="147"/>
      <c r="MDL499" s="147"/>
      <c r="MDM499" s="147"/>
      <c r="MDN499" s="147"/>
      <c r="MDO499" s="147"/>
      <c r="MDP499" s="147"/>
      <c r="MDQ499" s="147"/>
      <c r="MDR499" s="147"/>
      <c r="MDS499" s="147"/>
      <c r="MDT499" s="147"/>
      <c r="MDU499" s="147"/>
      <c r="MDV499" s="147"/>
      <c r="MDW499" s="147"/>
      <c r="MDX499" s="147"/>
      <c r="MDY499" s="147"/>
      <c r="MDZ499" s="147"/>
      <c r="MEA499" s="147"/>
      <c r="MEB499" s="147"/>
      <c r="MEC499" s="147"/>
      <c r="MED499" s="147"/>
      <c r="MEE499" s="147"/>
      <c r="MEF499" s="147"/>
      <c r="MEG499" s="147"/>
      <c r="MEH499" s="147"/>
      <c r="MEI499" s="147"/>
      <c r="MEJ499" s="147"/>
      <c r="MEK499" s="147"/>
      <c r="MEL499" s="147"/>
      <c r="MEM499" s="147"/>
      <c r="MEN499" s="147"/>
      <c r="MEO499" s="147"/>
      <c r="MEP499" s="147"/>
      <c r="MEQ499" s="147"/>
      <c r="MER499" s="147"/>
      <c r="MES499" s="147"/>
      <c r="MET499" s="147"/>
      <c r="MEU499" s="147"/>
      <c r="MEV499" s="147"/>
      <c r="MEW499" s="147"/>
      <c r="MEX499" s="147"/>
      <c r="MEY499" s="147"/>
      <c r="MEZ499" s="147"/>
      <c r="MFA499" s="147"/>
      <c r="MFB499" s="147"/>
      <c r="MFC499" s="147"/>
      <c r="MFD499" s="147"/>
      <c r="MFE499" s="147"/>
      <c r="MFF499" s="147"/>
      <c r="MFG499" s="147"/>
      <c r="MFH499" s="147"/>
      <c r="MFI499" s="147"/>
      <c r="MFJ499" s="147"/>
      <c r="MFK499" s="147"/>
      <c r="MFL499" s="147"/>
      <c r="MFM499" s="147"/>
      <c r="MFN499" s="147"/>
      <c r="MFO499" s="147"/>
      <c r="MFP499" s="147"/>
      <c r="MFQ499" s="147"/>
      <c r="MFR499" s="147"/>
      <c r="MFS499" s="147"/>
      <c r="MFT499" s="147"/>
      <c r="MFU499" s="147"/>
      <c r="MFV499" s="147"/>
      <c r="MFW499" s="147"/>
      <c r="MFX499" s="147"/>
      <c r="MFY499" s="147"/>
      <c r="MFZ499" s="147"/>
      <c r="MGA499" s="147"/>
      <c r="MGB499" s="147"/>
      <c r="MGC499" s="147"/>
      <c r="MGD499" s="147"/>
      <c r="MGE499" s="147"/>
      <c r="MGF499" s="147"/>
      <c r="MGG499" s="147"/>
      <c r="MGH499" s="147"/>
      <c r="MGI499" s="147"/>
      <c r="MGJ499" s="147"/>
      <c r="MGK499" s="147"/>
      <c r="MGL499" s="147"/>
      <c r="MGM499" s="147"/>
      <c r="MGN499" s="147"/>
      <c r="MGO499" s="147"/>
      <c r="MGP499" s="147"/>
      <c r="MGQ499" s="147"/>
      <c r="MGR499" s="147"/>
      <c r="MGS499" s="147"/>
      <c r="MGT499" s="147"/>
      <c r="MGU499" s="147"/>
      <c r="MGV499" s="147"/>
      <c r="MGW499" s="147"/>
      <c r="MGX499" s="147"/>
      <c r="MGY499" s="147"/>
      <c r="MGZ499" s="147"/>
      <c r="MHA499" s="147"/>
      <c r="MHB499" s="147"/>
      <c r="MHC499" s="147"/>
      <c r="MHD499" s="147"/>
      <c r="MHE499" s="147"/>
      <c r="MHF499" s="147"/>
      <c r="MHG499" s="147"/>
      <c r="MHH499" s="147"/>
      <c r="MHI499" s="147"/>
      <c r="MHJ499" s="147"/>
      <c r="MHK499" s="147"/>
      <c r="MHL499" s="147"/>
      <c r="MHM499" s="147"/>
      <c r="MHN499" s="147"/>
      <c r="MHO499" s="147"/>
      <c r="MHP499" s="147"/>
      <c r="MHQ499" s="147"/>
      <c r="MHR499" s="147"/>
      <c r="MHS499" s="147"/>
      <c r="MHT499" s="147"/>
      <c r="MHU499" s="147"/>
      <c r="MHV499" s="147"/>
      <c r="MHW499" s="147"/>
      <c r="MHX499" s="147"/>
      <c r="MHY499" s="147"/>
      <c r="MHZ499" s="147"/>
      <c r="MIA499" s="147"/>
      <c r="MIB499" s="147"/>
      <c r="MIC499" s="147"/>
      <c r="MID499" s="147"/>
      <c r="MIE499" s="147"/>
      <c r="MIF499" s="147"/>
      <c r="MIG499" s="147"/>
      <c r="MIH499" s="147"/>
      <c r="MII499" s="147"/>
      <c r="MIJ499" s="147"/>
      <c r="MIK499" s="147"/>
      <c r="MIL499" s="147"/>
      <c r="MIM499" s="147"/>
      <c r="MIN499" s="147"/>
      <c r="MIO499" s="147"/>
      <c r="MIP499" s="147"/>
      <c r="MIQ499" s="147"/>
      <c r="MIR499" s="147"/>
      <c r="MIS499" s="147"/>
      <c r="MIT499" s="147"/>
      <c r="MIU499" s="147"/>
      <c r="MIV499" s="147"/>
      <c r="MIW499" s="147"/>
      <c r="MIX499" s="147"/>
      <c r="MIY499" s="147"/>
      <c r="MIZ499" s="147"/>
      <c r="MJA499" s="147"/>
      <c r="MJB499" s="147"/>
      <c r="MJC499" s="147"/>
      <c r="MJD499" s="147"/>
      <c r="MJE499" s="147"/>
      <c r="MJF499" s="147"/>
      <c r="MJG499" s="147"/>
      <c r="MJH499" s="147"/>
      <c r="MJI499" s="147"/>
      <c r="MJJ499" s="147"/>
      <c r="MJK499" s="147"/>
      <c r="MJL499" s="147"/>
      <c r="MJM499" s="147"/>
      <c r="MJN499" s="147"/>
      <c r="MJO499" s="147"/>
      <c r="MJP499" s="147"/>
      <c r="MJQ499" s="147"/>
      <c r="MJR499" s="147"/>
      <c r="MJS499" s="147"/>
      <c r="MJT499" s="147"/>
      <c r="MJU499" s="147"/>
      <c r="MJV499" s="147"/>
      <c r="MJW499" s="147"/>
      <c r="MJX499" s="147"/>
      <c r="MJY499" s="147"/>
      <c r="MJZ499" s="147"/>
      <c r="MKA499" s="147"/>
      <c r="MKB499" s="147"/>
      <c r="MKC499" s="147"/>
      <c r="MKD499" s="147"/>
      <c r="MKE499" s="147"/>
      <c r="MKF499" s="147"/>
      <c r="MKG499" s="147"/>
      <c r="MKH499" s="147"/>
      <c r="MKI499" s="147"/>
      <c r="MKJ499" s="147"/>
      <c r="MKK499" s="147"/>
      <c r="MKL499" s="147"/>
      <c r="MKM499" s="147"/>
      <c r="MKN499" s="147"/>
      <c r="MKO499" s="147"/>
      <c r="MKP499" s="147"/>
      <c r="MKQ499" s="147"/>
      <c r="MKR499" s="147"/>
      <c r="MKS499" s="147"/>
      <c r="MKT499" s="147"/>
      <c r="MKU499" s="147"/>
      <c r="MKV499" s="147"/>
      <c r="MKW499" s="147"/>
      <c r="MKX499" s="147"/>
      <c r="MKY499" s="147"/>
      <c r="MKZ499" s="147"/>
      <c r="MLA499" s="147"/>
      <c r="MLB499" s="147"/>
      <c r="MLC499" s="147"/>
      <c r="MLD499" s="147"/>
      <c r="MLE499" s="147"/>
      <c r="MLF499" s="147"/>
      <c r="MLG499" s="147"/>
      <c r="MLH499" s="147"/>
      <c r="MLI499" s="147"/>
      <c r="MLJ499" s="147"/>
      <c r="MLK499" s="147"/>
      <c r="MLL499" s="147"/>
      <c r="MLM499" s="147"/>
      <c r="MLN499" s="147"/>
      <c r="MLO499" s="147"/>
      <c r="MLP499" s="147"/>
      <c r="MLQ499" s="147"/>
      <c r="MLR499" s="147"/>
      <c r="MLS499" s="147"/>
      <c r="MLT499" s="147"/>
      <c r="MLU499" s="147"/>
      <c r="MLV499" s="147"/>
      <c r="MLW499" s="147"/>
      <c r="MLX499" s="147"/>
      <c r="MLY499" s="147"/>
      <c r="MLZ499" s="147"/>
      <c r="MMA499" s="147"/>
      <c r="MMB499" s="147"/>
      <c r="MMC499" s="147"/>
      <c r="MMD499" s="147"/>
      <c r="MME499" s="147"/>
      <c r="MMF499" s="147"/>
      <c r="MMG499" s="147"/>
      <c r="MMH499" s="147"/>
      <c r="MMI499" s="147"/>
      <c r="MMJ499" s="147"/>
      <c r="MMK499" s="147"/>
      <c r="MML499" s="147"/>
      <c r="MMM499" s="147"/>
      <c r="MMN499" s="147"/>
      <c r="MMO499" s="147"/>
      <c r="MMP499" s="147"/>
      <c r="MMQ499" s="147"/>
      <c r="MMR499" s="147"/>
      <c r="MMS499" s="147"/>
      <c r="MMT499" s="147"/>
      <c r="MMU499" s="147"/>
      <c r="MMV499" s="147"/>
      <c r="MMW499" s="147"/>
      <c r="MMX499" s="147"/>
      <c r="MMY499" s="147"/>
      <c r="MMZ499" s="147"/>
      <c r="MNA499" s="147"/>
      <c r="MNB499" s="147"/>
      <c r="MNC499" s="147"/>
      <c r="MND499" s="147"/>
      <c r="MNE499" s="147"/>
      <c r="MNF499" s="147"/>
      <c r="MNG499" s="147"/>
      <c r="MNH499" s="147"/>
      <c r="MNI499" s="147"/>
      <c r="MNJ499" s="147"/>
      <c r="MNK499" s="147"/>
      <c r="MNL499" s="147"/>
      <c r="MNM499" s="147"/>
      <c r="MNN499" s="147"/>
      <c r="MNO499" s="147"/>
      <c r="MNP499" s="147"/>
      <c r="MNQ499" s="147"/>
      <c r="MNR499" s="147"/>
      <c r="MNS499" s="147"/>
      <c r="MNT499" s="147"/>
      <c r="MNU499" s="147"/>
      <c r="MNV499" s="147"/>
      <c r="MNW499" s="147"/>
      <c r="MNX499" s="147"/>
      <c r="MNY499" s="147"/>
      <c r="MNZ499" s="147"/>
      <c r="MOA499" s="147"/>
      <c r="MOB499" s="147"/>
      <c r="MOC499" s="147"/>
      <c r="MOD499" s="147"/>
      <c r="MOE499" s="147"/>
      <c r="MOF499" s="147"/>
      <c r="MOG499" s="147"/>
      <c r="MOH499" s="147"/>
      <c r="MOI499" s="147"/>
      <c r="MOJ499" s="147"/>
      <c r="MOK499" s="147"/>
      <c r="MOL499" s="147"/>
      <c r="MOM499" s="147"/>
      <c r="MON499" s="147"/>
      <c r="MOO499" s="147"/>
      <c r="MOP499" s="147"/>
      <c r="MOQ499" s="147"/>
      <c r="MOR499" s="147"/>
      <c r="MOS499" s="147"/>
      <c r="MOT499" s="147"/>
      <c r="MOU499" s="147"/>
      <c r="MOV499" s="147"/>
      <c r="MOW499" s="147"/>
      <c r="MOX499" s="147"/>
      <c r="MOY499" s="147"/>
      <c r="MOZ499" s="147"/>
      <c r="MPA499" s="147"/>
      <c r="MPB499" s="147"/>
      <c r="MPC499" s="147"/>
      <c r="MPD499" s="147"/>
      <c r="MPE499" s="147"/>
      <c r="MPF499" s="147"/>
      <c r="MPG499" s="147"/>
      <c r="MPH499" s="147"/>
      <c r="MPI499" s="147"/>
      <c r="MPJ499" s="147"/>
      <c r="MPK499" s="147"/>
      <c r="MPL499" s="147"/>
      <c r="MPM499" s="147"/>
      <c r="MPN499" s="147"/>
      <c r="MPO499" s="147"/>
      <c r="MPP499" s="147"/>
      <c r="MPQ499" s="147"/>
      <c r="MPR499" s="147"/>
      <c r="MPS499" s="147"/>
      <c r="MPT499" s="147"/>
      <c r="MPU499" s="147"/>
      <c r="MPV499" s="147"/>
      <c r="MPW499" s="147"/>
      <c r="MPX499" s="147"/>
      <c r="MPY499" s="147"/>
      <c r="MPZ499" s="147"/>
      <c r="MQA499" s="147"/>
      <c r="MQB499" s="147"/>
      <c r="MQC499" s="147"/>
      <c r="MQD499" s="147"/>
      <c r="MQE499" s="147"/>
      <c r="MQF499" s="147"/>
      <c r="MQG499" s="147"/>
      <c r="MQH499" s="147"/>
      <c r="MQI499" s="147"/>
      <c r="MQJ499" s="147"/>
      <c r="MQK499" s="147"/>
      <c r="MQL499" s="147"/>
      <c r="MQM499" s="147"/>
      <c r="MQN499" s="147"/>
      <c r="MQO499" s="147"/>
      <c r="MQP499" s="147"/>
      <c r="MQQ499" s="147"/>
      <c r="MQR499" s="147"/>
      <c r="MQS499" s="147"/>
      <c r="MQT499" s="147"/>
      <c r="MQU499" s="147"/>
      <c r="MQV499" s="147"/>
      <c r="MQW499" s="147"/>
      <c r="MQX499" s="147"/>
      <c r="MQY499" s="147"/>
      <c r="MQZ499" s="147"/>
      <c r="MRA499" s="147"/>
      <c r="MRB499" s="147"/>
      <c r="MRC499" s="147"/>
      <c r="MRD499" s="147"/>
      <c r="MRE499" s="147"/>
      <c r="MRF499" s="147"/>
      <c r="MRG499" s="147"/>
      <c r="MRH499" s="147"/>
      <c r="MRI499" s="147"/>
      <c r="MRJ499" s="147"/>
      <c r="MRK499" s="147"/>
      <c r="MRL499" s="147"/>
      <c r="MRM499" s="147"/>
      <c r="MRN499" s="147"/>
      <c r="MRO499" s="147"/>
      <c r="MRP499" s="147"/>
      <c r="MRQ499" s="147"/>
      <c r="MRR499" s="147"/>
      <c r="MRS499" s="147"/>
      <c r="MRT499" s="147"/>
      <c r="MRU499" s="147"/>
      <c r="MRV499" s="147"/>
      <c r="MRW499" s="147"/>
      <c r="MRX499" s="147"/>
      <c r="MRY499" s="147"/>
      <c r="MRZ499" s="147"/>
      <c r="MSA499" s="147"/>
      <c r="MSB499" s="147"/>
      <c r="MSC499" s="147"/>
      <c r="MSD499" s="147"/>
      <c r="MSE499" s="147"/>
      <c r="MSF499" s="147"/>
      <c r="MSG499" s="147"/>
      <c r="MSH499" s="147"/>
      <c r="MSI499" s="147"/>
      <c r="MSJ499" s="147"/>
      <c r="MSK499" s="147"/>
      <c r="MSL499" s="147"/>
      <c r="MSM499" s="147"/>
      <c r="MSN499" s="147"/>
      <c r="MSO499" s="147"/>
      <c r="MSP499" s="147"/>
      <c r="MSQ499" s="147"/>
      <c r="MSR499" s="147"/>
      <c r="MSS499" s="147"/>
      <c r="MST499" s="147"/>
      <c r="MSU499" s="147"/>
      <c r="MSV499" s="147"/>
      <c r="MSW499" s="147"/>
      <c r="MSX499" s="147"/>
      <c r="MSY499" s="147"/>
      <c r="MSZ499" s="147"/>
      <c r="MTA499" s="147"/>
      <c r="MTB499" s="147"/>
      <c r="MTC499" s="147"/>
      <c r="MTD499" s="147"/>
      <c r="MTE499" s="147"/>
      <c r="MTF499" s="147"/>
      <c r="MTG499" s="147"/>
      <c r="MTH499" s="147"/>
      <c r="MTI499" s="147"/>
      <c r="MTJ499" s="147"/>
      <c r="MTK499" s="147"/>
      <c r="MTL499" s="147"/>
      <c r="MTM499" s="147"/>
      <c r="MTN499" s="147"/>
      <c r="MTO499" s="147"/>
      <c r="MTP499" s="147"/>
      <c r="MTQ499" s="147"/>
      <c r="MTR499" s="147"/>
      <c r="MTS499" s="147"/>
      <c r="MTT499" s="147"/>
      <c r="MTU499" s="147"/>
      <c r="MTV499" s="147"/>
      <c r="MTW499" s="147"/>
      <c r="MTX499" s="147"/>
      <c r="MTY499" s="147"/>
      <c r="MTZ499" s="147"/>
      <c r="MUA499" s="147"/>
      <c r="MUB499" s="147"/>
      <c r="MUC499" s="147"/>
      <c r="MUD499" s="147"/>
      <c r="MUE499" s="147"/>
      <c r="MUF499" s="147"/>
      <c r="MUG499" s="147"/>
      <c r="MUH499" s="147"/>
      <c r="MUI499" s="147"/>
      <c r="MUJ499" s="147"/>
      <c r="MUK499" s="147"/>
      <c r="MUL499" s="147"/>
      <c r="MUM499" s="147"/>
      <c r="MUN499" s="147"/>
      <c r="MUO499" s="147"/>
      <c r="MUP499" s="147"/>
      <c r="MUQ499" s="147"/>
      <c r="MUR499" s="147"/>
      <c r="MUS499" s="147"/>
      <c r="MUT499" s="147"/>
      <c r="MUU499" s="147"/>
      <c r="MUV499" s="147"/>
      <c r="MUW499" s="147"/>
      <c r="MUX499" s="147"/>
      <c r="MUY499" s="147"/>
      <c r="MUZ499" s="147"/>
      <c r="MVA499" s="147"/>
      <c r="MVB499" s="147"/>
      <c r="MVC499" s="147"/>
      <c r="MVD499" s="147"/>
      <c r="MVE499" s="147"/>
      <c r="MVF499" s="147"/>
      <c r="MVG499" s="147"/>
      <c r="MVH499" s="147"/>
      <c r="MVI499" s="147"/>
      <c r="MVJ499" s="147"/>
      <c r="MVK499" s="147"/>
      <c r="MVL499" s="147"/>
      <c r="MVM499" s="147"/>
      <c r="MVN499" s="147"/>
      <c r="MVO499" s="147"/>
      <c r="MVP499" s="147"/>
      <c r="MVQ499" s="147"/>
      <c r="MVR499" s="147"/>
      <c r="MVS499" s="147"/>
      <c r="MVT499" s="147"/>
      <c r="MVU499" s="147"/>
      <c r="MVV499" s="147"/>
      <c r="MVW499" s="147"/>
      <c r="MVX499" s="147"/>
      <c r="MVY499" s="147"/>
      <c r="MVZ499" s="147"/>
      <c r="MWA499" s="147"/>
      <c r="MWB499" s="147"/>
      <c r="MWC499" s="147"/>
      <c r="MWD499" s="147"/>
      <c r="MWE499" s="147"/>
      <c r="MWF499" s="147"/>
      <c r="MWG499" s="147"/>
      <c r="MWH499" s="147"/>
      <c r="MWI499" s="147"/>
      <c r="MWJ499" s="147"/>
      <c r="MWK499" s="147"/>
      <c r="MWL499" s="147"/>
      <c r="MWM499" s="147"/>
      <c r="MWN499" s="147"/>
      <c r="MWO499" s="147"/>
      <c r="MWP499" s="147"/>
      <c r="MWQ499" s="147"/>
      <c r="MWR499" s="147"/>
      <c r="MWS499" s="147"/>
      <c r="MWT499" s="147"/>
      <c r="MWU499" s="147"/>
      <c r="MWV499" s="147"/>
      <c r="MWW499" s="147"/>
      <c r="MWX499" s="147"/>
      <c r="MWY499" s="147"/>
      <c r="MWZ499" s="147"/>
      <c r="MXA499" s="147"/>
      <c r="MXB499" s="147"/>
      <c r="MXC499" s="147"/>
      <c r="MXD499" s="147"/>
      <c r="MXE499" s="147"/>
      <c r="MXF499" s="147"/>
      <c r="MXG499" s="147"/>
      <c r="MXH499" s="147"/>
      <c r="MXI499" s="147"/>
      <c r="MXJ499" s="147"/>
      <c r="MXK499" s="147"/>
      <c r="MXL499" s="147"/>
      <c r="MXM499" s="147"/>
      <c r="MXN499" s="147"/>
      <c r="MXO499" s="147"/>
      <c r="MXP499" s="147"/>
      <c r="MXQ499" s="147"/>
      <c r="MXR499" s="147"/>
      <c r="MXS499" s="147"/>
      <c r="MXT499" s="147"/>
      <c r="MXU499" s="147"/>
      <c r="MXV499" s="147"/>
      <c r="MXW499" s="147"/>
      <c r="MXX499" s="147"/>
      <c r="MXY499" s="147"/>
      <c r="MXZ499" s="147"/>
      <c r="MYA499" s="147"/>
      <c r="MYB499" s="147"/>
      <c r="MYC499" s="147"/>
      <c r="MYD499" s="147"/>
      <c r="MYE499" s="147"/>
      <c r="MYF499" s="147"/>
      <c r="MYG499" s="147"/>
      <c r="MYH499" s="147"/>
      <c r="MYI499" s="147"/>
      <c r="MYJ499" s="147"/>
      <c r="MYK499" s="147"/>
      <c r="MYL499" s="147"/>
      <c r="MYM499" s="147"/>
      <c r="MYN499" s="147"/>
      <c r="MYO499" s="147"/>
      <c r="MYP499" s="147"/>
      <c r="MYQ499" s="147"/>
      <c r="MYR499" s="147"/>
      <c r="MYS499" s="147"/>
      <c r="MYT499" s="147"/>
      <c r="MYU499" s="147"/>
      <c r="MYV499" s="147"/>
      <c r="MYW499" s="147"/>
      <c r="MYX499" s="147"/>
      <c r="MYY499" s="147"/>
      <c r="MYZ499" s="147"/>
      <c r="MZA499" s="147"/>
      <c r="MZB499" s="147"/>
      <c r="MZC499" s="147"/>
      <c r="MZD499" s="147"/>
      <c r="MZE499" s="147"/>
      <c r="MZF499" s="147"/>
      <c r="MZG499" s="147"/>
      <c r="MZH499" s="147"/>
      <c r="MZI499" s="147"/>
      <c r="MZJ499" s="147"/>
      <c r="MZK499" s="147"/>
      <c r="MZL499" s="147"/>
      <c r="MZM499" s="147"/>
      <c r="MZN499" s="147"/>
      <c r="MZO499" s="147"/>
      <c r="MZP499" s="147"/>
      <c r="MZQ499" s="147"/>
      <c r="MZR499" s="147"/>
      <c r="MZS499" s="147"/>
      <c r="MZT499" s="147"/>
      <c r="MZU499" s="147"/>
      <c r="MZV499" s="147"/>
      <c r="MZW499" s="147"/>
      <c r="MZX499" s="147"/>
      <c r="MZY499" s="147"/>
      <c r="MZZ499" s="147"/>
      <c r="NAA499" s="147"/>
      <c r="NAB499" s="147"/>
      <c r="NAC499" s="147"/>
      <c r="NAD499" s="147"/>
      <c r="NAE499" s="147"/>
      <c r="NAF499" s="147"/>
      <c r="NAG499" s="147"/>
      <c r="NAH499" s="147"/>
      <c r="NAI499" s="147"/>
      <c r="NAJ499" s="147"/>
      <c r="NAK499" s="147"/>
      <c r="NAL499" s="147"/>
      <c r="NAM499" s="147"/>
      <c r="NAN499" s="147"/>
      <c r="NAO499" s="147"/>
      <c r="NAP499" s="147"/>
      <c r="NAQ499" s="147"/>
      <c r="NAR499" s="147"/>
      <c r="NAS499" s="147"/>
      <c r="NAT499" s="147"/>
      <c r="NAU499" s="147"/>
      <c r="NAV499" s="147"/>
      <c r="NAW499" s="147"/>
      <c r="NAX499" s="147"/>
      <c r="NAY499" s="147"/>
      <c r="NAZ499" s="147"/>
      <c r="NBA499" s="147"/>
      <c r="NBB499" s="147"/>
      <c r="NBC499" s="147"/>
      <c r="NBD499" s="147"/>
      <c r="NBE499" s="147"/>
      <c r="NBF499" s="147"/>
      <c r="NBG499" s="147"/>
      <c r="NBH499" s="147"/>
      <c r="NBI499" s="147"/>
      <c r="NBJ499" s="147"/>
      <c r="NBK499" s="147"/>
      <c r="NBL499" s="147"/>
      <c r="NBM499" s="147"/>
      <c r="NBN499" s="147"/>
      <c r="NBO499" s="147"/>
      <c r="NBP499" s="147"/>
      <c r="NBQ499" s="147"/>
      <c r="NBR499" s="147"/>
      <c r="NBS499" s="147"/>
      <c r="NBT499" s="147"/>
      <c r="NBU499" s="147"/>
      <c r="NBV499" s="147"/>
      <c r="NBW499" s="147"/>
      <c r="NBX499" s="147"/>
      <c r="NBY499" s="147"/>
      <c r="NBZ499" s="147"/>
      <c r="NCA499" s="147"/>
      <c r="NCB499" s="147"/>
      <c r="NCC499" s="147"/>
      <c r="NCD499" s="147"/>
      <c r="NCE499" s="147"/>
      <c r="NCF499" s="147"/>
      <c r="NCG499" s="147"/>
      <c r="NCH499" s="147"/>
      <c r="NCI499" s="147"/>
      <c r="NCJ499" s="147"/>
      <c r="NCK499" s="147"/>
      <c r="NCL499" s="147"/>
      <c r="NCM499" s="147"/>
      <c r="NCN499" s="147"/>
      <c r="NCO499" s="147"/>
      <c r="NCP499" s="147"/>
      <c r="NCQ499" s="147"/>
      <c r="NCR499" s="147"/>
      <c r="NCS499" s="147"/>
      <c r="NCT499" s="147"/>
      <c r="NCU499" s="147"/>
      <c r="NCV499" s="147"/>
      <c r="NCW499" s="147"/>
      <c r="NCX499" s="147"/>
      <c r="NCY499" s="147"/>
      <c r="NCZ499" s="147"/>
      <c r="NDA499" s="147"/>
      <c r="NDB499" s="147"/>
      <c r="NDC499" s="147"/>
      <c r="NDD499" s="147"/>
      <c r="NDE499" s="147"/>
      <c r="NDF499" s="147"/>
      <c r="NDG499" s="147"/>
      <c r="NDH499" s="147"/>
      <c r="NDI499" s="147"/>
      <c r="NDJ499" s="147"/>
      <c r="NDK499" s="147"/>
      <c r="NDL499" s="147"/>
      <c r="NDM499" s="147"/>
      <c r="NDN499" s="147"/>
      <c r="NDO499" s="147"/>
      <c r="NDP499" s="147"/>
      <c r="NDQ499" s="147"/>
      <c r="NDR499" s="147"/>
      <c r="NDS499" s="147"/>
      <c r="NDT499" s="147"/>
      <c r="NDU499" s="147"/>
      <c r="NDV499" s="147"/>
      <c r="NDW499" s="147"/>
      <c r="NDX499" s="147"/>
      <c r="NDY499" s="147"/>
      <c r="NDZ499" s="147"/>
      <c r="NEA499" s="147"/>
      <c r="NEB499" s="147"/>
      <c r="NEC499" s="147"/>
      <c r="NED499" s="147"/>
      <c r="NEE499" s="147"/>
      <c r="NEF499" s="147"/>
      <c r="NEG499" s="147"/>
      <c r="NEH499" s="147"/>
      <c r="NEI499" s="147"/>
      <c r="NEJ499" s="147"/>
      <c r="NEK499" s="147"/>
      <c r="NEL499" s="147"/>
      <c r="NEM499" s="147"/>
      <c r="NEN499" s="147"/>
      <c r="NEO499" s="147"/>
      <c r="NEP499" s="147"/>
      <c r="NEQ499" s="147"/>
      <c r="NER499" s="147"/>
      <c r="NES499" s="147"/>
      <c r="NET499" s="147"/>
      <c r="NEU499" s="147"/>
      <c r="NEV499" s="147"/>
      <c r="NEW499" s="147"/>
      <c r="NEX499" s="147"/>
      <c r="NEY499" s="147"/>
      <c r="NEZ499" s="147"/>
      <c r="NFA499" s="147"/>
      <c r="NFB499" s="147"/>
      <c r="NFC499" s="147"/>
      <c r="NFD499" s="147"/>
      <c r="NFE499" s="147"/>
      <c r="NFF499" s="147"/>
      <c r="NFG499" s="147"/>
      <c r="NFH499" s="147"/>
      <c r="NFI499" s="147"/>
      <c r="NFJ499" s="147"/>
      <c r="NFK499" s="147"/>
      <c r="NFL499" s="147"/>
      <c r="NFM499" s="147"/>
      <c r="NFN499" s="147"/>
      <c r="NFO499" s="147"/>
      <c r="NFP499" s="147"/>
      <c r="NFQ499" s="147"/>
      <c r="NFR499" s="147"/>
      <c r="NFS499" s="147"/>
      <c r="NFT499" s="147"/>
      <c r="NFU499" s="147"/>
      <c r="NFV499" s="147"/>
      <c r="NFW499" s="147"/>
      <c r="NFX499" s="147"/>
      <c r="NFY499" s="147"/>
      <c r="NFZ499" s="147"/>
      <c r="NGA499" s="147"/>
      <c r="NGB499" s="147"/>
      <c r="NGC499" s="147"/>
      <c r="NGD499" s="147"/>
      <c r="NGE499" s="147"/>
      <c r="NGF499" s="147"/>
      <c r="NGG499" s="147"/>
      <c r="NGH499" s="147"/>
      <c r="NGI499" s="147"/>
      <c r="NGJ499" s="147"/>
      <c r="NGK499" s="147"/>
      <c r="NGL499" s="147"/>
      <c r="NGM499" s="147"/>
      <c r="NGN499" s="147"/>
      <c r="NGO499" s="147"/>
      <c r="NGP499" s="147"/>
      <c r="NGQ499" s="147"/>
      <c r="NGR499" s="147"/>
      <c r="NGS499" s="147"/>
      <c r="NGT499" s="147"/>
      <c r="NGU499" s="147"/>
      <c r="NGV499" s="147"/>
      <c r="NGW499" s="147"/>
      <c r="NGX499" s="147"/>
      <c r="NGY499" s="147"/>
      <c r="NGZ499" s="147"/>
      <c r="NHA499" s="147"/>
      <c r="NHB499" s="147"/>
      <c r="NHC499" s="147"/>
      <c r="NHD499" s="147"/>
      <c r="NHE499" s="147"/>
      <c r="NHF499" s="147"/>
      <c r="NHG499" s="147"/>
      <c r="NHH499" s="147"/>
      <c r="NHI499" s="147"/>
      <c r="NHJ499" s="147"/>
      <c r="NHK499" s="147"/>
      <c r="NHL499" s="147"/>
      <c r="NHM499" s="147"/>
      <c r="NHN499" s="147"/>
      <c r="NHO499" s="147"/>
      <c r="NHP499" s="147"/>
      <c r="NHQ499" s="147"/>
      <c r="NHR499" s="147"/>
      <c r="NHS499" s="147"/>
      <c r="NHT499" s="147"/>
      <c r="NHU499" s="147"/>
      <c r="NHV499" s="147"/>
      <c r="NHW499" s="147"/>
      <c r="NHX499" s="147"/>
      <c r="NHY499" s="147"/>
      <c r="NHZ499" s="147"/>
      <c r="NIA499" s="147"/>
      <c r="NIB499" s="147"/>
      <c r="NIC499" s="147"/>
      <c r="NID499" s="147"/>
      <c r="NIE499" s="147"/>
      <c r="NIF499" s="147"/>
      <c r="NIG499" s="147"/>
      <c r="NIH499" s="147"/>
      <c r="NII499" s="147"/>
      <c r="NIJ499" s="147"/>
      <c r="NIK499" s="147"/>
      <c r="NIL499" s="147"/>
      <c r="NIM499" s="147"/>
      <c r="NIN499" s="147"/>
      <c r="NIO499" s="147"/>
      <c r="NIP499" s="147"/>
      <c r="NIQ499" s="147"/>
      <c r="NIR499" s="147"/>
      <c r="NIS499" s="147"/>
      <c r="NIT499" s="147"/>
      <c r="NIU499" s="147"/>
      <c r="NIV499" s="147"/>
      <c r="NIW499" s="147"/>
      <c r="NIX499" s="147"/>
      <c r="NIY499" s="147"/>
      <c r="NIZ499" s="147"/>
      <c r="NJA499" s="147"/>
      <c r="NJB499" s="147"/>
      <c r="NJC499" s="147"/>
      <c r="NJD499" s="147"/>
      <c r="NJE499" s="147"/>
      <c r="NJF499" s="147"/>
      <c r="NJG499" s="147"/>
      <c r="NJH499" s="147"/>
      <c r="NJI499" s="147"/>
      <c r="NJJ499" s="147"/>
      <c r="NJK499" s="147"/>
      <c r="NJL499" s="147"/>
      <c r="NJM499" s="147"/>
      <c r="NJN499" s="147"/>
      <c r="NJO499" s="147"/>
      <c r="NJP499" s="147"/>
      <c r="NJQ499" s="147"/>
      <c r="NJR499" s="147"/>
      <c r="NJS499" s="147"/>
      <c r="NJT499" s="147"/>
      <c r="NJU499" s="147"/>
      <c r="NJV499" s="147"/>
      <c r="NJW499" s="147"/>
      <c r="NJX499" s="147"/>
      <c r="NJY499" s="147"/>
      <c r="NJZ499" s="147"/>
      <c r="NKA499" s="147"/>
      <c r="NKB499" s="147"/>
      <c r="NKC499" s="147"/>
      <c r="NKD499" s="147"/>
      <c r="NKE499" s="147"/>
      <c r="NKF499" s="147"/>
      <c r="NKG499" s="147"/>
      <c r="NKH499" s="147"/>
      <c r="NKI499" s="147"/>
      <c r="NKJ499" s="147"/>
      <c r="NKK499" s="147"/>
      <c r="NKL499" s="147"/>
      <c r="NKM499" s="147"/>
      <c r="NKN499" s="147"/>
      <c r="NKO499" s="147"/>
      <c r="NKP499" s="147"/>
      <c r="NKQ499" s="147"/>
      <c r="NKR499" s="147"/>
      <c r="NKS499" s="147"/>
      <c r="NKT499" s="147"/>
      <c r="NKU499" s="147"/>
      <c r="NKV499" s="147"/>
      <c r="NKW499" s="147"/>
      <c r="NKX499" s="147"/>
      <c r="NKY499" s="147"/>
      <c r="NKZ499" s="147"/>
      <c r="NLA499" s="147"/>
      <c r="NLB499" s="147"/>
      <c r="NLC499" s="147"/>
      <c r="NLD499" s="147"/>
      <c r="NLE499" s="147"/>
      <c r="NLF499" s="147"/>
      <c r="NLG499" s="147"/>
      <c r="NLH499" s="147"/>
      <c r="NLI499" s="147"/>
      <c r="NLJ499" s="147"/>
      <c r="NLK499" s="147"/>
      <c r="NLL499" s="147"/>
      <c r="NLM499" s="147"/>
      <c r="NLN499" s="147"/>
      <c r="NLO499" s="147"/>
      <c r="NLP499" s="147"/>
      <c r="NLQ499" s="147"/>
      <c r="NLR499" s="147"/>
      <c r="NLS499" s="147"/>
      <c r="NLT499" s="147"/>
      <c r="NLU499" s="147"/>
      <c r="NLV499" s="147"/>
      <c r="NLW499" s="147"/>
      <c r="NLX499" s="147"/>
      <c r="NLY499" s="147"/>
      <c r="NLZ499" s="147"/>
      <c r="NMA499" s="147"/>
      <c r="NMB499" s="147"/>
      <c r="NMC499" s="147"/>
      <c r="NMD499" s="147"/>
      <c r="NME499" s="147"/>
      <c r="NMF499" s="147"/>
      <c r="NMG499" s="147"/>
      <c r="NMH499" s="147"/>
      <c r="NMI499" s="147"/>
      <c r="NMJ499" s="147"/>
      <c r="NMK499" s="147"/>
      <c r="NML499" s="147"/>
      <c r="NMM499" s="147"/>
      <c r="NMN499" s="147"/>
      <c r="NMO499" s="147"/>
      <c r="NMP499" s="147"/>
      <c r="NMQ499" s="147"/>
      <c r="NMR499" s="147"/>
      <c r="NMS499" s="147"/>
      <c r="NMT499" s="147"/>
      <c r="NMU499" s="147"/>
      <c r="NMV499" s="147"/>
      <c r="NMW499" s="147"/>
      <c r="NMX499" s="147"/>
      <c r="NMY499" s="147"/>
      <c r="NMZ499" s="147"/>
      <c r="NNA499" s="147"/>
      <c r="NNB499" s="147"/>
      <c r="NNC499" s="147"/>
      <c r="NND499" s="147"/>
      <c r="NNE499" s="147"/>
      <c r="NNF499" s="147"/>
      <c r="NNG499" s="147"/>
      <c r="NNH499" s="147"/>
      <c r="NNI499" s="147"/>
      <c r="NNJ499" s="147"/>
      <c r="NNK499" s="147"/>
      <c r="NNL499" s="147"/>
      <c r="NNM499" s="147"/>
      <c r="NNN499" s="147"/>
      <c r="NNO499" s="147"/>
      <c r="NNP499" s="147"/>
      <c r="NNQ499" s="147"/>
      <c r="NNR499" s="147"/>
      <c r="NNS499" s="147"/>
      <c r="NNT499" s="147"/>
      <c r="NNU499" s="147"/>
      <c r="NNV499" s="147"/>
      <c r="NNW499" s="147"/>
      <c r="NNX499" s="147"/>
      <c r="NNY499" s="147"/>
      <c r="NNZ499" s="147"/>
      <c r="NOA499" s="147"/>
      <c r="NOB499" s="147"/>
      <c r="NOC499" s="147"/>
      <c r="NOD499" s="147"/>
      <c r="NOE499" s="147"/>
      <c r="NOF499" s="147"/>
      <c r="NOG499" s="147"/>
      <c r="NOH499" s="147"/>
      <c r="NOI499" s="147"/>
      <c r="NOJ499" s="147"/>
      <c r="NOK499" s="147"/>
      <c r="NOL499" s="147"/>
      <c r="NOM499" s="147"/>
      <c r="NON499" s="147"/>
      <c r="NOO499" s="147"/>
      <c r="NOP499" s="147"/>
      <c r="NOQ499" s="147"/>
      <c r="NOR499" s="147"/>
      <c r="NOS499" s="147"/>
      <c r="NOT499" s="147"/>
      <c r="NOU499" s="147"/>
      <c r="NOV499" s="147"/>
      <c r="NOW499" s="147"/>
      <c r="NOX499" s="147"/>
      <c r="NOY499" s="147"/>
      <c r="NOZ499" s="147"/>
      <c r="NPA499" s="147"/>
      <c r="NPB499" s="147"/>
      <c r="NPC499" s="147"/>
      <c r="NPD499" s="147"/>
      <c r="NPE499" s="147"/>
      <c r="NPF499" s="147"/>
      <c r="NPG499" s="147"/>
      <c r="NPH499" s="147"/>
      <c r="NPI499" s="147"/>
      <c r="NPJ499" s="147"/>
      <c r="NPK499" s="147"/>
      <c r="NPL499" s="147"/>
      <c r="NPM499" s="147"/>
      <c r="NPN499" s="147"/>
      <c r="NPO499" s="147"/>
      <c r="NPP499" s="147"/>
      <c r="NPQ499" s="147"/>
      <c r="NPR499" s="147"/>
      <c r="NPS499" s="147"/>
      <c r="NPT499" s="147"/>
      <c r="NPU499" s="147"/>
      <c r="NPV499" s="147"/>
      <c r="NPW499" s="147"/>
      <c r="NPX499" s="147"/>
      <c r="NPY499" s="147"/>
      <c r="NPZ499" s="147"/>
      <c r="NQA499" s="147"/>
      <c r="NQB499" s="147"/>
      <c r="NQC499" s="147"/>
      <c r="NQD499" s="147"/>
      <c r="NQE499" s="147"/>
      <c r="NQF499" s="147"/>
      <c r="NQG499" s="147"/>
      <c r="NQH499" s="147"/>
      <c r="NQI499" s="147"/>
      <c r="NQJ499" s="147"/>
      <c r="NQK499" s="147"/>
      <c r="NQL499" s="147"/>
      <c r="NQM499" s="147"/>
      <c r="NQN499" s="147"/>
      <c r="NQO499" s="147"/>
      <c r="NQP499" s="147"/>
      <c r="NQQ499" s="147"/>
      <c r="NQR499" s="147"/>
      <c r="NQS499" s="147"/>
      <c r="NQT499" s="147"/>
      <c r="NQU499" s="147"/>
      <c r="NQV499" s="147"/>
      <c r="NQW499" s="147"/>
      <c r="NQX499" s="147"/>
      <c r="NQY499" s="147"/>
      <c r="NQZ499" s="147"/>
      <c r="NRA499" s="147"/>
      <c r="NRB499" s="147"/>
      <c r="NRC499" s="147"/>
      <c r="NRD499" s="147"/>
      <c r="NRE499" s="147"/>
      <c r="NRF499" s="147"/>
      <c r="NRG499" s="147"/>
      <c r="NRH499" s="147"/>
      <c r="NRI499" s="147"/>
      <c r="NRJ499" s="147"/>
      <c r="NRK499" s="147"/>
      <c r="NRL499" s="147"/>
      <c r="NRM499" s="147"/>
      <c r="NRN499" s="147"/>
      <c r="NRO499" s="147"/>
      <c r="NRP499" s="147"/>
      <c r="NRQ499" s="147"/>
      <c r="NRR499" s="147"/>
      <c r="NRS499" s="147"/>
      <c r="NRT499" s="147"/>
      <c r="NRU499" s="147"/>
      <c r="NRV499" s="147"/>
      <c r="NRW499" s="147"/>
      <c r="NRX499" s="147"/>
      <c r="NRY499" s="147"/>
      <c r="NRZ499" s="147"/>
      <c r="NSA499" s="147"/>
      <c r="NSB499" s="147"/>
      <c r="NSC499" s="147"/>
      <c r="NSD499" s="147"/>
      <c r="NSE499" s="147"/>
      <c r="NSF499" s="147"/>
      <c r="NSG499" s="147"/>
      <c r="NSH499" s="147"/>
      <c r="NSI499" s="147"/>
      <c r="NSJ499" s="147"/>
      <c r="NSK499" s="147"/>
      <c r="NSL499" s="147"/>
      <c r="NSM499" s="147"/>
      <c r="NSN499" s="147"/>
      <c r="NSO499" s="147"/>
      <c r="NSP499" s="147"/>
      <c r="NSQ499" s="147"/>
      <c r="NSR499" s="147"/>
      <c r="NSS499" s="147"/>
      <c r="NST499" s="147"/>
      <c r="NSU499" s="147"/>
      <c r="NSV499" s="147"/>
      <c r="NSW499" s="147"/>
      <c r="NSX499" s="147"/>
      <c r="NSY499" s="147"/>
      <c r="NSZ499" s="147"/>
      <c r="NTA499" s="147"/>
      <c r="NTB499" s="147"/>
      <c r="NTC499" s="147"/>
      <c r="NTD499" s="147"/>
      <c r="NTE499" s="147"/>
      <c r="NTF499" s="147"/>
      <c r="NTG499" s="147"/>
      <c r="NTH499" s="147"/>
      <c r="NTI499" s="147"/>
      <c r="NTJ499" s="147"/>
      <c r="NTK499" s="147"/>
      <c r="NTL499" s="147"/>
      <c r="NTM499" s="147"/>
      <c r="NTN499" s="147"/>
      <c r="NTO499" s="147"/>
      <c r="NTP499" s="147"/>
      <c r="NTQ499" s="147"/>
      <c r="NTR499" s="147"/>
      <c r="NTS499" s="147"/>
      <c r="NTT499" s="147"/>
      <c r="NTU499" s="147"/>
      <c r="NTV499" s="147"/>
      <c r="NTW499" s="147"/>
      <c r="NTX499" s="147"/>
      <c r="NTY499" s="147"/>
      <c r="NTZ499" s="147"/>
      <c r="NUA499" s="147"/>
      <c r="NUB499" s="147"/>
      <c r="NUC499" s="147"/>
      <c r="NUD499" s="147"/>
      <c r="NUE499" s="147"/>
      <c r="NUF499" s="147"/>
      <c r="NUG499" s="147"/>
      <c r="NUH499" s="147"/>
      <c r="NUI499" s="147"/>
      <c r="NUJ499" s="147"/>
      <c r="NUK499" s="147"/>
      <c r="NUL499" s="147"/>
      <c r="NUM499" s="147"/>
      <c r="NUN499" s="147"/>
      <c r="NUO499" s="147"/>
      <c r="NUP499" s="147"/>
      <c r="NUQ499" s="147"/>
      <c r="NUR499" s="147"/>
      <c r="NUS499" s="147"/>
      <c r="NUT499" s="147"/>
      <c r="NUU499" s="147"/>
      <c r="NUV499" s="147"/>
      <c r="NUW499" s="147"/>
      <c r="NUX499" s="147"/>
      <c r="NUY499" s="147"/>
      <c r="NUZ499" s="147"/>
      <c r="NVA499" s="147"/>
      <c r="NVB499" s="147"/>
      <c r="NVC499" s="147"/>
      <c r="NVD499" s="147"/>
      <c r="NVE499" s="147"/>
      <c r="NVF499" s="147"/>
      <c r="NVG499" s="147"/>
      <c r="NVH499" s="147"/>
      <c r="NVI499" s="147"/>
      <c r="NVJ499" s="147"/>
      <c r="NVK499" s="147"/>
      <c r="NVL499" s="147"/>
      <c r="NVM499" s="147"/>
      <c r="NVN499" s="147"/>
      <c r="NVO499" s="147"/>
      <c r="NVP499" s="147"/>
      <c r="NVQ499" s="147"/>
      <c r="NVR499" s="147"/>
      <c r="NVS499" s="147"/>
      <c r="NVT499" s="147"/>
      <c r="NVU499" s="147"/>
      <c r="NVV499" s="147"/>
      <c r="NVW499" s="147"/>
      <c r="NVX499" s="147"/>
      <c r="NVY499" s="147"/>
      <c r="NVZ499" s="147"/>
      <c r="NWA499" s="147"/>
      <c r="NWB499" s="147"/>
      <c r="NWC499" s="147"/>
      <c r="NWD499" s="147"/>
      <c r="NWE499" s="147"/>
      <c r="NWF499" s="147"/>
      <c r="NWG499" s="147"/>
      <c r="NWH499" s="147"/>
      <c r="NWI499" s="147"/>
      <c r="NWJ499" s="147"/>
      <c r="NWK499" s="147"/>
      <c r="NWL499" s="147"/>
      <c r="NWM499" s="147"/>
      <c r="NWN499" s="147"/>
      <c r="NWO499" s="147"/>
      <c r="NWP499" s="147"/>
      <c r="NWQ499" s="147"/>
      <c r="NWR499" s="147"/>
      <c r="NWS499" s="147"/>
      <c r="NWT499" s="147"/>
      <c r="NWU499" s="147"/>
      <c r="NWV499" s="147"/>
      <c r="NWW499" s="147"/>
      <c r="NWX499" s="147"/>
      <c r="NWY499" s="147"/>
      <c r="NWZ499" s="147"/>
      <c r="NXA499" s="147"/>
      <c r="NXB499" s="147"/>
      <c r="NXC499" s="147"/>
      <c r="NXD499" s="147"/>
      <c r="NXE499" s="147"/>
      <c r="NXF499" s="147"/>
      <c r="NXG499" s="147"/>
      <c r="NXH499" s="147"/>
      <c r="NXI499" s="147"/>
      <c r="NXJ499" s="147"/>
      <c r="NXK499" s="147"/>
      <c r="NXL499" s="147"/>
      <c r="NXM499" s="147"/>
      <c r="NXN499" s="147"/>
      <c r="NXO499" s="147"/>
      <c r="NXP499" s="147"/>
      <c r="NXQ499" s="147"/>
      <c r="NXR499" s="147"/>
      <c r="NXS499" s="147"/>
      <c r="NXT499" s="147"/>
      <c r="NXU499" s="147"/>
      <c r="NXV499" s="147"/>
      <c r="NXW499" s="147"/>
      <c r="NXX499" s="147"/>
      <c r="NXY499" s="147"/>
      <c r="NXZ499" s="147"/>
      <c r="NYA499" s="147"/>
      <c r="NYB499" s="147"/>
      <c r="NYC499" s="147"/>
      <c r="NYD499" s="147"/>
      <c r="NYE499" s="147"/>
      <c r="NYF499" s="147"/>
      <c r="NYG499" s="147"/>
      <c r="NYH499" s="147"/>
      <c r="NYI499" s="147"/>
      <c r="NYJ499" s="147"/>
      <c r="NYK499" s="147"/>
      <c r="NYL499" s="147"/>
      <c r="NYM499" s="147"/>
      <c r="NYN499" s="147"/>
      <c r="NYO499" s="147"/>
      <c r="NYP499" s="147"/>
      <c r="NYQ499" s="147"/>
      <c r="NYR499" s="147"/>
      <c r="NYS499" s="147"/>
      <c r="NYT499" s="147"/>
      <c r="NYU499" s="147"/>
      <c r="NYV499" s="147"/>
      <c r="NYW499" s="147"/>
      <c r="NYX499" s="147"/>
      <c r="NYY499" s="147"/>
      <c r="NYZ499" s="147"/>
      <c r="NZA499" s="147"/>
      <c r="NZB499" s="147"/>
      <c r="NZC499" s="147"/>
      <c r="NZD499" s="147"/>
      <c r="NZE499" s="147"/>
      <c r="NZF499" s="147"/>
      <c r="NZG499" s="147"/>
      <c r="NZH499" s="147"/>
      <c r="NZI499" s="147"/>
      <c r="NZJ499" s="147"/>
      <c r="NZK499" s="147"/>
      <c r="NZL499" s="147"/>
      <c r="NZM499" s="147"/>
      <c r="NZN499" s="147"/>
      <c r="NZO499" s="147"/>
      <c r="NZP499" s="147"/>
      <c r="NZQ499" s="147"/>
      <c r="NZR499" s="147"/>
      <c r="NZS499" s="147"/>
      <c r="NZT499" s="147"/>
      <c r="NZU499" s="147"/>
      <c r="NZV499" s="147"/>
      <c r="NZW499" s="147"/>
      <c r="NZX499" s="147"/>
      <c r="NZY499" s="147"/>
      <c r="NZZ499" s="147"/>
      <c r="OAA499" s="147"/>
      <c r="OAB499" s="147"/>
      <c r="OAC499" s="147"/>
      <c r="OAD499" s="147"/>
      <c r="OAE499" s="147"/>
      <c r="OAF499" s="147"/>
      <c r="OAG499" s="147"/>
      <c r="OAH499" s="147"/>
      <c r="OAI499" s="147"/>
      <c r="OAJ499" s="147"/>
      <c r="OAK499" s="147"/>
      <c r="OAL499" s="147"/>
      <c r="OAM499" s="147"/>
      <c r="OAN499" s="147"/>
      <c r="OAO499" s="147"/>
      <c r="OAP499" s="147"/>
      <c r="OAQ499" s="147"/>
      <c r="OAR499" s="147"/>
      <c r="OAS499" s="147"/>
      <c r="OAT499" s="147"/>
      <c r="OAU499" s="147"/>
      <c r="OAV499" s="147"/>
      <c r="OAW499" s="147"/>
      <c r="OAX499" s="147"/>
      <c r="OAY499" s="147"/>
      <c r="OAZ499" s="147"/>
      <c r="OBA499" s="147"/>
      <c r="OBB499" s="147"/>
      <c r="OBC499" s="147"/>
      <c r="OBD499" s="147"/>
      <c r="OBE499" s="147"/>
      <c r="OBF499" s="147"/>
      <c r="OBG499" s="147"/>
      <c r="OBH499" s="147"/>
      <c r="OBI499" s="147"/>
      <c r="OBJ499" s="147"/>
      <c r="OBK499" s="147"/>
      <c r="OBL499" s="147"/>
      <c r="OBM499" s="147"/>
      <c r="OBN499" s="147"/>
      <c r="OBO499" s="147"/>
      <c r="OBP499" s="147"/>
      <c r="OBQ499" s="147"/>
      <c r="OBR499" s="147"/>
      <c r="OBS499" s="147"/>
      <c r="OBT499" s="147"/>
      <c r="OBU499" s="147"/>
      <c r="OBV499" s="147"/>
      <c r="OBW499" s="147"/>
      <c r="OBX499" s="147"/>
      <c r="OBY499" s="147"/>
      <c r="OBZ499" s="147"/>
      <c r="OCA499" s="147"/>
      <c r="OCB499" s="147"/>
      <c r="OCC499" s="147"/>
      <c r="OCD499" s="147"/>
      <c r="OCE499" s="147"/>
      <c r="OCF499" s="147"/>
      <c r="OCG499" s="147"/>
      <c r="OCH499" s="147"/>
      <c r="OCI499" s="147"/>
      <c r="OCJ499" s="147"/>
      <c r="OCK499" s="147"/>
      <c r="OCL499" s="147"/>
      <c r="OCM499" s="147"/>
      <c r="OCN499" s="147"/>
      <c r="OCO499" s="147"/>
      <c r="OCP499" s="147"/>
      <c r="OCQ499" s="147"/>
      <c r="OCR499" s="147"/>
      <c r="OCS499" s="147"/>
      <c r="OCT499" s="147"/>
      <c r="OCU499" s="147"/>
      <c r="OCV499" s="147"/>
      <c r="OCW499" s="147"/>
      <c r="OCX499" s="147"/>
      <c r="OCY499" s="147"/>
      <c r="OCZ499" s="147"/>
      <c r="ODA499" s="147"/>
      <c r="ODB499" s="147"/>
      <c r="ODC499" s="147"/>
      <c r="ODD499" s="147"/>
      <c r="ODE499" s="147"/>
      <c r="ODF499" s="147"/>
      <c r="ODG499" s="147"/>
      <c r="ODH499" s="147"/>
      <c r="ODI499" s="147"/>
      <c r="ODJ499" s="147"/>
      <c r="ODK499" s="147"/>
      <c r="ODL499" s="147"/>
      <c r="ODM499" s="147"/>
      <c r="ODN499" s="147"/>
      <c r="ODO499" s="147"/>
      <c r="ODP499" s="147"/>
      <c r="ODQ499" s="147"/>
      <c r="ODR499" s="147"/>
      <c r="ODS499" s="147"/>
      <c r="ODT499" s="147"/>
      <c r="ODU499" s="147"/>
      <c r="ODV499" s="147"/>
      <c r="ODW499" s="147"/>
      <c r="ODX499" s="147"/>
      <c r="ODY499" s="147"/>
      <c r="ODZ499" s="147"/>
      <c r="OEA499" s="147"/>
      <c r="OEB499" s="147"/>
      <c r="OEC499" s="147"/>
      <c r="OED499" s="147"/>
      <c r="OEE499" s="147"/>
      <c r="OEF499" s="147"/>
      <c r="OEG499" s="147"/>
      <c r="OEH499" s="147"/>
      <c r="OEI499" s="147"/>
      <c r="OEJ499" s="147"/>
      <c r="OEK499" s="147"/>
      <c r="OEL499" s="147"/>
      <c r="OEM499" s="147"/>
      <c r="OEN499" s="147"/>
      <c r="OEO499" s="147"/>
      <c r="OEP499" s="147"/>
      <c r="OEQ499" s="147"/>
      <c r="OER499" s="147"/>
      <c r="OES499" s="147"/>
      <c r="OET499" s="147"/>
      <c r="OEU499" s="147"/>
      <c r="OEV499" s="147"/>
      <c r="OEW499" s="147"/>
      <c r="OEX499" s="147"/>
      <c r="OEY499" s="147"/>
      <c r="OEZ499" s="147"/>
      <c r="OFA499" s="147"/>
      <c r="OFB499" s="147"/>
      <c r="OFC499" s="147"/>
      <c r="OFD499" s="147"/>
      <c r="OFE499" s="147"/>
      <c r="OFF499" s="147"/>
      <c r="OFG499" s="147"/>
      <c r="OFH499" s="147"/>
      <c r="OFI499" s="147"/>
      <c r="OFJ499" s="147"/>
      <c r="OFK499" s="147"/>
      <c r="OFL499" s="147"/>
      <c r="OFM499" s="147"/>
      <c r="OFN499" s="147"/>
      <c r="OFO499" s="147"/>
      <c r="OFP499" s="147"/>
      <c r="OFQ499" s="147"/>
      <c r="OFR499" s="147"/>
      <c r="OFS499" s="147"/>
      <c r="OFT499" s="147"/>
      <c r="OFU499" s="147"/>
      <c r="OFV499" s="147"/>
      <c r="OFW499" s="147"/>
      <c r="OFX499" s="147"/>
      <c r="OFY499" s="147"/>
      <c r="OFZ499" s="147"/>
      <c r="OGA499" s="147"/>
      <c r="OGB499" s="147"/>
      <c r="OGC499" s="147"/>
      <c r="OGD499" s="147"/>
      <c r="OGE499" s="147"/>
      <c r="OGF499" s="147"/>
      <c r="OGG499" s="147"/>
      <c r="OGH499" s="147"/>
      <c r="OGI499" s="147"/>
      <c r="OGJ499" s="147"/>
      <c r="OGK499" s="147"/>
      <c r="OGL499" s="147"/>
      <c r="OGM499" s="147"/>
      <c r="OGN499" s="147"/>
      <c r="OGO499" s="147"/>
      <c r="OGP499" s="147"/>
      <c r="OGQ499" s="147"/>
      <c r="OGR499" s="147"/>
      <c r="OGS499" s="147"/>
      <c r="OGT499" s="147"/>
      <c r="OGU499" s="147"/>
      <c r="OGV499" s="147"/>
      <c r="OGW499" s="147"/>
      <c r="OGX499" s="147"/>
      <c r="OGY499" s="147"/>
      <c r="OGZ499" s="147"/>
      <c r="OHA499" s="147"/>
      <c r="OHB499" s="147"/>
      <c r="OHC499" s="147"/>
      <c r="OHD499" s="147"/>
      <c r="OHE499" s="147"/>
      <c r="OHF499" s="147"/>
      <c r="OHG499" s="147"/>
      <c r="OHH499" s="147"/>
      <c r="OHI499" s="147"/>
      <c r="OHJ499" s="147"/>
      <c r="OHK499" s="147"/>
      <c r="OHL499" s="147"/>
      <c r="OHM499" s="147"/>
      <c r="OHN499" s="147"/>
      <c r="OHO499" s="147"/>
      <c r="OHP499" s="147"/>
      <c r="OHQ499" s="147"/>
      <c r="OHR499" s="147"/>
      <c r="OHS499" s="147"/>
      <c r="OHT499" s="147"/>
      <c r="OHU499" s="147"/>
      <c r="OHV499" s="147"/>
      <c r="OHW499" s="147"/>
      <c r="OHX499" s="147"/>
      <c r="OHY499" s="147"/>
      <c r="OHZ499" s="147"/>
      <c r="OIA499" s="147"/>
      <c r="OIB499" s="147"/>
      <c r="OIC499" s="147"/>
      <c r="OID499" s="147"/>
      <c r="OIE499" s="147"/>
      <c r="OIF499" s="147"/>
      <c r="OIG499" s="147"/>
      <c r="OIH499" s="147"/>
      <c r="OII499" s="147"/>
      <c r="OIJ499" s="147"/>
      <c r="OIK499" s="147"/>
      <c r="OIL499" s="147"/>
      <c r="OIM499" s="147"/>
      <c r="OIN499" s="147"/>
      <c r="OIO499" s="147"/>
      <c r="OIP499" s="147"/>
      <c r="OIQ499" s="147"/>
      <c r="OIR499" s="147"/>
      <c r="OIS499" s="147"/>
      <c r="OIT499" s="147"/>
      <c r="OIU499" s="147"/>
      <c r="OIV499" s="147"/>
      <c r="OIW499" s="147"/>
      <c r="OIX499" s="147"/>
      <c r="OIY499" s="147"/>
      <c r="OIZ499" s="147"/>
      <c r="OJA499" s="147"/>
      <c r="OJB499" s="147"/>
      <c r="OJC499" s="147"/>
      <c r="OJD499" s="147"/>
      <c r="OJE499" s="147"/>
      <c r="OJF499" s="147"/>
      <c r="OJG499" s="147"/>
      <c r="OJH499" s="147"/>
      <c r="OJI499" s="147"/>
      <c r="OJJ499" s="147"/>
      <c r="OJK499" s="147"/>
      <c r="OJL499" s="147"/>
      <c r="OJM499" s="147"/>
      <c r="OJN499" s="147"/>
      <c r="OJO499" s="147"/>
      <c r="OJP499" s="147"/>
      <c r="OJQ499" s="147"/>
      <c r="OJR499" s="147"/>
      <c r="OJS499" s="147"/>
      <c r="OJT499" s="147"/>
      <c r="OJU499" s="147"/>
      <c r="OJV499" s="147"/>
      <c r="OJW499" s="147"/>
      <c r="OJX499" s="147"/>
      <c r="OJY499" s="147"/>
      <c r="OJZ499" s="147"/>
      <c r="OKA499" s="147"/>
      <c r="OKB499" s="147"/>
      <c r="OKC499" s="147"/>
      <c r="OKD499" s="147"/>
      <c r="OKE499" s="147"/>
      <c r="OKF499" s="147"/>
      <c r="OKG499" s="147"/>
      <c r="OKH499" s="147"/>
      <c r="OKI499" s="147"/>
      <c r="OKJ499" s="147"/>
      <c r="OKK499" s="147"/>
      <c r="OKL499" s="147"/>
      <c r="OKM499" s="147"/>
      <c r="OKN499" s="147"/>
      <c r="OKO499" s="147"/>
      <c r="OKP499" s="147"/>
      <c r="OKQ499" s="147"/>
      <c r="OKR499" s="147"/>
      <c r="OKS499" s="147"/>
      <c r="OKT499" s="147"/>
      <c r="OKU499" s="147"/>
      <c r="OKV499" s="147"/>
      <c r="OKW499" s="147"/>
      <c r="OKX499" s="147"/>
      <c r="OKY499" s="147"/>
      <c r="OKZ499" s="147"/>
      <c r="OLA499" s="147"/>
      <c r="OLB499" s="147"/>
      <c r="OLC499" s="147"/>
      <c r="OLD499" s="147"/>
      <c r="OLE499" s="147"/>
      <c r="OLF499" s="147"/>
      <c r="OLG499" s="147"/>
      <c r="OLH499" s="147"/>
      <c r="OLI499" s="147"/>
      <c r="OLJ499" s="147"/>
      <c r="OLK499" s="147"/>
      <c r="OLL499" s="147"/>
      <c r="OLM499" s="147"/>
      <c r="OLN499" s="147"/>
      <c r="OLO499" s="147"/>
      <c r="OLP499" s="147"/>
      <c r="OLQ499" s="147"/>
      <c r="OLR499" s="147"/>
      <c r="OLS499" s="147"/>
      <c r="OLT499" s="147"/>
      <c r="OLU499" s="147"/>
      <c r="OLV499" s="147"/>
      <c r="OLW499" s="147"/>
      <c r="OLX499" s="147"/>
      <c r="OLY499" s="147"/>
      <c r="OLZ499" s="147"/>
      <c r="OMA499" s="147"/>
      <c r="OMB499" s="147"/>
      <c r="OMC499" s="147"/>
      <c r="OMD499" s="147"/>
      <c r="OME499" s="147"/>
      <c r="OMF499" s="147"/>
      <c r="OMG499" s="147"/>
      <c r="OMH499" s="147"/>
      <c r="OMI499" s="147"/>
      <c r="OMJ499" s="147"/>
      <c r="OMK499" s="147"/>
      <c r="OML499" s="147"/>
      <c r="OMM499" s="147"/>
      <c r="OMN499" s="147"/>
      <c r="OMO499" s="147"/>
      <c r="OMP499" s="147"/>
      <c r="OMQ499" s="147"/>
      <c r="OMR499" s="147"/>
      <c r="OMS499" s="147"/>
      <c r="OMT499" s="147"/>
      <c r="OMU499" s="147"/>
      <c r="OMV499" s="147"/>
      <c r="OMW499" s="147"/>
      <c r="OMX499" s="147"/>
      <c r="OMY499" s="147"/>
      <c r="OMZ499" s="147"/>
      <c r="ONA499" s="147"/>
      <c r="ONB499" s="147"/>
      <c r="ONC499" s="147"/>
      <c r="OND499" s="147"/>
      <c r="ONE499" s="147"/>
      <c r="ONF499" s="147"/>
      <c r="ONG499" s="147"/>
      <c r="ONH499" s="147"/>
      <c r="ONI499" s="147"/>
      <c r="ONJ499" s="147"/>
      <c r="ONK499" s="147"/>
      <c r="ONL499" s="147"/>
      <c r="ONM499" s="147"/>
      <c r="ONN499" s="147"/>
      <c r="ONO499" s="147"/>
      <c r="ONP499" s="147"/>
      <c r="ONQ499" s="147"/>
      <c r="ONR499" s="147"/>
      <c r="ONS499" s="147"/>
      <c r="ONT499" s="147"/>
      <c r="ONU499" s="147"/>
      <c r="ONV499" s="147"/>
      <c r="ONW499" s="147"/>
      <c r="ONX499" s="147"/>
      <c r="ONY499" s="147"/>
      <c r="ONZ499" s="147"/>
      <c r="OOA499" s="147"/>
      <c r="OOB499" s="147"/>
      <c r="OOC499" s="147"/>
      <c r="OOD499" s="147"/>
      <c r="OOE499" s="147"/>
      <c r="OOF499" s="147"/>
      <c r="OOG499" s="147"/>
      <c r="OOH499" s="147"/>
      <c r="OOI499" s="147"/>
      <c r="OOJ499" s="147"/>
      <c r="OOK499" s="147"/>
      <c r="OOL499" s="147"/>
      <c r="OOM499" s="147"/>
      <c r="OON499" s="147"/>
      <c r="OOO499" s="147"/>
      <c r="OOP499" s="147"/>
      <c r="OOQ499" s="147"/>
      <c r="OOR499" s="147"/>
      <c r="OOS499" s="147"/>
      <c r="OOT499" s="147"/>
      <c r="OOU499" s="147"/>
      <c r="OOV499" s="147"/>
      <c r="OOW499" s="147"/>
      <c r="OOX499" s="147"/>
      <c r="OOY499" s="147"/>
      <c r="OOZ499" s="147"/>
      <c r="OPA499" s="147"/>
      <c r="OPB499" s="147"/>
      <c r="OPC499" s="147"/>
      <c r="OPD499" s="147"/>
      <c r="OPE499" s="147"/>
      <c r="OPF499" s="147"/>
      <c r="OPG499" s="147"/>
      <c r="OPH499" s="147"/>
      <c r="OPI499" s="147"/>
      <c r="OPJ499" s="147"/>
      <c r="OPK499" s="147"/>
      <c r="OPL499" s="147"/>
      <c r="OPM499" s="147"/>
      <c r="OPN499" s="147"/>
      <c r="OPO499" s="147"/>
      <c r="OPP499" s="147"/>
      <c r="OPQ499" s="147"/>
      <c r="OPR499" s="147"/>
      <c r="OPS499" s="147"/>
      <c r="OPT499" s="147"/>
      <c r="OPU499" s="147"/>
      <c r="OPV499" s="147"/>
      <c r="OPW499" s="147"/>
      <c r="OPX499" s="147"/>
      <c r="OPY499" s="147"/>
      <c r="OPZ499" s="147"/>
      <c r="OQA499" s="147"/>
      <c r="OQB499" s="147"/>
      <c r="OQC499" s="147"/>
      <c r="OQD499" s="147"/>
      <c r="OQE499" s="147"/>
      <c r="OQF499" s="147"/>
      <c r="OQG499" s="147"/>
      <c r="OQH499" s="147"/>
      <c r="OQI499" s="147"/>
      <c r="OQJ499" s="147"/>
      <c r="OQK499" s="147"/>
      <c r="OQL499" s="147"/>
      <c r="OQM499" s="147"/>
      <c r="OQN499" s="147"/>
      <c r="OQO499" s="147"/>
      <c r="OQP499" s="147"/>
      <c r="OQQ499" s="147"/>
      <c r="OQR499" s="147"/>
      <c r="OQS499" s="147"/>
      <c r="OQT499" s="147"/>
      <c r="OQU499" s="147"/>
      <c r="OQV499" s="147"/>
      <c r="OQW499" s="147"/>
      <c r="OQX499" s="147"/>
      <c r="OQY499" s="147"/>
      <c r="OQZ499" s="147"/>
      <c r="ORA499" s="147"/>
      <c r="ORB499" s="147"/>
      <c r="ORC499" s="147"/>
      <c r="ORD499" s="147"/>
      <c r="ORE499" s="147"/>
      <c r="ORF499" s="147"/>
      <c r="ORG499" s="147"/>
      <c r="ORH499" s="147"/>
      <c r="ORI499" s="147"/>
      <c r="ORJ499" s="147"/>
      <c r="ORK499" s="147"/>
      <c r="ORL499" s="147"/>
      <c r="ORM499" s="147"/>
      <c r="ORN499" s="147"/>
      <c r="ORO499" s="147"/>
      <c r="ORP499" s="147"/>
      <c r="ORQ499" s="147"/>
      <c r="ORR499" s="147"/>
      <c r="ORS499" s="147"/>
      <c r="ORT499" s="147"/>
      <c r="ORU499" s="147"/>
      <c r="ORV499" s="147"/>
      <c r="ORW499" s="147"/>
      <c r="ORX499" s="147"/>
      <c r="ORY499" s="147"/>
      <c r="ORZ499" s="147"/>
      <c r="OSA499" s="147"/>
      <c r="OSB499" s="147"/>
      <c r="OSC499" s="147"/>
      <c r="OSD499" s="147"/>
      <c r="OSE499" s="147"/>
      <c r="OSF499" s="147"/>
      <c r="OSG499" s="147"/>
      <c r="OSH499" s="147"/>
      <c r="OSI499" s="147"/>
      <c r="OSJ499" s="147"/>
      <c r="OSK499" s="147"/>
      <c r="OSL499" s="147"/>
      <c r="OSM499" s="147"/>
      <c r="OSN499" s="147"/>
      <c r="OSO499" s="147"/>
      <c r="OSP499" s="147"/>
      <c r="OSQ499" s="147"/>
      <c r="OSR499" s="147"/>
      <c r="OSS499" s="147"/>
      <c r="OST499" s="147"/>
      <c r="OSU499" s="147"/>
      <c r="OSV499" s="147"/>
      <c r="OSW499" s="147"/>
      <c r="OSX499" s="147"/>
      <c r="OSY499" s="147"/>
      <c r="OSZ499" s="147"/>
      <c r="OTA499" s="147"/>
      <c r="OTB499" s="147"/>
      <c r="OTC499" s="147"/>
      <c r="OTD499" s="147"/>
      <c r="OTE499" s="147"/>
      <c r="OTF499" s="147"/>
      <c r="OTG499" s="147"/>
      <c r="OTH499" s="147"/>
      <c r="OTI499" s="147"/>
      <c r="OTJ499" s="147"/>
      <c r="OTK499" s="147"/>
      <c r="OTL499" s="147"/>
      <c r="OTM499" s="147"/>
      <c r="OTN499" s="147"/>
      <c r="OTO499" s="147"/>
      <c r="OTP499" s="147"/>
      <c r="OTQ499" s="147"/>
      <c r="OTR499" s="147"/>
      <c r="OTS499" s="147"/>
      <c r="OTT499" s="147"/>
      <c r="OTU499" s="147"/>
      <c r="OTV499" s="147"/>
      <c r="OTW499" s="147"/>
      <c r="OTX499" s="147"/>
      <c r="OTY499" s="147"/>
      <c r="OTZ499" s="147"/>
      <c r="OUA499" s="147"/>
      <c r="OUB499" s="147"/>
      <c r="OUC499" s="147"/>
      <c r="OUD499" s="147"/>
      <c r="OUE499" s="147"/>
      <c r="OUF499" s="147"/>
      <c r="OUG499" s="147"/>
      <c r="OUH499" s="147"/>
      <c r="OUI499" s="147"/>
      <c r="OUJ499" s="147"/>
      <c r="OUK499" s="147"/>
      <c r="OUL499" s="147"/>
      <c r="OUM499" s="147"/>
      <c r="OUN499" s="147"/>
      <c r="OUO499" s="147"/>
      <c r="OUP499" s="147"/>
      <c r="OUQ499" s="147"/>
      <c r="OUR499" s="147"/>
      <c r="OUS499" s="147"/>
      <c r="OUT499" s="147"/>
      <c r="OUU499" s="147"/>
      <c r="OUV499" s="147"/>
      <c r="OUW499" s="147"/>
      <c r="OUX499" s="147"/>
      <c r="OUY499" s="147"/>
      <c r="OUZ499" s="147"/>
      <c r="OVA499" s="147"/>
      <c r="OVB499" s="147"/>
      <c r="OVC499" s="147"/>
      <c r="OVD499" s="147"/>
      <c r="OVE499" s="147"/>
      <c r="OVF499" s="147"/>
      <c r="OVG499" s="147"/>
      <c r="OVH499" s="147"/>
      <c r="OVI499" s="147"/>
      <c r="OVJ499" s="147"/>
      <c r="OVK499" s="147"/>
      <c r="OVL499" s="147"/>
      <c r="OVM499" s="147"/>
      <c r="OVN499" s="147"/>
      <c r="OVO499" s="147"/>
      <c r="OVP499" s="147"/>
      <c r="OVQ499" s="147"/>
      <c r="OVR499" s="147"/>
      <c r="OVS499" s="147"/>
      <c r="OVT499" s="147"/>
      <c r="OVU499" s="147"/>
      <c r="OVV499" s="147"/>
      <c r="OVW499" s="147"/>
      <c r="OVX499" s="147"/>
      <c r="OVY499" s="147"/>
      <c r="OVZ499" s="147"/>
      <c r="OWA499" s="147"/>
      <c r="OWB499" s="147"/>
      <c r="OWC499" s="147"/>
      <c r="OWD499" s="147"/>
      <c r="OWE499" s="147"/>
      <c r="OWF499" s="147"/>
      <c r="OWG499" s="147"/>
      <c r="OWH499" s="147"/>
      <c r="OWI499" s="147"/>
      <c r="OWJ499" s="147"/>
      <c r="OWK499" s="147"/>
      <c r="OWL499" s="147"/>
      <c r="OWM499" s="147"/>
      <c r="OWN499" s="147"/>
      <c r="OWO499" s="147"/>
      <c r="OWP499" s="147"/>
      <c r="OWQ499" s="147"/>
      <c r="OWR499" s="147"/>
      <c r="OWS499" s="147"/>
      <c r="OWT499" s="147"/>
      <c r="OWU499" s="147"/>
      <c r="OWV499" s="147"/>
      <c r="OWW499" s="147"/>
      <c r="OWX499" s="147"/>
      <c r="OWY499" s="147"/>
      <c r="OWZ499" s="147"/>
      <c r="OXA499" s="147"/>
      <c r="OXB499" s="147"/>
      <c r="OXC499" s="147"/>
      <c r="OXD499" s="147"/>
      <c r="OXE499" s="147"/>
      <c r="OXF499" s="147"/>
      <c r="OXG499" s="147"/>
      <c r="OXH499" s="147"/>
      <c r="OXI499" s="147"/>
      <c r="OXJ499" s="147"/>
      <c r="OXK499" s="147"/>
      <c r="OXL499" s="147"/>
      <c r="OXM499" s="147"/>
      <c r="OXN499" s="147"/>
      <c r="OXO499" s="147"/>
      <c r="OXP499" s="147"/>
      <c r="OXQ499" s="147"/>
      <c r="OXR499" s="147"/>
      <c r="OXS499" s="147"/>
      <c r="OXT499" s="147"/>
      <c r="OXU499" s="147"/>
      <c r="OXV499" s="147"/>
      <c r="OXW499" s="147"/>
      <c r="OXX499" s="147"/>
      <c r="OXY499" s="147"/>
      <c r="OXZ499" s="147"/>
      <c r="OYA499" s="147"/>
      <c r="OYB499" s="147"/>
      <c r="OYC499" s="147"/>
      <c r="OYD499" s="147"/>
      <c r="OYE499" s="147"/>
      <c r="OYF499" s="147"/>
      <c r="OYG499" s="147"/>
      <c r="OYH499" s="147"/>
      <c r="OYI499" s="147"/>
      <c r="OYJ499" s="147"/>
      <c r="OYK499" s="147"/>
      <c r="OYL499" s="147"/>
      <c r="OYM499" s="147"/>
      <c r="OYN499" s="147"/>
      <c r="OYO499" s="147"/>
      <c r="OYP499" s="147"/>
      <c r="OYQ499" s="147"/>
      <c r="OYR499" s="147"/>
      <c r="OYS499" s="147"/>
      <c r="OYT499" s="147"/>
      <c r="OYU499" s="147"/>
      <c r="OYV499" s="147"/>
      <c r="OYW499" s="147"/>
      <c r="OYX499" s="147"/>
      <c r="OYY499" s="147"/>
      <c r="OYZ499" s="147"/>
      <c r="OZA499" s="147"/>
      <c r="OZB499" s="147"/>
      <c r="OZC499" s="147"/>
      <c r="OZD499" s="147"/>
      <c r="OZE499" s="147"/>
      <c r="OZF499" s="147"/>
      <c r="OZG499" s="147"/>
      <c r="OZH499" s="147"/>
      <c r="OZI499" s="147"/>
      <c r="OZJ499" s="147"/>
      <c r="OZK499" s="147"/>
      <c r="OZL499" s="147"/>
      <c r="OZM499" s="147"/>
      <c r="OZN499" s="147"/>
      <c r="OZO499" s="147"/>
      <c r="OZP499" s="147"/>
      <c r="OZQ499" s="147"/>
      <c r="OZR499" s="147"/>
      <c r="OZS499" s="147"/>
      <c r="OZT499" s="147"/>
      <c r="OZU499" s="147"/>
      <c r="OZV499" s="147"/>
      <c r="OZW499" s="147"/>
      <c r="OZX499" s="147"/>
      <c r="OZY499" s="147"/>
      <c r="OZZ499" s="147"/>
      <c r="PAA499" s="147"/>
      <c r="PAB499" s="147"/>
      <c r="PAC499" s="147"/>
      <c r="PAD499" s="147"/>
      <c r="PAE499" s="147"/>
      <c r="PAF499" s="147"/>
      <c r="PAG499" s="147"/>
      <c r="PAH499" s="147"/>
      <c r="PAI499" s="147"/>
      <c r="PAJ499" s="147"/>
      <c r="PAK499" s="147"/>
      <c r="PAL499" s="147"/>
      <c r="PAM499" s="147"/>
      <c r="PAN499" s="147"/>
      <c r="PAO499" s="147"/>
      <c r="PAP499" s="147"/>
      <c r="PAQ499" s="147"/>
      <c r="PAR499" s="147"/>
      <c r="PAS499" s="147"/>
      <c r="PAT499" s="147"/>
      <c r="PAU499" s="147"/>
      <c r="PAV499" s="147"/>
      <c r="PAW499" s="147"/>
      <c r="PAX499" s="147"/>
      <c r="PAY499" s="147"/>
      <c r="PAZ499" s="147"/>
      <c r="PBA499" s="147"/>
      <c r="PBB499" s="147"/>
      <c r="PBC499" s="147"/>
      <c r="PBD499" s="147"/>
      <c r="PBE499" s="147"/>
      <c r="PBF499" s="147"/>
      <c r="PBG499" s="147"/>
      <c r="PBH499" s="147"/>
      <c r="PBI499" s="147"/>
      <c r="PBJ499" s="147"/>
      <c r="PBK499" s="147"/>
      <c r="PBL499" s="147"/>
      <c r="PBM499" s="147"/>
      <c r="PBN499" s="147"/>
      <c r="PBO499" s="147"/>
      <c r="PBP499" s="147"/>
      <c r="PBQ499" s="147"/>
      <c r="PBR499" s="147"/>
      <c r="PBS499" s="147"/>
      <c r="PBT499" s="147"/>
      <c r="PBU499" s="147"/>
      <c r="PBV499" s="147"/>
      <c r="PBW499" s="147"/>
      <c r="PBX499" s="147"/>
      <c r="PBY499" s="147"/>
      <c r="PBZ499" s="147"/>
      <c r="PCA499" s="147"/>
      <c r="PCB499" s="147"/>
      <c r="PCC499" s="147"/>
      <c r="PCD499" s="147"/>
      <c r="PCE499" s="147"/>
      <c r="PCF499" s="147"/>
      <c r="PCG499" s="147"/>
      <c r="PCH499" s="147"/>
      <c r="PCI499" s="147"/>
      <c r="PCJ499" s="147"/>
      <c r="PCK499" s="147"/>
      <c r="PCL499" s="147"/>
      <c r="PCM499" s="147"/>
      <c r="PCN499" s="147"/>
      <c r="PCO499" s="147"/>
      <c r="PCP499" s="147"/>
      <c r="PCQ499" s="147"/>
      <c r="PCR499" s="147"/>
      <c r="PCS499" s="147"/>
      <c r="PCT499" s="147"/>
      <c r="PCU499" s="147"/>
      <c r="PCV499" s="147"/>
      <c r="PCW499" s="147"/>
      <c r="PCX499" s="147"/>
      <c r="PCY499" s="147"/>
      <c r="PCZ499" s="147"/>
      <c r="PDA499" s="147"/>
      <c r="PDB499" s="147"/>
      <c r="PDC499" s="147"/>
      <c r="PDD499" s="147"/>
      <c r="PDE499" s="147"/>
      <c r="PDF499" s="147"/>
      <c r="PDG499" s="147"/>
      <c r="PDH499" s="147"/>
      <c r="PDI499" s="147"/>
      <c r="PDJ499" s="147"/>
      <c r="PDK499" s="147"/>
      <c r="PDL499" s="147"/>
      <c r="PDM499" s="147"/>
      <c r="PDN499" s="147"/>
      <c r="PDO499" s="147"/>
      <c r="PDP499" s="147"/>
      <c r="PDQ499" s="147"/>
      <c r="PDR499" s="147"/>
      <c r="PDS499" s="147"/>
      <c r="PDT499" s="147"/>
      <c r="PDU499" s="147"/>
      <c r="PDV499" s="147"/>
      <c r="PDW499" s="147"/>
      <c r="PDX499" s="147"/>
      <c r="PDY499" s="147"/>
      <c r="PDZ499" s="147"/>
      <c r="PEA499" s="147"/>
      <c r="PEB499" s="147"/>
      <c r="PEC499" s="147"/>
      <c r="PED499" s="147"/>
      <c r="PEE499" s="147"/>
      <c r="PEF499" s="147"/>
      <c r="PEG499" s="147"/>
      <c r="PEH499" s="147"/>
      <c r="PEI499" s="147"/>
      <c r="PEJ499" s="147"/>
      <c r="PEK499" s="147"/>
      <c r="PEL499" s="147"/>
      <c r="PEM499" s="147"/>
      <c r="PEN499" s="147"/>
      <c r="PEO499" s="147"/>
      <c r="PEP499" s="147"/>
      <c r="PEQ499" s="147"/>
      <c r="PER499" s="147"/>
      <c r="PES499" s="147"/>
      <c r="PET499" s="147"/>
      <c r="PEU499" s="147"/>
      <c r="PEV499" s="147"/>
      <c r="PEW499" s="147"/>
      <c r="PEX499" s="147"/>
      <c r="PEY499" s="147"/>
      <c r="PEZ499" s="147"/>
      <c r="PFA499" s="147"/>
      <c r="PFB499" s="147"/>
      <c r="PFC499" s="147"/>
      <c r="PFD499" s="147"/>
      <c r="PFE499" s="147"/>
      <c r="PFF499" s="147"/>
      <c r="PFG499" s="147"/>
      <c r="PFH499" s="147"/>
      <c r="PFI499" s="147"/>
      <c r="PFJ499" s="147"/>
      <c r="PFK499" s="147"/>
      <c r="PFL499" s="147"/>
      <c r="PFM499" s="147"/>
      <c r="PFN499" s="147"/>
      <c r="PFO499" s="147"/>
      <c r="PFP499" s="147"/>
      <c r="PFQ499" s="147"/>
      <c r="PFR499" s="147"/>
      <c r="PFS499" s="147"/>
      <c r="PFT499" s="147"/>
      <c r="PFU499" s="147"/>
      <c r="PFV499" s="147"/>
      <c r="PFW499" s="147"/>
      <c r="PFX499" s="147"/>
      <c r="PFY499" s="147"/>
      <c r="PFZ499" s="147"/>
      <c r="PGA499" s="147"/>
      <c r="PGB499" s="147"/>
      <c r="PGC499" s="147"/>
      <c r="PGD499" s="147"/>
      <c r="PGE499" s="147"/>
      <c r="PGF499" s="147"/>
      <c r="PGG499" s="147"/>
      <c r="PGH499" s="147"/>
      <c r="PGI499" s="147"/>
      <c r="PGJ499" s="147"/>
      <c r="PGK499" s="147"/>
      <c r="PGL499" s="147"/>
      <c r="PGM499" s="147"/>
      <c r="PGN499" s="147"/>
      <c r="PGO499" s="147"/>
      <c r="PGP499" s="147"/>
      <c r="PGQ499" s="147"/>
      <c r="PGR499" s="147"/>
      <c r="PGS499" s="147"/>
      <c r="PGT499" s="147"/>
      <c r="PGU499" s="147"/>
      <c r="PGV499" s="147"/>
      <c r="PGW499" s="147"/>
      <c r="PGX499" s="147"/>
      <c r="PGY499" s="147"/>
      <c r="PGZ499" s="147"/>
      <c r="PHA499" s="147"/>
      <c r="PHB499" s="147"/>
      <c r="PHC499" s="147"/>
      <c r="PHD499" s="147"/>
      <c r="PHE499" s="147"/>
      <c r="PHF499" s="147"/>
      <c r="PHG499" s="147"/>
      <c r="PHH499" s="147"/>
      <c r="PHI499" s="147"/>
      <c r="PHJ499" s="147"/>
      <c r="PHK499" s="147"/>
      <c r="PHL499" s="147"/>
      <c r="PHM499" s="147"/>
      <c r="PHN499" s="147"/>
      <c r="PHO499" s="147"/>
      <c r="PHP499" s="147"/>
      <c r="PHQ499" s="147"/>
      <c r="PHR499" s="147"/>
      <c r="PHS499" s="147"/>
      <c r="PHT499" s="147"/>
      <c r="PHU499" s="147"/>
      <c r="PHV499" s="147"/>
      <c r="PHW499" s="147"/>
      <c r="PHX499" s="147"/>
      <c r="PHY499" s="147"/>
      <c r="PHZ499" s="147"/>
      <c r="PIA499" s="147"/>
      <c r="PIB499" s="147"/>
      <c r="PIC499" s="147"/>
      <c r="PID499" s="147"/>
      <c r="PIE499" s="147"/>
      <c r="PIF499" s="147"/>
      <c r="PIG499" s="147"/>
      <c r="PIH499" s="147"/>
      <c r="PII499" s="147"/>
      <c r="PIJ499" s="147"/>
      <c r="PIK499" s="147"/>
      <c r="PIL499" s="147"/>
      <c r="PIM499" s="147"/>
      <c r="PIN499" s="147"/>
      <c r="PIO499" s="147"/>
      <c r="PIP499" s="147"/>
      <c r="PIQ499" s="147"/>
      <c r="PIR499" s="147"/>
      <c r="PIS499" s="147"/>
      <c r="PIT499" s="147"/>
      <c r="PIU499" s="147"/>
      <c r="PIV499" s="147"/>
      <c r="PIW499" s="147"/>
      <c r="PIX499" s="147"/>
      <c r="PIY499" s="147"/>
      <c r="PIZ499" s="147"/>
      <c r="PJA499" s="147"/>
      <c r="PJB499" s="147"/>
      <c r="PJC499" s="147"/>
      <c r="PJD499" s="147"/>
      <c r="PJE499" s="147"/>
      <c r="PJF499" s="147"/>
      <c r="PJG499" s="147"/>
      <c r="PJH499" s="147"/>
      <c r="PJI499" s="147"/>
      <c r="PJJ499" s="147"/>
      <c r="PJK499" s="147"/>
      <c r="PJL499" s="147"/>
      <c r="PJM499" s="147"/>
      <c r="PJN499" s="147"/>
      <c r="PJO499" s="147"/>
      <c r="PJP499" s="147"/>
      <c r="PJQ499" s="147"/>
      <c r="PJR499" s="147"/>
      <c r="PJS499" s="147"/>
      <c r="PJT499" s="147"/>
      <c r="PJU499" s="147"/>
      <c r="PJV499" s="147"/>
      <c r="PJW499" s="147"/>
      <c r="PJX499" s="147"/>
      <c r="PJY499" s="147"/>
      <c r="PJZ499" s="147"/>
      <c r="PKA499" s="147"/>
      <c r="PKB499" s="147"/>
      <c r="PKC499" s="147"/>
      <c r="PKD499" s="147"/>
      <c r="PKE499" s="147"/>
      <c r="PKF499" s="147"/>
      <c r="PKG499" s="147"/>
      <c r="PKH499" s="147"/>
      <c r="PKI499" s="147"/>
      <c r="PKJ499" s="147"/>
      <c r="PKK499" s="147"/>
      <c r="PKL499" s="147"/>
      <c r="PKM499" s="147"/>
      <c r="PKN499" s="147"/>
      <c r="PKO499" s="147"/>
      <c r="PKP499" s="147"/>
      <c r="PKQ499" s="147"/>
      <c r="PKR499" s="147"/>
      <c r="PKS499" s="147"/>
      <c r="PKT499" s="147"/>
      <c r="PKU499" s="147"/>
      <c r="PKV499" s="147"/>
      <c r="PKW499" s="147"/>
      <c r="PKX499" s="147"/>
      <c r="PKY499" s="147"/>
      <c r="PKZ499" s="147"/>
      <c r="PLA499" s="147"/>
      <c r="PLB499" s="147"/>
      <c r="PLC499" s="147"/>
      <c r="PLD499" s="147"/>
      <c r="PLE499" s="147"/>
      <c r="PLF499" s="147"/>
      <c r="PLG499" s="147"/>
      <c r="PLH499" s="147"/>
      <c r="PLI499" s="147"/>
      <c r="PLJ499" s="147"/>
      <c r="PLK499" s="147"/>
      <c r="PLL499" s="147"/>
      <c r="PLM499" s="147"/>
      <c r="PLN499" s="147"/>
      <c r="PLO499" s="147"/>
      <c r="PLP499" s="147"/>
      <c r="PLQ499" s="147"/>
      <c r="PLR499" s="147"/>
      <c r="PLS499" s="147"/>
      <c r="PLT499" s="147"/>
      <c r="PLU499" s="147"/>
      <c r="PLV499" s="147"/>
      <c r="PLW499" s="147"/>
      <c r="PLX499" s="147"/>
      <c r="PLY499" s="147"/>
      <c r="PLZ499" s="147"/>
      <c r="PMA499" s="147"/>
      <c r="PMB499" s="147"/>
      <c r="PMC499" s="147"/>
      <c r="PMD499" s="147"/>
      <c r="PME499" s="147"/>
      <c r="PMF499" s="147"/>
      <c r="PMG499" s="147"/>
      <c r="PMH499" s="147"/>
      <c r="PMI499" s="147"/>
      <c r="PMJ499" s="147"/>
      <c r="PMK499" s="147"/>
      <c r="PML499" s="147"/>
      <c r="PMM499" s="147"/>
      <c r="PMN499" s="147"/>
      <c r="PMO499" s="147"/>
      <c r="PMP499" s="147"/>
      <c r="PMQ499" s="147"/>
      <c r="PMR499" s="147"/>
      <c r="PMS499" s="147"/>
      <c r="PMT499" s="147"/>
      <c r="PMU499" s="147"/>
      <c r="PMV499" s="147"/>
      <c r="PMW499" s="147"/>
      <c r="PMX499" s="147"/>
      <c r="PMY499" s="147"/>
      <c r="PMZ499" s="147"/>
      <c r="PNA499" s="147"/>
      <c r="PNB499" s="147"/>
      <c r="PNC499" s="147"/>
      <c r="PND499" s="147"/>
      <c r="PNE499" s="147"/>
      <c r="PNF499" s="147"/>
      <c r="PNG499" s="147"/>
      <c r="PNH499" s="147"/>
      <c r="PNI499" s="147"/>
      <c r="PNJ499" s="147"/>
      <c r="PNK499" s="147"/>
      <c r="PNL499" s="147"/>
      <c r="PNM499" s="147"/>
      <c r="PNN499" s="147"/>
      <c r="PNO499" s="147"/>
      <c r="PNP499" s="147"/>
      <c r="PNQ499" s="147"/>
      <c r="PNR499" s="147"/>
      <c r="PNS499" s="147"/>
      <c r="PNT499" s="147"/>
      <c r="PNU499" s="147"/>
      <c r="PNV499" s="147"/>
      <c r="PNW499" s="147"/>
      <c r="PNX499" s="147"/>
      <c r="PNY499" s="147"/>
      <c r="PNZ499" s="147"/>
      <c r="POA499" s="147"/>
      <c r="POB499" s="147"/>
      <c r="POC499" s="147"/>
      <c r="POD499" s="147"/>
      <c r="POE499" s="147"/>
      <c r="POF499" s="147"/>
      <c r="POG499" s="147"/>
      <c r="POH499" s="147"/>
      <c r="POI499" s="147"/>
      <c r="POJ499" s="147"/>
      <c r="POK499" s="147"/>
      <c r="POL499" s="147"/>
      <c r="POM499" s="147"/>
      <c r="PON499" s="147"/>
      <c r="POO499" s="147"/>
      <c r="POP499" s="147"/>
      <c r="POQ499" s="147"/>
      <c r="POR499" s="147"/>
      <c r="POS499" s="147"/>
      <c r="POT499" s="147"/>
      <c r="POU499" s="147"/>
      <c r="POV499" s="147"/>
      <c r="POW499" s="147"/>
      <c r="POX499" s="147"/>
      <c r="POY499" s="147"/>
      <c r="POZ499" s="147"/>
      <c r="PPA499" s="147"/>
      <c r="PPB499" s="147"/>
      <c r="PPC499" s="147"/>
      <c r="PPD499" s="147"/>
      <c r="PPE499" s="147"/>
      <c r="PPF499" s="147"/>
      <c r="PPG499" s="147"/>
      <c r="PPH499" s="147"/>
      <c r="PPI499" s="147"/>
      <c r="PPJ499" s="147"/>
      <c r="PPK499" s="147"/>
      <c r="PPL499" s="147"/>
      <c r="PPM499" s="147"/>
      <c r="PPN499" s="147"/>
      <c r="PPO499" s="147"/>
      <c r="PPP499" s="147"/>
      <c r="PPQ499" s="147"/>
      <c r="PPR499" s="147"/>
      <c r="PPS499" s="147"/>
      <c r="PPT499" s="147"/>
      <c r="PPU499" s="147"/>
      <c r="PPV499" s="147"/>
      <c r="PPW499" s="147"/>
      <c r="PPX499" s="147"/>
      <c r="PPY499" s="147"/>
      <c r="PPZ499" s="147"/>
      <c r="PQA499" s="147"/>
      <c r="PQB499" s="147"/>
      <c r="PQC499" s="147"/>
      <c r="PQD499" s="147"/>
      <c r="PQE499" s="147"/>
      <c r="PQF499" s="147"/>
      <c r="PQG499" s="147"/>
      <c r="PQH499" s="147"/>
      <c r="PQI499" s="147"/>
      <c r="PQJ499" s="147"/>
      <c r="PQK499" s="147"/>
      <c r="PQL499" s="147"/>
      <c r="PQM499" s="147"/>
      <c r="PQN499" s="147"/>
      <c r="PQO499" s="147"/>
      <c r="PQP499" s="147"/>
      <c r="PQQ499" s="147"/>
      <c r="PQR499" s="147"/>
      <c r="PQS499" s="147"/>
      <c r="PQT499" s="147"/>
      <c r="PQU499" s="147"/>
      <c r="PQV499" s="147"/>
      <c r="PQW499" s="147"/>
      <c r="PQX499" s="147"/>
      <c r="PQY499" s="147"/>
      <c r="PQZ499" s="147"/>
      <c r="PRA499" s="147"/>
      <c r="PRB499" s="147"/>
      <c r="PRC499" s="147"/>
      <c r="PRD499" s="147"/>
      <c r="PRE499" s="147"/>
      <c r="PRF499" s="147"/>
      <c r="PRG499" s="147"/>
      <c r="PRH499" s="147"/>
      <c r="PRI499" s="147"/>
      <c r="PRJ499" s="147"/>
      <c r="PRK499" s="147"/>
      <c r="PRL499" s="147"/>
      <c r="PRM499" s="147"/>
      <c r="PRN499" s="147"/>
      <c r="PRO499" s="147"/>
      <c r="PRP499" s="147"/>
      <c r="PRQ499" s="147"/>
      <c r="PRR499" s="147"/>
      <c r="PRS499" s="147"/>
      <c r="PRT499" s="147"/>
      <c r="PRU499" s="147"/>
      <c r="PRV499" s="147"/>
      <c r="PRW499" s="147"/>
      <c r="PRX499" s="147"/>
      <c r="PRY499" s="147"/>
      <c r="PRZ499" s="147"/>
      <c r="PSA499" s="147"/>
      <c r="PSB499" s="147"/>
      <c r="PSC499" s="147"/>
      <c r="PSD499" s="147"/>
      <c r="PSE499" s="147"/>
      <c r="PSF499" s="147"/>
      <c r="PSG499" s="147"/>
      <c r="PSH499" s="147"/>
      <c r="PSI499" s="147"/>
      <c r="PSJ499" s="147"/>
      <c r="PSK499" s="147"/>
      <c r="PSL499" s="147"/>
      <c r="PSM499" s="147"/>
      <c r="PSN499" s="147"/>
      <c r="PSO499" s="147"/>
      <c r="PSP499" s="147"/>
      <c r="PSQ499" s="147"/>
      <c r="PSR499" s="147"/>
      <c r="PSS499" s="147"/>
      <c r="PST499" s="147"/>
      <c r="PSU499" s="147"/>
      <c r="PSV499" s="147"/>
      <c r="PSW499" s="147"/>
      <c r="PSX499" s="147"/>
      <c r="PSY499" s="147"/>
      <c r="PSZ499" s="147"/>
      <c r="PTA499" s="147"/>
      <c r="PTB499" s="147"/>
      <c r="PTC499" s="147"/>
      <c r="PTD499" s="147"/>
      <c r="PTE499" s="147"/>
      <c r="PTF499" s="147"/>
      <c r="PTG499" s="147"/>
      <c r="PTH499" s="147"/>
      <c r="PTI499" s="147"/>
      <c r="PTJ499" s="147"/>
      <c r="PTK499" s="147"/>
      <c r="PTL499" s="147"/>
      <c r="PTM499" s="147"/>
      <c r="PTN499" s="147"/>
      <c r="PTO499" s="147"/>
      <c r="PTP499" s="147"/>
      <c r="PTQ499" s="147"/>
      <c r="PTR499" s="147"/>
      <c r="PTS499" s="147"/>
      <c r="PTT499" s="147"/>
      <c r="PTU499" s="147"/>
      <c r="PTV499" s="147"/>
      <c r="PTW499" s="147"/>
      <c r="PTX499" s="147"/>
      <c r="PTY499" s="147"/>
      <c r="PTZ499" s="147"/>
      <c r="PUA499" s="147"/>
      <c r="PUB499" s="147"/>
      <c r="PUC499" s="147"/>
      <c r="PUD499" s="147"/>
      <c r="PUE499" s="147"/>
      <c r="PUF499" s="147"/>
      <c r="PUG499" s="147"/>
      <c r="PUH499" s="147"/>
      <c r="PUI499" s="147"/>
      <c r="PUJ499" s="147"/>
      <c r="PUK499" s="147"/>
      <c r="PUL499" s="147"/>
      <c r="PUM499" s="147"/>
      <c r="PUN499" s="147"/>
      <c r="PUO499" s="147"/>
      <c r="PUP499" s="147"/>
      <c r="PUQ499" s="147"/>
      <c r="PUR499" s="147"/>
      <c r="PUS499" s="147"/>
      <c r="PUT499" s="147"/>
      <c r="PUU499" s="147"/>
      <c r="PUV499" s="147"/>
      <c r="PUW499" s="147"/>
      <c r="PUX499" s="147"/>
      <c r="PUY499" s="147"/>
      <c r="PUZ499" s="147"/>
      <c r="PVA499" s="147"/>
      <c r="PVB499" s="147"/>
      <c r="PVC499" s="147"/>
      <c r="PVD499" s="147"/>
      <c r="PVE499" s="147"/>
      <c r="PVF499" s="147"/>
      <c r="PVG499" s="147"/>
      <c r="PVH499" s="147"/>
      <c r="PVI499" s="147"/>
      <c r="PVJ499" s="147"/>
      <c r="PVK499" s="147"/>
      <c r="PVL499" s="147"/>
      <c r="PVM499" s="147"/>
      <c r="PVN499" s="147"/>
      <c r="PVO499" s="147"/>
      <c r="PVP499" s="147"/>
      <c r="PVQ499" s="147"/>
      <c r="PVR499" s="147"/>
      <c r="PVS499" s="147"/>
      <c r="PVT499" s="147"/>
      <c r="PVU499" s="147"/>
      <c r="PVV499" s="147"/>
      <c r="PVW499" s="147"/>
      <c r="PVX499" s="147"/>
      <c r="PVY499" s="147"/>
      <c r="PVZ499" s="147"/>
      <c r="PWA499" s="147"/>
      <c r="PWB499" s="147"/>
      <c r="PWC499" s="147"/>
      <c r="PWD499" s="147"/>
      <c r="PWE499" s="147"/>
      <c r="PWF499" s="147"/>
      <c r="PWG499" s="147"/>
      <c r="PWH499" s="147"/>
      <c r="PWI499" s="147"/>
      <c r="PWJ499" s="147"/>
      <c r="PWK499" s="147"/>
      <c r="PWL499" s="147"/>
      <c r="PWM499" s="147"/>
      <c r="PWN499" s="147"/>
      <c r="PWO499" s="147"/>
      <c r="PWP499" s="147"/>
      <c r="PWQ499" s="147"/>
      <c r="PWR499" s="147"/>
      <c r="PWS499" s="147"/>
      <c r="PWT499" s="147"/>
      <c r="PWU499" s="147"/>
      <c r="PWV499" s="147"/>
      <c r="PWW499" s="147"/>
      <c r="PWX499" s="147"/>
      <c r="PWY499" s="147"/>
      <c r="PWZ499" s="147"/>
      <c r="PXA499" s="147"/>
      <c r="PXB499" s="147"/>
      <c r="PXC499" s="147"/>
      <c r="PXD499" s="147"/>
      <c r="PXE499" s="147"/>
      <c r="PXF499" s="147"/>
      <c r="PXG499" s="147"/>
      <c r="PXH499" s="147"/>
      <c r="PXI499" s="147"/>
      <c r="PXJ499" s="147"/>
      <c r="PXK499" s="147"/>
      <c r="PXL499" s="147"/>
      <c r="PXM499" s="147"/>
      <c r="PXN499" s="147"/>
      <c r="PXO499" s="147"/>
      <c r="PXP499" s="147"/>
      <c r="PXQ499" s="147"/>
      <c r="PXR499" s="147"/>
      <c r="PXS499" s="147"/>
      <c r="PXT499" s="147"/>
      <c r="PXU499" s="147"/>
      <c r="PXV499" s="147"/>
      <c r="PXW499" s="147"/>
      <c r="PXX499" s="147"/>
      <c r="PXY499" s="147"/>
      <c r="PXZ499" s="147"/>
      <c r="PYA499" s="147"/>
      <c r="PYB499" s="147"/>
      <c r="PYC499" s="147"/>
      <c r="PYD499" s="147"/>
      <c r="PYE499" s="147"/>
      <c r="PYF499" s="147"/>
      <c r="PYG499" s="147"/>
      <c r="PYH499" s="147"/>
      <c r="PYI499" s="147"/>
      <c r="PYJ499" s="147"/>
      <c r="PYK499" s="147"/>
      <c r="PYL499" s="147"/>
      <c r="PYM499" s="147"/>
      <c r="PYN499" s="147"/>
      <c r="PYO499" s="147"/>
      <c r="PYP499" s="147"/>
      <c r="PYQ499" s="147"/>
      <c r="PYR499" s="147"/>
      <c r="PYS499" s="147"/>
      <c r="PYT499" s="147"/>
      <c r="PYU499" s="147"/>
      <c r="PYV499" s="147"/>
      <c r="PYW499" s="147"/>
      <c r="PYX499" s="147"/>
      <c r="PYY499" s="147"/>
      <c r="PYZ499" s="147"/>
      <c r="PZA499" s="147"/>
      <c r="PZB499" s="147"/>
      <c r="PZC499" s="147"/>
      <c r="PZD499" s="147"/>
      <c r="PZE499" s="147"/>
      <c r="PZF499" s="147"/>
      <c r="PZG499" s="147"/>
      <c r="PZH499" s="147"/>
      <c r="PZI499" s="147"/>
      <c r="PZJ499" s="147"/>
      <c r="PZK499" s="147"/>
      <c r="PZL499" s="147"/>
      <c r="PZM499" s="147"/>
      <c r="PZN499" s="147"/>
      <c r="PZO499" s="147"/>
      <c r="PZP499" s="147"/>
      <c r="PZQ499" s="147"/>
      <c r="PZR499" s="147"/>
      <c r="PZS499" s="147"/>
      <c r="PZT499" s="147"/>
      <c r="PZU499" s="147"/>
      <c r="PZV499" s="147"/>
      <c r="PZW499" s="147"/>
      <c r="PZX499" s="147"/>
      <c r="PZY499" s="147"/>
      <c r="PZZ499" s="147"/>
      <c r="QAA499" s="147"/>
      <c r="QAB499" s="147"/>
      <c r="QAC499" s="147"/>
      <c r="QAD499" s="147"/>
      <c r="QAE499" s="147"/>
      <c r="QAF499" s="147"/>
      <c r="QAG499" s="147"/>
      <c r="QAH499" s="147"/>
      <c r="QAI499" s="147"/>
      <c r="QAJ499" s="147"/>
      <c r="QAK499" s="147"/>
      <c r="QAL499" s="147"/>
      <c r="QAM499" s="147"/>
      <c r="QAN499" s="147"/>
      <c r="QAO499" s="147"/>
      <c r="QAP499" s="147"/>
      <c r="QAQ499" s="147"/>
      <c r="QAR499" s="147"/>
      <c r="QAS499" s="147"/>
      <c r="QAT499" s="147"/>
      <c r="QAU499" s="147"/>
      <c r="QAV499" s="147"/>
      <c r="QAW499" s="147"/>
      <c r="QAX499" s="147"/>
      <c r="QAY499" s="147"/>
      <c r="QAZ499" s="147"/>
      <c r="QBA499" s="147"/>
      <c r="QBB499" s="147"/>
      <c r="QBC499" s="147"/>
      <c r="QBD499" s="147"/>
      <c r="QBE499" s="147"/>
      <c r="QBF499" s="147"/>
      <c r="QBG499" s="147"/>
      <c r="QBH499" s="147"/>
      <c r="QBI499" s="147"/>
      <c r="QBJ499" s="147"/>
      <c r="QBK499" s="147"/>
      <c r="QBL499" s="147"/>
      <c r="QBM499" s="147"/>
      <c r="QBN499" s="147"/>
      <c r="QBO499" s="147"/>
      <c r="QBP499" s="147"/>
      <c r="QBQ499" s="147"/>
      <c r="QBR499" s="147"/>
      <c r="QBS499" s="147"/>
      <c r="QBT499" s="147"/>
      <c r="QBU499" s="147"/>
      <c r="QBV499" s="147"/>
      <c r="QBW499" s="147"/>
      <c r="QBX499" s="147"/>
      <c r="QBY499" s="147"/>
      <c r="QBZ499" s="147"/>
      <c r="QCA499" s="147"/>
      <c r="QCB499" s="147"/>
      <c r="QCC499" s="147"/>
      <c r="QCD499" s="147"/>
      <c r="QCE499" s="147"/>
      <c r="QCF499" s="147"/>
      <c r="QCG499" s="147"/>
      <c r="QCH499" s="147"/>
      <c r="QCI499" s="147"/>
      <c r="QCJ499" s="147"/>
      <c r="QCK499" s="147"/>
      <c r="QCL499" s="147"/>
      <c r="QCM499" s="147"/>
      <c r="QCN499" s="147"/>
      <c r="QCO499" s="147"/>
      <c r="QCP499" s="147"/>
      <c r="QCQ499" s="147"/>
      <c r="QCR499" s="147"/>
      <c r="QCS499" s="147"/>
      <c r="QCT499" s="147"/>
      <c r="QCU499" s="147"/>
      <c r="QCV499" s="147"/>
      <c r="QCW499" s="147"/>
      <c r="QCX499" s="147"/>
      <c r="QCY499" s="147"/>
      <c r="QCZ499" s="147"/>
      <c r="QDA499" s="147"/>
      <c r="QDB499" s="147"/>
      <c r="QDC499" s="147"/>
      <c r="QDD499" s="147"/>
      <c r="QDE499" s="147"/>
      <c r="QDF499" s="147"/>
      <c r="QDG499" s="147"/>
      <c r="QDH499" s="147"/>
      <c r="QDI499" s="147"/>
      <c r="QDJ499" s="147"/>
      <c r="QDK499" s="147"/>
      <c r="QDL499" s="147"/>
      <c r="QDM499" s="147"/>
      <c r="QDN499" s="147"/>
      <c r="QDO499" s="147"/>
      <c r="QDP499" s="147"/>
      <c r="QDQ499" s="147"/>
      <c r="QDR499" s="147"/>
      <c r="QDS499" s="147"/>
      <c r="QDT499" s="147"/>
      <c r="QDU499" s="147"/>
      <c r="QDV499" s="147"/>
      <c r="QDW499" s="147"/>
      <c r="QDX499" s="147"/>
      <c r="QDY499" s="147"/>
      <c r="QDZ499" s="147"/>
      <c r="QEA499" s="147"/>
      <c r="QEB499" s="147"/>
      <c r="QEC499" s="147"/>
      <c r="QED499" s="147"/>
      <c r="QEE499" s="147"/>
      <c r="QEF499" s="147"/>
      <c r="QEG499" s="147"/>
      <c r="QEH499" s="147"/>
      <c r="QEI499" s="147"/>
      <c r="QEJ499" s="147"/>
      <c r="QEK499" s="147"/>
      <c r="QEL499" s="147"/>
      <c r="QEM499" s="147"/>
      <c r="QEN499" s="147"/>
      <c r="QEO499" s="147"/>
      <c r="QEP499" s="147"/>
      <c r="QEQ499" s="147"/>
      <c r="QER499" s="147"/>
      <c r="QES499" s="147"/>
      <c r="QET499" s="147"/>
      <c r="QEU499" s="147"/>
      <c r="QEV499" s="147"/>
      <c r="QEW499" s="147"/>
      <c r="QEX499" s="147"/>
      <c r="QEY499" s="147"/>
      <c r="QEZ499" s="147"/>
      <c r="QFA499" s="147"/>
      <c r="QFB499" s="147"/>
      <c r="QFC499" s="147"/>
      <c r="QFD499" s="147"/>
      <c r="QFE499" s="147"/>
      <c r="QFF499" s="147"/>
      <c r="QFG499" s="147"/>
      <c r="QFH499" s="147"/>
      <c r="QFI499" s="147"/>
      <c r="QFJ499" s="147"/>
      <c r="QFK499" s="147"/>
      <c r="QFL499" s="147"/>
      <c r="QFM499" s="147"/>
      <c r="QFN499" s="147"/>
      <c r="QFO499" s="147"/>
      <c r="QFP499" s="147"/>
      <c r="QFQ499" s="147"/>
      <c r="QFR499" s="147"/>
      <c r="QFS499" s="147"/>
      <c r="QFT499" s="147"/>
      <c r="QFU499" s="147"/>
      <c r="QFV499" s="147"/>
      <c r="QFW499" s="147"/>
      <c r="QFX499" s="147"/>
      <c r="QFY499" s="147"/>
      <c r="QFZ499" s="147"/>
      <c r="QGA499" s="147"/>
      <c r="QGB499" s="147"/>
      <c r="QGC499" s="147"/>
      <c r="QGD499" s="147"/>
      <c r="QGE499" s="147"/>
      <c r="QGF499" s="147"/>
      <c r="QGG499" s="147"/>
      <c r="QGH499" s="147"/>
      <c r="QGI499" s="147"/>
      <c r="QGJ499" s="147"/>
      <c r="QGK499" s="147"/>
      <c r="QGL499" s="147"/>
      <c r="QGM499" s="147"/>
      <c r="QGN499" s="147"/>
      <c r="QGO499" s="147"/>
      <c r="QGP499" s="147"/>
      <c r="QGQ499" s="147"/>
      <c r="QGR499" s="147"/>
      <c r="QGS499" s="147"/>
      <c r="QGT499" s="147"/>
      <c r="QGU499" s="147"/>
      <c r="QGV499" s="147"/>
      <c r="QGW499" s="147"/>
      <c r="QGX499" s="147"/>
      <c r="QGY499" s="147"/>
      <c r="QGZ499" s="147"/>
      <c r="QHA499" s="147"/>
      <c r="QHB499" s="147"/>
      <c r="QHC499" s="147"/>
      <c r="QHD499" s="147"/>
      <c r="QHE499" s="147"/>
      <c r="QHF499" s="147"/>
      <c r="QHG499" s="147"/>
      <c r="QHH499" s="147"/>
      <c r="QHI499" s="147"/>
      <c r="QHJ499" s="147"/>
      <c r="QHK499" s="147"/>
      <c r="QHL499" s="147"/>
      <c r="QHM499" s="147"/>
      <c r="QHN499" s="147"/>
      <c r="QHO499" s="147"/>
      <c r="QHP499" s="147"/>
      <c r="QHQ499" s="147"/>
      <c r="QHR499" s="147"/>
      <c r="QHS499" s="147"/>
      <c r="QHT499" s="147"/>
      <c r="QHU499" s="147"/>
      <c r="QHV499" s="147"/>
      <c r="QHW499" s="147"/>
      <c r="QHX499" s="147"/>
      <c r="QHY499" s="147"/>
      <c r="QHZ499" s="147"/>
      <c r="QIA499" s="147"/>
      <c r="QIB499" s="147"/>
      <c r="QIC499" s="147"/>
      <c r="QID499" s="147"/>
      <c r="QIE499" s="147"/>
      <c r="QIF499" s="147"/>
      <c r="QIG499" s="147"/>
      <c r="QIH499" s="147"/>
      <c r="QII499" s="147"/>
      <c r="QIJ499" s="147"/>
      <c r="QIK499" s="147"/>
      <c r="QIL499" s="147"/>
      <c r="QIM499" s="147"/>
      <c r="QIN499" s="147"/>
      <c r="QIO499" s="147"/>
      <c r="QIP499" s="147"/>
      <c r="QIQ499" s="147"/>
      <c r="QIR499" s="147"/>
      <c r="QIS499" s="147"/>
      <c r="QIT499" s="147"/>
      <c r="QIU499" s="147"/>
      <c r="QIV499" s="147"/>
      <c r="QIW499" s="147"/>
      <c r="QIX499" s="147"/>
      <c r="QIY499" s="147"/>
      <c r="QIZ499" s="147"/>
      <c r="QJA499" s="147"/>
      <c r="QJB499" s="147"/>
      <c r="QJC499" s="147"/>
      <c r="QJD499" s="147"/>
      <c r="QJE499" s="147"/>
      <c r="QJF499" s="147"/>
      <c r="QJG499" s="147"/>
      <c r="QJH499" s="147"/>
      <c r="QJI499" s="147"/>
      <c r="QJJ499" s="147"/>
      <c r="QJK499" s="147"/>
      <c r="QJL499" s="147"/>
      <c r="QJM499" s="147"/>
      <c r="QJN499" s="147"/>
      <c r="QJO499" s="147"/>
      <c r="QJP499" s="147"/>
      <c r="QJQ499" s="147"/>
      <c r="QJR499" s="147"/>
      <c r="QJS499" s="147"/>
      <c r="QJT499" s="147"/>
      <c r="QJU499" s="147"/>
      <c r="QJV499" s="147"/>
      <c r="QJW499" s="147"/>
      <c r="QJX499" s="147"/>
      <c r="QJY499" s="147"/>
      <c r="QJZ499" s="147"/>
      <c r="QKA499" s="147"/>
      <c r="QKB499" s="147"/>
      <c r="QKC499" s="147"/>
      <c r="QKD499" s="147"/>
      <c r="QKE499" s="147"/>
      <c r="QKF499" s="147"/>
      <c r="QKG499" s="147"/>
      <c r="QKH499" s="147"/>
      <c r="QKI499" s="147"/>
      <c r="QKJ499" s="147"/>
      <c r="QKK499" s="147"/>
      <c r="QKL499" s="147"/>
      <c r="QKM499" s="147"/>
      <c r="QKN499" s="147"/>
      <c r="QKO499" s="147"/>
      <c r="QKP499" s="147"/>
      <c r="QKQ499" s="147"/>
      <c r="QKR499" s="147"/>
      <c r="QKS499" s="147"/>
      <c r="QKT499" s="147"/>
      <c r="QKU499" s="147"/>
      <c r="QKV499" s="147"/>
      <c r="QKW499" s="147"/>
      <c r="QKX499" s="147"/>
      <c r="QKY499" s="147"/>
      <c r="QKZ499" s="147"/>
      <c r="QLA499" s="147"/>
      <c r="QLB499" s="147"/>
      <c r="QLC499" s="147"/>
      <c r="QLD499" s="147"/>
      <c r="QLE499" s="147"/>
      <c r="QLF499" s="147"/>
      <c r="QLG499" s="147"/>
      <c r="QLH499" s="147"/>
      <c r="QLI499" s="147"/>
      <c r="QLJ499" s="147"/>
      <c r="QLK499" s="147"/>
      <c r="QLL499" s="147"/>
      <c r="QLM499" s="147"/>
      <c r="QLN499" s="147"/>
      <c r="QLO499" s="147"/>
      <c r="QLP499" s="147"/>
      <c r="QLQ499" s="147"/>
      <c r="QLR499" s="147"/>
      <c r="QLS499" s="147"/>
      <c r="QLT499" s="147"/>
      <c r="QLU499" s="147"/>
      <c r="QLV499" s="147"/>
      <c r="QLW499" s="147"/>
      <c r="QLX499" s="147"/>
      <c r="QLY499" s="147"/>
      <c r="QLZ499" s="147"/>
      <c r="QMA499" s="147"/>
      <c r="QMB499" s="147"/>
      <c r="QMC499" s="147"/>
      <c r="QMD499" s="147"/>
      <c r="QME499" s="147"/>
      <c r="QMF499" s="147"/>
      <c r="QMG499" s="147"/>
      <c r="QMH499" s="147"/>
      <c r="QMI499" s="147"/>
      <c r="QMJ499" s="147"/>
      <c r="QMK499" s="147"/>
      <c r="QML499" s="147"/>
      <c r="QMM499" s="147"/>
      <c r="QMN499" s="147"/>
      <c r="QMO499" s="147"/>
      <c r="QMP499" s="147"/>
      <c r="QMQ499" s="147"/>
      <c r="QMR499" s="147"/>
      <c r="QMS499" s="147"/>
      <c r="QMT499" s="147"/>
      <c r="QMU499" s="147"/>
      <c r="QMV499" s="147"/>
      <c r="QMW499" s="147"/>
      <c r="QMX499" s="147"/>
      <c r="QMY499" s="147"/>
      <c r="QMZ499" s="147"/>
      <c r="QNA499" s="147"/>
      <c r="QNB499" s="147"/>
      <c r="QNC499" s="147"/>
      <c r="QND499" s="147"/>
      <c r="QNE499" s="147"/>
      <c r="QNF499" s="147"/>
      <c r="QNG499" s="147"/>
      <c r="QNH499" s="147"/>
      <c r="QNI499" s="147"/>
      <c r="QNJ499" s="147"/>
      <c r="QNK499" s="147"/>
      <c r="QNL499" s="147"/>
      <c r="QNM499" s="147"/>
      <c r="QNN499" s="147"/>
      <c r="QNO499" s="147"/>
      <c r="QNP499" s="147"/>
      <c r="QNQ499" s="147"/>
      <c r="QNR499" s="147"/>
      <c r="QNS499" s="147"/>
      <c r="QNT499" s="147"/>
      <c r="QNU499" s="147"/>
      <c r="QNV499" s="147"/>
      <c r="QNW499" s="147"/>
      <c r="QNX499" s="147"/>
      <c r="QNY499" s="147"/>
      <c r="QNZ499" s="147"/>
      <c r="QOA499" s="147"/>
      <c r="QOB499" s="147"/>
      <c r="QOC499" s="147"/>
      <c r="QOD499" s="147"/>
      <c r="QOE499" s="147"/>
      <c r="QOF499" s="147"/>
      <c r="QOG499" s="147"/>
      <c r="QOH499" s="147"/>
      <c r="QOI499" s="147"/>
      <c r="QOJ499" s="147"/>
      <c r="QOK499" s="147"/>
      <c r="QOL499" s="147"/>
      <c r="QOM499" s="147"/>
      <c r="QON499" s="147"/>
      <c r="QOO499" s="147"/>
      <c r="QOP499" s="147"/>
      <c r="QOQ499" s="147"/>
      <c r="QOR499" s="147"/>
      <c r="QOS499" s="147"/>
      <c r="QOT499" s="147"/>
      <c r="QOU499" s="147"/>
      <c r="QOV499" s="147"/>
      <c r="QOW499" s="147"/>
      <c r="QOX499" s="147"/>
      <c r="QOY499" s="147"/>
      <c r="QOZ499" s="147"/>
      <c r="QPA499" s="147"/>
      <c r="QPB499" s="147"/>
      <c r="QPC499" s="147"/>
      <c r="QPD499" s="147"/>
      <c r="QPE499" s="147"/>
      <c r="QPF499" s="147"/>
      <c r="QPG499" s="147"/>
      <c r="QPH499" s="147"/>
      <c r="QPI499" s="147"/>
      <c r="QPJ499" s="147"/>
      <c r="QPK499" s="147"/>
      <c r="QPL499" s="147"/>
      <c r="QPM499" s="147"/>
      <c r="QPN499" s="147"/>
      <c r="QPO499" s="147"/>
      <c r="QPP499" s="147"/>
      <c r="QPQ499" s="147"/>
      <c r="QPR499" s="147"/>
      <c r="QPS499" s="147"/>
      <c r="QPT499" s="147"/>
      <c r="QPU499" s="147"/>
      <c r="QPV499" s="147"/>
      <c r="QPW499" s="147"/>
      <c r="QPX499" s="147"/>
      <c r="QPY499" s="147"/>
      <c r="QPZ499" s="147"/>
      <c r="QQA499" s="147"/>
      <c r="QQB499" s="147"/>
      <c r="QQC499" s="147"/>
      <c r="QQD499" s="147"/>
      <c r="QQE499" s="147"/>
      <c r="QQF499" s="147"/>
      <c r="QQG499" s="147"/>
      <c r="QQH499" s="147"/>
      <c r="QQI499" s="147"/>
      <c r="QQJ499" s="147"/>
      <c r="QQK499" s="147"/>
      <c r="QQL499" s="147"/>
      <c r="QQM499" s="147"/>
      <c r="QQN499" s="147"/>
      <c r="QQO499" s="147"/>
      <c r="QQP499" s="147"/>
      <c r="QQQ499" s="147"/>
      <c r="QQR499" s="147"/>
      <c r="QQS499" s="147"/>
      <c r="QQT499" s="147"/>
      <c r="QQU499" s="147"/>
      <c r="QQV499" s="147"/>
      <c r="QQW499" s="147"/>
      <c r="QQX499" s="147"/>
      <c r="QQY499" s="147"/>
      <c r="QQZ499" s="147"/>
      <c r="QRA499" s="147"/>
      <c r="QRB499" s="147"/>
      <c r="QRC499" s="147"/>
      <c r="QRD499" s="147"/>
      <c r="QRE499" s="147"/>
      <c r="QRF499" s="147"/>
      <c r="QRG499" s="147"/>
      <c r="QRH499" s="147"/>
      <c r="QRI499" s="147"/>
      <c r="QRJ499" s="147"/>
      <c r="QRK499" s="147"/>
      <c r="QRL499" s="147"/>
      <c r="QRM499" s="147"/>
      <c r="QRN499" s="147"/>
      <c r="QRO499" s="147"/>
      <c r="QRP499" s="147"/>
      <c r="QRQ499" s="147"/>
      <c r="QRR499" s="147"/>
      <c r="QRS499" s="147"/>
      <c r="QRT499" s="147"/>
      <c r="QRU499" s="147"/>
      <c r="QRV499" s="147"/>
      <c r="QRW499" s="147"/>
      <c r="QRX499" s="147"/>
      <c r="QRY499" s="147"/>
      <c r="QRZ499" s="147"/>
      <c r="QSA499" s="147"/>
      <c r="QSB499" s="147"/>
      <c r="QSC499" s="147"/>
      <c r="QSD499" s="147"/>
      <c r="QSE499" s="147"/>
      <c r="QSF499" s="147"/>
      <c r="QSG499" s="147"/>
      <c r="QSH499" s="147"/>
      <c r="QSI499" s="147"/>
      <c r="QSJ499" s="147"/>
      <c r="QSK499" s="147"/>
      <c r="QSL499" s="147"/>
      <c r="QSM499" s="147"/>
      <c r="QSN499" s="147"/>
      <c r="QSO499" s="147"/>
      <c r="QSP499" s="147"/>
      <c r="QSQ499" s="147"/>
      <c r="QSR499" s="147"/>
      <c r="QSS499" s="147"/>
      <c r="QST499" s="147"/>
      <c r="QSU499" s="147"/>
      <c r="QSV499" s="147"/>
      <c r="QSW499" s="147"/>
      <c r="QSX499" s="147"/>
      <c r="QSY499" s="147"/>
      <c r="QSZ499" s="147"/>
      <c r="QTA499" s="147"/>
      <c r="QTB499" s="147"/>
      <c r="QTC499" s="147"/>
      <c r="QTD499" s="147"/>
      <c r="QTE499" s="147"/>
      <c r="QTF499" s="147"/>
      <c r="QTG499" s="147"/>
      <c r="QTH499" s="147"/>
      <c r="QTI499" s="147"/>
      <c r="QTJ499" s="147"/>
      <c r="QTK499" s="147"/>
      <c r="QTL499" s="147"/>
      <c r="QTM499" s="147"/>
      <c r="QTN499" s="147"/>
      <c r="QTO499" s="147"/>
      <c r="QTP499" s="147"/>
      <c r="QTQ499" s="147"/>
      <c r="QTR499" s="147"/>
      <c r="QTS499" s="147"/>
      <c r="QTT499" s="147"/>
      <c r="QTU499" s="147"/>
      <c r="QTV499" s="147"/>
      <c r="QTW499" s="147"/>
      <c r="QTX499" s="147"/>
      <c r="QTY499" s="147"/>
      <c r="QTZ499" s="147"/>
      <c r="QUA499" s="147"/>
      <c r="QUB499" s="147"/>
      <c r="QUC499" s="147"/>
      <c r="QUD499" s="147"/>
      <c r="QUE499" s="147"/>
      <c r="QUF499" s="147"/>
      <c r="QUG499" s="147"/>
      <c r="QUH499" s="147"/>
      <c r="QUI499" s="147"/>
      <c r="QUJ499" s="147"/>
      <c r="QUK499" s="147"/>
      <c r="QUL499" s="147"/>
      <c r="QUM499" s="147"/>
      <c r="QUN499" s="147"/>
      <c r="QUO499" s="147"/>
      <c r="QUP499" s="147"/>
      <c r="QUQ499" s="147"/>
      <c r="QUR499" s="147"/>
      <c r="QUS499" s="147"/>
      <c r="QUT499" s="147"/>
      <c r="QUU499" s="147"/>
      <c r="QUV499" s="147"/>
      <c r="QUW499" s="147"/>
      <c r="QUX499" s="147"/>
      <c r="QUY499" s="147"/>
      <c r="QUZ499" s="147"/>
      <c r="QVA499" s="147"/>
      <c r="QVB499" s="147"/>
      <c r="QVC499" s="147"/>
      <c r="QVD499" s="147"/>
      <c r="QVE499" s="147"/>
      <c r="QVF499" s="147"/>
      <c r="QVG499" s="147"/>
      <c r="QVH499" s="147"/>
      <c r="QVI499" s="147"/>
      <c r="QVJ499" s="147"/>
      <c r="QVK499" s="147"/>
      <c r="QVL499" s="147"/>
      <c r="QVM499" s="147"/>
      <c r="QVN499" s="147"/>
      <c r="QVO499" s="147"/>
      <c r="QVP499" s="147"/>
      <c r="QVQ499" s="147"/>
      <c r="QVR499" s="147"/>
      <c r="QVS499" s="147"/>
      <c r="QVT499" s="147"/>
      <c r="QVU499" s="147"/>
      <c r="QVV499" s="147"/>
      <c r="QVW499" s="147"/>
      <c r="QVX499" s="147"/>
      <c r="QVY499" s="147"/>
      <c r="QVZ499" s="147"/>
      <c r="QWA499" s="147"/>
      <c r="QWB499" s="147"/>
      <c r="QWC499" s="147"/>
      <c r="QWD499" s="147"/>
      <c r="QWE499" s="147"/>
      <c r="QWF499" s="147"/>
      <c r="QWG499" s="147"/>
      <c r="QWH499" s="147"/>
      <c r="QWI499" s="147"/>
      <c r="QWJ499" s="147"/>
      <c r="QWK499" s="147"/>
      <c r="QWL499" s="147"/>
      <c r="QWM499" s="147"/>
      <c r="QWN499" s="147"/>
      <c r="QWO499" s="147"/>
      <c r="QWP499" s="147"/>
      <c r="QWQ499" s="147"/>
      <c r="QWR499" s="147"/>
      <c r="QWS499" s="147"/>
      <c r="QWT499" s="147"/>
      <c r="QWU499" s="147"/>
      <c r="QWV499" s="147"/>
      <c r="QWW499" s="147"/>
      <c r="QWX499" s="147"/>
      <c r="QWY499" s="147"/>
      <c r="QWZ499" s="147"/>
      <c r="QXA499" s="147"/>
      <c r="QXB499" s="147"/>
      <c r="QXC499" s="147"/>
      <c r="QXD499" s="147"/>
      <c r="QXE499" s="147"/>
      <c r="QXF499" s="147"/>
      <c r="QXG499" s="147"/>
      <c r="QXH499" s="147"/>
      <c r="QXI499" s="147"/>
      <c r="QXJ499" s="147"/>
      <c r="QXK499" s="147"/>
      <c r="QXL499" s="147"/>
      <c r="QXM499" s="147"/>
      <c r="QXN499" s="147"/>
      <c r="QXO499" s="147"/>
      <c r="QXP499" s="147"/>
      <c r="QXQ499" s="147"/>
      <c r="QXR499" s="147"/>
      <c r="QXS499" s="147"/>
      <c r="QXT499" s="147"/>
      <c r="QXU499" s="147"/>
      <c r="QXV499" s="147"/>
      <c r="QXW499" s="147"/>
      <c r="QXX499" s="147"/>
      <c r="QXY499" s="147"/>
      <c r="QXZ499" s="147"/>
      <c r="QYA499" s="147"/>
      <c r="QYB499" s="147"/>
      <c r="QYC499" s="147"/>
      <c r="QYD499" s="147"/>
      <c r="QYE499" s="147"/>
      <c r="QYF499" s="147"/>
      <c r="QYG499" s="147"/>
      <c r="QYH499" s="147"/>
      <c r="QYI499" s="147"/>
      <c r="QYJ499" s="147"/>
      <c r="QYK499" s="147"/>
      <c r="QYL499" s="147"/>
      <c r="QYM499" s="147"/>
      <c r="QYN499" s="147"/>
      <c r="QYO499" s="147"/>
      <c r="QYP499" s="147"/>
      <c r="QYQ499" s="147"/>
      <c r="QYR499" s="147"/>
      <c r="QYS499" s="147"/>
      <c r="QYT499" s="147"/>
      <c r="QYU499" s="147"/>
      <c r="QYV499" s="147"/>
      <c r="QYW499" s="147"/>
      <c r="QYX499" s="147"/>
      <c r="QYY499" s="147"/>
      <c r="QYZ499" s="147"/>
      <c r="QZA499" s="147"/>
      <c r="QZB499" s="147"/>
      <c r="QZC499" s="147"/>
      <c r="QZD499" s="147"/>
      <c r="QZE499" s="147"/>
      <c r="QZF499" s="147"/>
      <c r="QZG499" s="147"/>
      <c r="QZH499" s="147"/>
      <c r="QZI499" s="147"/>
      <c r="QZJ499" s="147"/>
      <c r="QZK499" s="147"/>
      <c r="QZL499" s="147"/>
      <c r="QZM499" s="147"/>
      <c r="QZN499" s="147"/>
      <c r="QZO499" s="147"/>
      <c r="QZP499" s="147"/>
      <c r="QZQ499" s="147"/>
      <c r="QZR499" s="147"/>
      <c r="QZS499" s="147"/>
      <c r="QZT499" s="147"/>
      <c r="QZU499" s="147"/>
      <c r="QZV499" s="147"/>
      <c r="QZW499" s="147"/>
      <c r="QZX499" s="147"/>
      <c r="QZY499" s="147"/>
      <c r="QZZ499" s="147"/>
      <c r="RAA499" s="147"/>
      <c r="RAB499" s="147"/>
      <c r="RAC499" s="147"/>
      <c r="RAD499" s="147"/>
      <c r="RAE499" s="147"/>
      <c r="RAF499" s="147"/>
      <c r="RAG499" s="147"/>
      <c r="RAH499" s="147"/>
      <c r="RAI499" s="147"/>
      <c r="RAJ499" s="147"/>
      <c r="RAK499" s="147"/>
      <c r="RAL499" s="147"/>
      <c r="RAM499" s="147"/>
      <c r="RAN499" s="147"/>
      <c r="RAO499" s="147"/>
      <c r="RAP499" s="147"/>
      <c r="RAQ499" s="147"/>
      <c r="RAR499" s="147"/>
      <c r="RAS499" s="147"/>
      <c r="RAT499" s="147"/>
      <c r="RAU499" s="147"/>
      <c r="RAV499" s="147"/>
      <c r="RAW499" s="147"/>
      <c r="RAX499" s="147"/>
      <c r="RAY499" s="147"/>
      <c r="RAZ499" s="147"/>
      <c r="RBA499" s="147"/>
      <c r="RBB499" s="147"/>
      <c r="RBC499" s="147"/>
      <c r="RBD499" s="147"/>
      <c r="RBE499" s="147"/>
      <c r="RBF499" s="147"/>
      <c r="RBG499" s="147"/>
      <c r="RBH499" s="147"/>
      <c r="RBI499" s="147"/>
      <c r="RBJ499" s="147"/>
      <c r="RBK499" s="147"/>
      <c r="RBL499" s="147"/>
      <c r="RBM499" s="147"/>
      <c r="RBN499" s="147"/>
      <c r="RBO499" s="147"/>
      <c r="RBP499" s="147"/>
      <c r="RBQ499" s="147"/>
      <c r="RBR499" s="147"/>
      <c r="RBS499" s="147"/>
      <c r="RBT499" s="147"/>
      <c r="RBU499" s="147"/>
      <c r="RBV499" s="147"/>
      <c r="RBW499" s="147"/>
      <c r="RBX499" s="147"/>
      <c r="RBY499" s="147"/>
      <c r="RBZ499" s="147"/>
      <c r="RCA499" s="147"/>
      <c r="RCB499" s="147"/>
      <c r="RCC499" s="147"/>
      <c r="RCD499" s="147"/>
      <c r="RCE499" s="147"/>
      <c r="RCF499" s="147"/>
      <c r="RCG499" s="147"/>
      <c r="RCH499" s="147"/>
      <c r="RCI499" s="147"/>
      <c r="RCJ499" s="147"/>
      <c r="RCK499" s="147"/>
      <c r="RCL499" s="147"/>
      <c r="RCM499" s="147"/>
      <c r="RCN499" s="147"/>
      <c r="RCO499" s="147"/>
      <c r="RCP499" s="147"/>
      <c r="RCQ499" s="147"/>
      <c r="RCR499" s="147"/>
      <c r="RCS499" s="147"/>
      <c r="RCT499" s="147"/>
      <c r="RCU499" s="147"/>
      <c r="RCV499" s="147"/>
      <c r="RCW499" s="147"/>
      <c r="RCX499" s="147"/>
      <c r="RCY499" s="147"/>
      <c r="RCZ499" s="147"/>
      <c r="RDA499" s="147"/>
      <c r="RDB499" s="147"/>
      <c r="RDC499" s="147"/>
      <c r="RDD499" s="147"/>
      <c r="RDE499" s="147"/>
      <c r="RDF499" s="147"/>
      <c r="RDG499" s="147"/>
      <c r="RDH499" s="147"/>
      <c r="RDI499" s="147"/>
      <c r="RDJ499" s="147"/>
      <c r="RDK499" s="147"/>
      <c r="RDL499" s="147"/>
      <c r="RDM499" s="147"/>
      <c r="RDN499" s="147"/>
      <c r="RDO499" s="147"/>
      <c r="RDP499" s="147"/>
      <c r="RDQ499" s="147"/>
      <c r="RDR499" s="147"/>
      <c r="RDS499" s="147"/>
      <c r="RDT499" s="147"/>
      <c r="RDU499" s="147"/>
      <c r="RDV499" s="147"/>
      <c r="RDW499" s="147"/>
      <c r="RDX499" s="147"/>
      <c r="RDY499" s="147"/>
      <c r="RDZ499" s="147"/>
      <c r="REA499" s="147"/>
      <c r="REB499" s="147"/>
      <c r="REC499" s="147"/>
      <c r="RED499" s="147"/>
      <c r="REE499" s="147"/>
      <c r="REF499" s="147"/>
      <c r="REG499" s="147"/>
      <c r="REH499" s="147"/>
      <c r="REI499" s="147"/>
      <c r="REJ499" s="147"/>
      <c r="REK499" s="147"/>
      <c r="REL499" s="147"/>
      <c r="REM499" s="147"/>
      <c r="REN499" s="147"/>
      <c r="REO499" s="147"/>
      <c r="REP499" s="147"/>
      <c r="REQ499" s="147"/>
      <c r="RER499" s="147"/>
      <c r="RES499" s="147"/>
      <c r="RET499" s="147"/>
      <c r="REU499" s="147"/>
      <c r="REV499" s="147"/>
      <c r="REW499" s="147"/>
      <c r="REX499" s="147"/>
      <c r="REY499" s="147"/>
      <c r="REZ499" s="147"/>
      <c r="RFA499" s="147"/>
      <c r="RFB499" s="147"/>
      <c r="RFC499" s="147"/>
      <c r="RFD499" s="147"/>
      <c r="RFE499" s="147"/>
      <c r="RFF499" s="147"/>
      <c r="RFG499" s="147"/>
      <c r="RFH499" s="147"/>
      <c r="RFI499" s="147"/>
      <c r="RFJ499" s="147"/>
      <c r="RFK499" s="147"/>
      <c r="RFL499" s="147"/>
      <c r="RFM499" s="147"/>
      <c r="RFN499" s="147"/>
      <c r="RFO499" s="147"/>
      <c r="RFP499" s="147"/>
      <c r="RFQ499" s="147"/>
      <c r="RFR499" s="147"/>
      <c r="RFS499" s="147"/>
      <c r="RFT499" s="147"/>
      <c r="RFU499" s="147"/>
      <c r="RFV499" s="147"/>
      <c r="RFW499" s="147"/>
      <c r="RFX499" s="147"/>
      <c r="RFY499" s="147"/>
      <c r="RFZ499" s="147"/>
      <c r="RGA499" s="147"/>
      <c r="RGB499" s="147"/>
      <c r="RGC499" s="147"/>
      <c r="RGD499" s="147"/>
      <c r="RGE499" s="147"/>
      <c r="RGF499" s="147"/>
      <c r="RGG499" s="147"/>
      <c r="RGH499" s="147"/>
      <c r="RGI499" s="147"/>
      <c r="RGJ499" s="147"/>
      <c r="RGK499" s="147"/>
      <c r="RGL499" s="147"/>
      <c r="RGM499" s="147"/>
      <c r="RGN499" s="147"/>
      <c r="RGO499" s="147"/>
      <c r="RGP499" s="147"/>
      <c r="RGQ499" s="147"/>
      <c r="RGR499" s="147"/>
      <c r="RGS499" s="147"/>
      <c r="RGT499" s="147"/>
      <c r="RGU499" s="147"/>
      <c r="RGV499" s="147"/>
      <c r="RGW499" s="147"/>
      <c r="RGX499" s="147"/>
      <c r="RGY499" s="147"/>
      <c r="RGZ499" s="147"/>
      <c r="RHA499" s="147"/>
      <c r="RHB499" s="147"/>
      <c r="RHC499" s="147"/>
      <c r="RHD499" s="147"/>
      <c r="RHE499" s="147"/>
      <c r="RHF499" s="147"/>
      <c r="RHG499" s="147"/>
      <c r="RHH499" s="147"/>
      <c r="RHI499" s="147"/>
      <c r="RHJ499" s="147"/>
      <c r="RHK499" s="147"/>
      <c r="RHL499" s="147"/>
      <c r="RHM499" s="147"/>
      <c r="RHN499" s="147"/>
      <c r="RHO499" s="147"/>
      <c r="RHP499" s="147"/>
      <c r="RHQ499" s="147"/>
      <c r="RHR499" s="147"/>
      <c r="RHS499" s="147"/>
      <c r="RHT499" s="147"/>
      <c r="RHU499" s="147"/>
      <c r="RHV499" s="147"/>
      <c r="RHW499" s="147"/>
      <c r="RHX499" s="147"/>
      <c r="RHY499" s="147"/>
      <c r="RHZ499" s="147"/>
      <c r="RIA499" s="147"/>
      <c r="RIB499" s="147"/>
      <c r="RIC499" s="147"/>
      <c r="RID499" s="147"/>
      <c r="RIE499" s="147"/>
      <c r="RIF499" s="147"/>
      <c r="RIG499" s="147"/>
      <c r="RIH499" s="147"/>
      <c r="RII499" s="147"/>
      <c r="RIJ499" s="147"/>
      <c r="RIK499" s="147"/>
      <c r="RIL499" s="147"/>
      <c r="RIM499" s="147"/>
      <c r="RIN499" s="147"/>
      <c r="RIO499" s="147"/>
      <c r="RIP499" s="147"/>
      <c r="RIQ499" s="147"/>
      <c r="RIR499" s="147"/>
      <c r="RIS499" s="147"/>
      <c r="RIT499" s="147"/>
      <c r="RIU499" s="147"/>
      <c r="RIV499" s="147"/>
      <c r="RIW499" s="147"/>
      <c r="RIX499" s="147"/>
      <c r="RIY499" s="147"/>
      <c r="RIZ499" s="147"/>
      <c r="RJA499" s="147"/>
      <c r="RJB499" s="147"/>
      <c r="RJC499" s="147"/>
      <c r="RJD499" s="147"/>
      <c r="RJE499" s="147"/>
      <c r="RJF499" s="147"/>
      <c r="RJG499" s="147"/>
      <c r="RJH499" s="147"/>
      <c r="RJI499" s="147"/>
      <c r="RJJ499" s="147"/>
      <c r="RJK499" s="147"/>
      <c r="RJL499" s="147"/>
      <c r="RJM499" s="147"/>
      <c r="RJN499" s="147"/>
      <c r="RJO499" s="147"/>
      <c r="RJP499" s="147"/>
      <c r="RJQ499" s="147"/>
      <c r="RJR499" s="147"/>
      <c r="RJS499" s="147"/>
      <c r="RJT499" s="147"/>
      <c r="RJU499" s="147"/>
      <c r="RJV499" s="147"/>
      <c r="RJW499" s="147"/>
      <c r="RJX499" s="147"/>
      <c r="RJY499" s="147"/>
      <c r="RJZ499" s="147"/>
      <c r="RKA499" s="147"/>
      <c r="RKB499" s="147"/>
      <c r="RKC499" s="147"/>
      <c r="RKD499" s="147"/>
      <c r="RKE499" s="147"/>
      <c r="RKF499" s="147"/>
      <c r="RKG499" s="147"/>
      <c r="RKH499" s="147"/>
      <c r="RKI499" s="147"/>
      <c r="RKJ499" s="147"/>
      <c r="RKK499" s="147"/>
      <c r="RKL499" s="147"/>
      <c r="RKM499" s="147"/>
      <c r="RKN499" s="147"/>
      <c r="RKO499" s="147"/>
      <c r="RKP499" s="147"/>
      <c r="RKQ499" s="147"/>
      <c r="RKR499" s="147"/>
      <c r="RKS499" s="147"/>
      <c r="RKT499" s="147"/>
      <c r="RKU499" s="147"/>
      <c r="RKV499" s="147"/>
      <c r="RKW499" s="147"/>
      <c r="RKX499" s="147"/>
      <c r="RKY499" s="147"/>
      <c r="RKZ499" s="147"/>
      <c r="RLA499" s="147"/>
      <c r="RLB499" s="147"/>
      <c r="RLC499" s="147"/>
      <c r="RLD499" s="147"/>
      <c r="RLE499" s="147"/>
      <c r="RLF499" s="147"/>
      <c r="RLG499" s="147"/>
      <c r="RLH499" s="147"/>
      <c r="RLI499" s="147"/>
      <c r="RLJ499" s="147"/>
      <c r="RLK499" s="147"/>
      <c r="RLL499" s="147"/>
      <c r="RLM499" s="147"/>
      <c r="RLN499" s="147"/>
      <c r="RLO499" s="147"/>
      <c r="RLP499" s="147"/>
      <c r="RLQ499" s="147"/>
      <c r="RLR499" s="147"/>
      <c r="RLS499" s="147"/>
      <c r="RLT499" s="147"/>
      <c r="RLU499" s="147"/>
      <c r="RLV499" s="147"/>
      <c r="RLW499" s="147"/>
      <c r="RLX499" s="147"/>
      <c r="RLY499" s="147"/>
      <c r="RLZ499" s="147"/>
      <c r="RMA499" s="147"/>
      <c r="RMB499" s="147"/>
      <c r="RMC499" s="147"/>
      <c r="RMD499" s="147"/>
      <c r="RME499" s="147"/>
      <c r="RMF499" s="147"/>
      <c r="RMG499" s="147"/>
      <c r="RMH499" s="147"/>
      <c r="RMI499" s="147"/>
      <c r="RMJ499" s="147"/>
      <c r="RMK499" s="147"/>
      <c r="RML499" s="147"/>
      <c r="RMM499" s="147"/>
      <c r="RMN499" s="147"/>
      <c r="RMO499" s="147"/>
      <c r="RMP499" s="147"/>
      <c r="RMQ499" s="147"/>
      <c r="RMR499" s="147"/>
      <c r="RMS499" s="147"/>
      <c r="RMT499" s="147"/>
      <c r="RMU499" s="147"/>
      <c r="RMV499" s="147"/>
      <c r="RMW499" s="147"/>
      <c r="RMX499" s="147"/>
      <c r="RMY499" s="147"/>
      <c r="RMZ499" s="147"/>
      <c r="RNA499" s="147"/>
      <c r="RNB499" s="147"/>
      <c r="RNC499" s="147"/>
      <c r="RND499" s="147"/>
      <c r="RNE499" s="147"/>
      <c r="RNF499" s="147"/>
      <c r="RNG499" s="147"/>
      <c r="RNH499" s="147"/>
      <c r="RNI499" s="147"/>
      <c r="RNJ499" s="147"/>
      <c r="RNK499" s="147"/>
      <c r="RNL499" s="147"/>
      <c r="RNM499" s="147"/>
      <c r="RNN499" s="147"/>
      <c r="RNO499" s="147"/>
      <c r="RNP499" s="147"/>
      <c r="RNQ499" s="147"/>
      <c r="RNR499" s="147"/>
      <c r="RNS499" s="147"/>
      <c r="RNT499" s="147"/>
      <c r="RNU499" s="147"/>
      <c r="RNV499" s="147"/>
      <c r="RNW499" s="147"/>
      <c r="RNX499" s="147"/>
      <c r="RNY499" s="147"/>
      <c r="RNZ499" s="147"/>
      <c r="ROA499" s="147"/>
      <c r="ROB499" s="147"/>
      <c r="ROC499" s="147"/>
      <c r="ROD499" s="147"/>
      <c r="ROE499" s="147"/>
      <c r="ROF499" s="147"/>
      <c r="ROG499" s="147"/>
      <c r="ROH499" s="147"/>
      <c r="ROI499" s="147"/>
      <c r="ROJ499" s="147"/>
      <c r="ROK499" s="147"/>
      <c r="ROL499" s="147"/>
      <c r="ROM499" s="147"/>
      <c r="RON499" s="147"/>
      <c r="ROO499" s="147"/>
      <c r="ROP499" s="147"/>
      <c r="ROQ499" s="147"/>
      <c r="ROR499" s="147"/>
      <c r="ROS499" s="147"/>
      <c r="ROT499" s="147"/>
      <c r="ROU499" s="147"/>
      <c r="ROV499" s="147"/>
      <c r="ROW499" s="147"/>
      <c r="ROX499" s="147"/>
      <c r="ROY499" s="147"/>
      <c r="ROZ499" s="147"/>
      <c r="RPA499" s="147"/>
      <c r="RPB499" s="147"/>
      <c r="RPC499" s="147"/>
      <c r="RPD499" s="147"/>
      <c r="RPE499" s="147"/>
      <c r="RPF499" s="147"/>
      <c r="RPG499" s="147"/>
      <c r="RPH499" s="147"/>
      <c r="RPI499" s="147"/>
      <c r="RPJ499" s="147"/>
      <c r="RPK499" s="147"/>
      <c r="RPL499" s="147"/>
      <c r="RPM499" s="147"/>
      <c r="RPN499" s="147"/>
      <c r="RPO499" s="147"/>
      <c r="RPP499" s="147"/>
      <c r="RPQ499" s="147"/>
      <c r="RPR499" s="147"/>
      <c r="RPS499" s="147"/>
      <c r="RPT499" s="147"/>
      <c r="RPU499" s="147"/>
      <c r="RPV499" s="147"/>
      <c r="RPW499" s="147"/>
      <c r="RPX499" s="147"/>
      <c r="RPY499" s="147"/>
      <c r="RPZ499" s="147"/>
      <c r="RQA499" s="147"/>
      <c r="RQB499" s="147"/>
      <c r="RQC499" s="147"/>
      <c r="RQD499" s="147"/>
      <c r="RQE499" s="147"/>
      <c r="RQF499" s="147"/>
      <c r="RQG499" s="147"/>
      <c r="RQH499" s="147"/>
      <c r="RQI499" s="147"/>
      <c r="RQJ499" s="147"/>
      <c r="RQK499" s="147"/>
      <c r="RQL499" s="147"/>
      <c r="RQM499" s="147"/>
      <c r="RQN499" s="147"/>
      <c r="RQO499" s="147"/>
      <c r="RQP499" s="147"/>
      <c r="RQQ499" s="147"/>
      <c r="RQR499" s="147"/>
      <c r="RQS499" s="147"/>
      <c r="RQT499" s="147"/>
      <c r="RQU499" s="147"/>
      <c r="RQV499" s="147"/>
      <c r="RQW499" s="147"/>
      <c r="RQX499" s="147"/>
      <c r="RQY499" s="147"/>
      <c r="RQZ499" s="147"/>
      <c r="RRA499" s="147"/>
      <c r="RRB499" s="147"/>
      <c r="RRC499" s="147"/>
      <c r="RRD499" s="147"/>
      <c r="RRE499" s="147"/>
      <c r="RRF499" s="147"/>
      <c r="RRG499" s="147"/>
      <c r="RRH499" s="147"/>
      <c r="RRI499" s="147"/>
      <c r="RRJ499" s="147"/>
      <c r="RRK499" s="147"/>
      <c r="RRL499" s="147"/>
      <c r="RRM499" s="147"/>
      <c r="RRN499" s="147"/>
      <c r="RRO499" s="147"/>
      <c r="RRP499" s="147"/>
      <c r="RRQ499" s="147"/>
      <c r="RRR499" s="147"/>
      <c r="RRS499" s="147"/>
      <c r="RRT499" s="147"/>
      <c r="RRU499" s="147"/>
      <c r="RRV499" s="147"/>
      <c r="RRW499" s="147"/>
      <c r="RRX499" s="147"/>
      <c r="RRY499" s="147"/>
      <c r="RRZ499" s="147"/>
      <c r="RSA499" s="147"/>
      <c r="RSB499" s="147"/>
      <c r="RSC499" s="147"/>
      <c r="RSD499" s="147"/>
      <c r="RSE499" s="147"/>
      <c r="RSF499" s="147"/>
      <c r="RSG499" s="147"/>
      <c r="RSH499" s="147"/>
      <c r="RSI499" s="147"/>
      <c r="RSJ499" s="147"/>
      <c r="RSK499" s="147"/>
      <c r="RSL499" s="147"/>
      <c r="RSM499" s="147"/>
      <c r="RSN499" s="147"/>
      <c r="RSO499" s="147"/>
      <c r="RSP499" s="147"/>
      <c r="RSQ499" s="147"/>
      <c r="RSR499" s="147"/>
      <c r="RSS499" s="147"/>
      <c r="RST499" s="147"/>
      <c r="RSU499" s="147"/>
      <c r="RSV499" s="147"/>
      <c r="RSW499" s="147"/>
      <c r="RSX499" s="147"/>
      <c r="RSY499" s="147"/>
      <c r="RSZ499" s="147"/>
      <c r="RTA499" s="147"/>
      <c r="RTB499" s="147"/>
      <c r="RTC499" s="147"/>
      <c r="RTD499" s="147"/>
      <c r="RTE499" s="147"/>
      <c r="RTF499" s="147"/>
      <c r="RTG499" s="147"/>
      <c r="RTH499" s="147"/>
      <c r="RTI499" s="147"/>
      <c r="RTJ499" s="147"/>
      <c r="RTK499" s="147"/>
      <c r="RTL499" s="147"/>
      <c r="RTM499" s="147"/>
      <c r="RTN499" s="147"/>
      <c r="RTO499" s="147"/>
      <c r="RTP499" s="147"/>
      <c r="RTQ499" s="147"/>
      <c r="RTR499" s="147"/>
      <c r="RTS499" s="147"/>
      <c r="RTT499" s="147"/>
      <c r="RTU499" s="147"/>
      <c r="RTV499" s="147"/>
      <c r="RTW499" s="147"/>
      <c r="RTX499" s="147"/>
      <c r="RTY499" s="147"/>
      <c r="RTZ499" s="147"/>
      <c r="RUA499" s="147"/>
      <c r="RUB499" s="147"/>
      <c r="RUC499" s="147"/>
      <c r="RUD499" s="147"/>
      <c r="RUE499" s="147"/>
      <c r="RUF499" s="147"/>
      <c r="RUG499" s="147"/>
      <c r="RUH499" s="147"/>
      <c r="RUI499" s="147"/>
      <c r="RUJ499" s="147"/>
      <c r="RUK499" s="147"/>
      <c r="RUL499" s="147"/>
      <c r="RUM499" s="147"/>
      <c r="RUN499" s="147"/>
      <c r="RUO499" s="147"/>
      <c r="RUP499" s="147"/>
      <c r="RUQ499" s="147"/>
      <c r="RUR499" s="147"/>
      <c r="RUS499" s="147"/>
      <c r="RUT499" s="147"/>
      <c r="RUU499" s="147"/>
      <c r="RUV499" s="147"/>
      <c r="RUW499" s="147"/>
      <c r="RUX499" s="147"/>
      <c r="RUY499" s="147"/>
      <c r="RUZ499" s="147"/>
      <c r="RVA499" s="147"/>
      <c r="RVB499" s="147"/>
      <c r="RVC499" s="147"/>
      <c r="RVD499" s="147"/>
      <c r="RVE499" s="147"/>
      <c r="RVF499" s="147"/>
      <c r="RVG499" s="147"/>
      <c r="RVH499" s="147"/>
      <c r="RVI499" s="147"/>
      <c r="RVJ499" s="147"/>
      <c r="RVK499" s="147"/>
      <c r="RVL499" s="147"/>
      <c r="RVM499" s="147"/>
      <c r="RVN499" s="147"/>
      <c r="RVO499" s="147"/>
      <c r="RVP499" s="147"/>
      <c r="RVQ499" s="147"/>
      <c r="RVR499" s="147"/>
      <c r="RVS499" s="147"/>
      <c r="RVT499" s="147"/>
      <c r="RVU499" s="147"/>
      <c r="RVV499" s="147"/>
      <c r="RVW499" s="147"/>
      <c r="RVX499" s="147"/>
      <c r="RVY499" s="147"/>
      <c r="RVZ499" s="147"/>
      <c r="RWA499" s="147"/>
      <c r="RWB499" s="147"/>
      <c r="RWC499" s="147"/>
      <c r="RWD499" s="147"/>
      <c r="RWE499" s="147"/>
      <c r="RWF499" s="147"/>
      <c r="RWG499" s="147"/>
      <c r="RWH499" s="147"/>
      <c r="RWI499" s="147"/>
      <c r="RWJ499" s="147"/>
      <c r="RWK499" s="147"/>
      <c r="RWL499" s="147"/>
      <c r="RWM499" s="147"/>
      <c r="RWN499" s="147"/>
      <c r="RWO499" s="147"/>
      <c r="RWP499" s="147"/>
      <c r="RWQ499" s="147"/>
      <c r="RWR499" s="147"/>
      <c r="RWS499" s="147"/>
      <c r="RWT499" s="147"/>
      <c r="RWU499" s="147"/>
      <c r="RWV499" s="147"/>
      <c r="RWW499" s="147"/>
      <c r="RWX499" s="147"/>
      <c r="RWY499" s="147"/>
      <c r="RWZ499" s="147"/>
      <c r="RXA499" s="147"/>
      <c r="RXB499" s="147"/>
      <c r="RXC499" s="147"/>
      <c r="RXD499" s="147"/>
      <c r="RXE499" s="147"/>
      <c r="RXF499" s="147"/>
      <c r="RXG499" s="147"/>
      <c r="RXH499" s="147"/>
      <c r="RXI499" s="147"/>
      <c r="RXJ499" s="147"/>
      <c r="RXK499" s="147"/>
      <c r="RXL499" s="147"/>
      <c r="RXM499" s="147"/>
      <c r="RXN499" s="147"/>
      <c r="RXO499" s="147"/>
      <c r="RXP499" s="147"/>
      <c r="RXQ499" s="147"/>
      <c r="RXR499" s="147"/>
      <c r="RXS499" s="147"/>
      <c r="RXT499" s="147"/>
      <c r="RXU499" s="147"/>
      <c r="RXV499" s="147"/>
      <c r="RXW499" s="147"/>
      <c r="RXX499" s="147"/>
      <c r="RXY499" s="147"/>
      <c r="RXZ499" s="147"/>
      <c r="RYA499" s="147"/>
      <c r="RYB499" s="147"/>
      <c r="RYC499" s="147"/>
      <c r="RYD499" s="147"/>
      <c r="RYE499" s="147"/>
      <c r="RYF499" s="147"/>
      <c r="RYG499" s="147"/>
      <c r="RYH499" s="147"/>
      <c r="RYI499" s="147"/>
      <c r="RYJ499" s="147"/>
      <c r="RYK499" s="147"/>
      <c r="RYL499" s="147"/>
      <c r="RYM499" s="147"/>
      <c r="RYN499" s="147"/>
      <c r="RYO499" s="147"/>
      <c r="RYP499" s="147"/>
      <c r="RYQ499" s="147"/>
      <c r="RYR499" s="147"/>
      <c r="RYS499" s="147"/>
      <c r="RYT499" s="147"/>
      <c r="RYU499" s="147"/>
      <c r="RYV499" s="147"/>
      <c r="RYW499" s="147"/>
      <c r="RYX499" s="147"/>
      <c r="RYY499" s="147"/>
      <c r="RYZ499" s="147"/>
      <c r="RZA499" s="147"/>
      <c r="RZB499" s="147"/>
      <c r="RZC499" s="147"/>
      <c r="RZD499" s="147"/>
      <c r="RZE499" s="147"/>
      <c r="RZF499" s="147"/>
      <c r="RZG499" s="147"/>
      <c r="RZH499" s="147"/>
      <c r="RZI499" s="147"/>
      <c r="RZJ499" s="147"/>
      <c r="RZK499" s="147"/>
      <c r="RZL499" s="147"/>
      <c r="RZM499" s="147"/>
      <c r="RZN499" s="147"/>
      <c r="RZO499" s="147"/>
      <c r="RZP499" s="147"/>
      <c r="RZQ499" s="147"/>
      <c r="RZR499" s="147"/>
      <c r="RZS499" s="147"/>
      <c r="RZT499" s="147"/>
      <c r="RZU499" s="147"/>
      <c r="RZV499" s="147"/>
      <c r="RZW499" s="147"/>
      <c r="RZX499" s="147"/>
      <c r="RZY499" s="147"/>
      <c r="RZZ499" s="147"/>
      <c r="SAA499" s="147"/>
      <c r="SAB499" s="147"/>
      <c r="SAC499" s="147"/>
      <c r="SAD499" s="147"/>
      <c r="SAE499" s="147"/>
      <c r="SAF499" s="147"/>
      <c r="SAG499" s="147"/>
      <c r="SAH499" s="147"/>
      <c r="SAI499" s="147"/>
      <c r="SAJ499" s="147"/>
      <c r="SAK499" s="147"/>
      <c r="SAL499" s="147"/>
      <c r="SAM499" s="147"/>
      <c r="SAN499" s="147"/>
      <c r="SAO499" s="147"/>
      <c r="SAP499" s="147"/>
      <c r="SAQ499" s="147"/>
      <c r="SAR499" s="147"/>
      <c r="SAS499" s="147"/>
      <c r="SAT499" s="147"/>
      <c r="SAU499" s="147"/>
      <c r="SAV499" s="147"/>
      <c r="SAW499" s="147"/>
      <c r="SAX499" s="147"/>
      <c r="SAY499" s="147"/>
      <c r="SAZ499" s="147"/>
      <c r="SBA499" s="147"/>
      <c r="SBB499" s="147"/>
      <c r="SBC499" s="147"/>
      <c r="SBD499" s="147"/>
      <c r="SBE499" s="147"/>
      <c r="SBF499" s="147"/>
      <c r="SBG499" s="147"/>
      <c r="SBH499" s="147"/>
      <c r="SBI499" s="147"/>
      <c r="SBJ499" s="147"/>
      <c r="SBK499" s="147"/>
      <c r="SBL499" s="147"/>
      <c r="SBM499" s="147"/>
      <c r="SBN499" s="147"/>
      <c r="SBO499" s="147"/>
      <c r="SBP499" s="147"/>
      <c r="SBQ499" s="147"/>
      <c r="SBR499" s="147"/>
      <c r="SBS499" s="147"/>
      <c r="SBT499" s="147"/>
      <c r="SBU499" s="147"/>
      <c r="SBV499" s="147"/>
      <c r="SBW499" s="147"/>
      <c r="SBX499" s="147"/>
      <c r="SBY499" s="147"/>
      <c r="SBZ499" s="147"/>
      <c r="SCA499" s="147"/>
      <c r="SCB499" s="147"/>
      <c r="SCC499" s="147"/>
      <c r="SCD499" s="147"/>
      <c r="SCE499" s="147"/>
      <c r="SCF499" s="147"/>
      <c r="SCG499" s="147"/>
      <c r="SCH499" s="147"/>
      <c r="SCI499" s="147"/>
      <c r="SCJ499" s="147"/>
      <c r="SCK499" s="147"/>
      <c r="SCL499" s="147"/>
      <c r="SCM499" s="147"/>
      <c r="SCN499" s="147"/>
      <c r="SCO499" s="147"/>
      <c r="SCP499" s="147"/>
      <c r="SCQ499" s="147"/>
      <c r="SCR499" s="147"/>
      <c r="SCS499" s="147"/>
      <c r="SCT499" s="147"/>
      <c r="SCU499" s="147"/>
      <c r="SCV499" s="147"/>
      <c r="SCW499" s="147"/>
      <c r="SCX499" s="147"/>
      <c r="SCY499" s="147"/>
      <c r="SCZ499" s="147"/>
      <c r="SDA499" s="147"/>
      <c r="SDB499" s="147"/>
      <c r="SDC499" s="147"/>
      <c r="SDD499" s="147"/>
      <c r="SDE499" s="147"/>
      <c r="SDF499" s="147"/>
      <c r="SDG499" s="147"/>
      <c r="SDH499" s="147"/>
      <c r="SDI499" s="147"/>
      <c r="SDJ499" s="147"/>
      <c r="SDK499" s="147"/>
      <c r="SDL499" s="147"/>
      <c r="SDM499" s="147"/>
      <c r="SDN499" s="147"/>
      <c r="SDO499" s="147"/>
      <c r="SDP499" s="147"/>
      <c r="SDQ499" s="147"/>
      <c r="SDR499" s="147"/>
      <c r="SDS499" s="147"/>
      <c r="SDT499" s="147"/>
      <c r="SDU499" s="147"/>
      <c r="SDV499" s="147"/>
      <c r="SDW499" s="147"/>
      <c r="SDX499" s="147"/>
      <c r="SDY499" s="147"/>
      <c r="SDZ499" s="147"/>
      <c r="SEA499" s="147"/>
      <c r="SEB499" s="147"/>
      <c r="SEC499" s="147"/>
      <c r="SED499" s="147"/>
      <c r="SEE499" s="147"/>
      <c r="SEF499" s="147"/>
      <c r="SEG499" s="147"/>
      <c r="SEH499" s="147"/>
      <c r="SEI499" s="147"/>
      <c r="SEJ499" s="147"/>
      <c r="SEK499" s="147"/>
      <c r="SEL499" s="147"/>
      <c r="SEM499" s="147"/>
      <c r="SEN499" s="147"/>
      <c r="SEO499" s="147"/>
      <c r="SEP499" s="147"/>
      <c r="SEQ499" s="147"/>
      <c r="SER499" s="147"/>
      <c r="SES499" s="147"/>
      <c r="SET499" s="147"/>
      <c r="SEU499" s="147"/>
      <c r="SEV499" s="147"/>
      <c r="SEW499" s="147"/>
      <c r="SEX499" s="147"/>
      <c r="SEY499" s="147"/>
      <c r="SEZ499" s="147"/>
      <c r="SFA499" s="147"/>
      <c r="SFB499" s="147"/>
      <c r="SFC499" s="147"/>
      <c r="SFD499" s="147"/>
      <c r="SFE499" s="147"/>
      <c r="SFF499" s="147"/>
      <c r="SFG499" s="147"/>
      <c r="SFH499" s="147"/>
      <c r="SFI499" s="147"/>
      <c r="SFJ499" s="147"/>
      <c r="SFK499" s="147"/>
      <c r="SFL499" s="147"/>
      <c r="SFM499" s="147"/>
      <c r="SFN499" s="147"/>
      <c r="SFO499" s="147"/>
      <c r="SFP499" s="147"/>
      <c r="SFQ499" s="147"/>
      <c r="SFR499" s="147"/>
      <c r="SFS499" s="147"/>
      <c r="SFT499" s="147"/>
      <c r="SFU499" s="147"/>
      <c r="SFV499" s="147"/>
      <c r="SFW499" s="147"/>
      <c r="SFX499" s="147"/>
      <c r="SFY499" s="147"/>
      <c r="SFZ499" s="147"/>
      <c r="SGA499" s="147"/>
      <c r="SGB499" s="147"/>
      <c r="SGC499" s="147"/>
      <c r="SGD499" s="147"/>
      <c r="SGE499" s="147"/>
      <c r="SGF499" s="147"/>
      <c r="SGG499" s="147"/>
      <c r="SGH499" s="147"/>
      <c r="SGI499" s="147"/>
      <c r="SGJ499" s="147"/>
      <c r="SGK499" s="147"/>
      <c r="SGL499" s="147"/>
      <c r="SGM499" s="147"/>
      <c r="SGN499" s="147"/>
      <c r="SGO499" s="147"/>
      <c r="SGP499" s="147"/>
      <c r="SGQ499" s="147"/>
      <c r="SGR499" s="147"/>
      <c r="SGS499" s="147"/>
      <c r="SGT499" s="147"/>
      <c r="SGU499" s="147"/>
      <c r="SGV499" s="147"/>
      <c r="SGW499" s="147"/>
      <c r="SGX499" s="147"/>
      <c r="SGY499" s="147"/>
      <c r="SGZ499" s="147"/>
      <c r="SHA499" s="147"/>
      <c r="SHB499" s="147"/>
      <c r="SHC499" s="147"/>
      <c r="SHD499" s="147"/>
      <c r="SHE499" s="147"/>
      <c r="SHF499" s="147"/>
      <c r="SHG499" s="147"/>
      <c r="SHH499" s="147"/>
      <c r="SHI499" s="147"/>
      <c r="SHJ499" s="147"/>
      <c r="SHK499" s="147"/>
      <c r="SHL499" s="147"/>
      <c r="SHM499" s="147"/>
      <c r="SHN499" s="147"/>
      <c r="SHO499" s="147"/>
      <c r="SHP499" s="147"/>
      <c r="SHQ499" s="147"/>
      <c r="SHR499" s="147"/>
      <c r="SHS499" s="147"/>
      <c r="SHT499" s="147"/>
      <c r="SHU499" s="147"/>
      <c r="SHV499" s="147"/>
      <c r="SHW499" s="147"/>
      <c r="SHX499" s="147"/>
      <c r="SHY499" s="147"/>
      <c r="SHZ499" s="147"/>
      <c r="SIA499" s="147"/>
      <c r="SIB499" s="147"/>
      <c r="SIC499" s="147"/>
      <c r="SID499" s="147"/>
      <c r="SIE499" s="147"/>
      <c r="SIF499" s="147"/>
      <c r="SIG499" s="147"/>
      <c r="SIH499" s="147"/>
      <c r="SII499" s="147"/>
      <c r="SIJ499" s="147"/>
      <c r="SIK499" s="147"/>
      <c r="SIL499" s="147"/>
      <c r="SIM499" s="147"/>
      <c r="SIN499" s="147"/>
      <c r="SIO499" s="147"/>
      <c r="SIP499" s="147"/>
      <c r="SIQ499" s="147"/>
      <c r="SIR499" s="147"/>
      <c r="SIS499" s="147"/>
      <c r="SIT499" s="147"/>
      <c r="SIU499" s="147"/>
      <c r="SIV499" s="147"/>
      <c r="SIW499" s="147"/>
      <c r="SIX499" s="147"/>
      <c r="SIY499" s="147"/>
      <c r="SIZ499" s="147"/>
      <c r="SJA499" s="147"/>
      <c r="SJB499" s="147"/>
      <c r="SJC499" s="147"/>
      <c r="SJD499" s="147"/>
      <c r="SJE499" s="147"/>
      <c r="SJF499" s="147"/>
      <c r="SJG499" s="147"/>
      <c r="SJH499" s="147"/>
      <c r="SJI499" s="147"/>
      <c r="SJJ499" s="147"/>
      <c r="SJK499" s="147"/>
      <c r="SJL499" s="147"/>
      <c r="SJM499" s="147"/>
      <c r="SJN499" s="147"/>
      <c r="SJO499" s="147"/>
      <c r="SJP499" s="147"/>
      <c r="SJQ499" s="147"/>
      <c r="SJR499" s="147"/>
      <c r="SJS499" s="147"/>
      <c r="SJT499" s="147"/>
      <c r="SJU499" s="147"/>
      <c r="SJV499" s="147"/>
      <c r="SJW499" s="147"/>
      <c r="SJX499" s="147"/>
      <c r="SJY499" s="147"/>
      <c r="SJZ499" s="147"/>
      <c r="SKA499" s="147"/>
      <c r="SKB499" s="147"/>
      <c r="SKC499" s="147"/>
      <c r="SKD499" s="147"/>
      <c r="SKE499" s="147"/>
      <c r="SKF499" s="147"/>
      <c r="SKG499" s="147"/>
      <c r="SKH499" s="147"/>
      <c r="SKI499" s="147"/>
      <c r="SKJ499" s="147"/>
      <c r="SKK499" s="147"/>
      <c r="SKL499" s="147"/>
      <c r="SKM499" s="147"/>
      <c r="SKN499" s="147"/>
      <c r="SKO499" s="147"/>
      <c r="SKP499" s="147"/>
      <c r="SKQ499" s="147"/>
      <c r="SKR499" s="147"/>
      <c r="SKS499" s="147"/>
      <c r="SKT499" s="147"/>
      <c r="SKU499" s="147"/>
      <c r="SKV499" s="147"/>
      <c r="SKW499" s="147"/>
      <c r="SKX499" s="147"/>
      <c r="SKY499" s="147"/>
      <c r="SKZ499" s="147"/>
      <c r="SLA499" s="147"/>
      <c r="SLB499" s="147"/>
      <c r="SLC499" s="147"/>
      <c r="SLD499" s="147"/>
      <c r="SLE499" s="147"/>
      <c r="SLF499" s="147"/>
      <c r="SLG499" s="147"/>
      <c r="SLH499" s="147"/>
      <c r="SLI499" s="147"/>
      <c r="SLJ499" s="147"/>
      <c r="SLK499" s="147"/>
      <c r="SLL499" s="147"/>
      <c r="SLM499" s="147"/>
      <c r="SLN499" s="147"/>
      <c r="SLO499" s="147"/>
      <c r="SLP499" s="147"/>
      <c r="SLQ499" s="147"/>
      <c r="SLR499" s="147"/>
      <c r="SLS499" s="147"/>
      <c r="SLT499" s="147"/>
      <c r="SLU499" s="147"/>
      <c r="SLV499" s="147"/>
      <c r="SLW499" s="147"/>
      <c r="SLX499" s="147"/>
      <c r="SLY499" s="147"/>
      <c r="SLZ499" s="147"/>
      <c r="SMA499" s="147"/>
      <c r="SMB499" s="147"/>
      <c r="SMC499" s="147"/>
      <c r="SMD499" s="147"/>
      <c r="SME499" s="147"/>
      <c r="SMF499" s="147"/>
      <c r="SMG499" s="147"/>
      <c r="SMH499" s="147"/>
      <c r="SMI499" s="147"/>
      <c r="SMJ499" s="147"/>
      <c r="SMK499" s="147"/>
      <c r="SML499" s="147"/>
      <c r="SMM499" s="147"/>
      <c r="SMN499" s="147"/>
      <c r="SMO499" s="147"/>
      <c r="SMP499" s="147"/>
      <c r="SMQ499" s="147"/>
      <c r="SMR499" s="147"/>
      <c r="SMS499" s="147"/>
      <c r="SMT499" s="147"/>
      <c r="SMU499" s="147"/>
      <c r="SMV499" s="147"/>
      <c r="SMW499" s="147"/>
      <c r="SMX499" s="147"/>
      <c r="SMY499" s="147"/>
      <c r="SMZ499" s="147"/>
      <c r="SNA499" s="147"/>
      <c r="SNB499" s="147"/>
      <c r="SNC499" s="147"/>
      <c r="SND499" s="147"/>
      <c r="SNE499" s="147"/>
      <c r="SNF499" s="147"/>
      <c r="SNG499" s="147"/>
      <c r="SNH499" s="147"/>
      <c r="SNI499" s="147"/>
      <c r="SNJ499" s="147"/>
      <c r="SNK499" s="147"/>
      <c r="SNL499" s="147"/>
      <c r="SNM499" s="147"/>
      <c r="SNN499" s="147"/>
      <c r="SNO499" s="147"/>
      <c r="SNP499" s="147"/>
      <c r="SNQ499" s="147"/>
      <c r="SNR499" s="147"/>
      <c r="SNS499" s="147"/>
      <c r="SNT499" s="147"/>
      <c r="SNU499" s="147"/>
      <c r="SNV499" s="147"/>
      <c r="SNW499" s="147"/>
      <c r="SNX499" s="147"/>
      <c r="SNY499" s="147"/>
      <c r="SNZ499" s="147"/>
      <c r="SOA499" s="147"/>
      <c r="SOB499" s="147"/>
      <c r="SOC499" s="147"/>
      <c r="SOD499" s="147"/>
      <c r="SOE499" s="147"/>
      <c r="SOF499" s="147"/>
      <c r="SOG499" s="147"/>
      <c r="SOH499" s="147"/>
      <c r="SOI499" s="147"/>
      <c r="SOJ499" s="147"/>
      <c r="SOK499" s="147"/>
      <c r="SOL499" s="147"/>
      <c r="SOM499" s="147"/>
      <c r="SON499" s="147"/>
      <c r="SOO499" s="147"/>
      <c r="SOP499" s="147"/>
      <c r="SOQ499" s="147"/>
      <c r="SOR499" s="147"/>
      <c r="SOS499" s="147"/>
      <c r="SOT499" s="147"/>
      <c r="SOU499" s="147"/>
      <c r="SOV499" s="147"/>
      <c r="SOW499" s="147"/>
      <c r="SOX499" s="147"/>
      <c r="SOY499" s="147"/>
      <c r="SOZ499" s="147"/>
      <c r="SPA499" s="147"/>
      <c r="SPB499" s="147"/>
      <c r="SPC499" s="147"/>
      <c r="SPD499" s="147"/>
      <c r="SPE499" s="147"/>
      <c r="SPF499" s="147"/>
      <c r="SPG499" s="147"/>
      <c r="SPH499" s="147"/>
      <c r="SPI499" s="147"/>
      <c r="SPJ499" s="147"/>
      <c r="SPK499" s="147"/>
      <c r="SPL499" s="147"/>
      <c r="SPM499" s="147"/>
      <c r="SPN499" s="147"/>
      <c r="SPO499" s="147"/>
      <c r="SPP499" s="147"/>
      <c r="SPQ499" s="147"/>
      <c r="SPR499" s="147"/>
      <c r="SPS499" s="147"/>
      <c r="SPT499" s="147"/>
      <c r="SPU499" s="147"/>
      <c r="SPV499" s="147"/>
      <c r="SPW499" s="147"/>
      <c r="SPX499" s="147"/>
      <c r="SPY499" s="147"/>
      <c r="SPZ499" s="147"/>
      <c r="SQA499" s="147"/>
      <c r="SQB499" s="147"/>
      <c r="SQC499" s="147"/>
      <c r="SQD499" s="147"/>
      <c r="SQE499" s="147"/>
      <c r="SQF499" s="147"/>
      <c r="SQG499" s="147"/>
      <c r="SQH499" s="147"/>
      <c r="SQI499" s="147"/>
      <c r="SQJ499" s="147"/>
      <c r="SQK499" s="147"/>
      <c r="SQL499" s="147"/>
      <c r="SQM499" s="147"/>
      <c r="SQN499" s="147"/>
      <c r="SQO499" s="147"/>
      <c r="SQP499" s="147"/>
      <c r="SQQ499" s="147"/>
      <c r="SQR499" s="147"/>
      <c r="SQS499" s="147"/>
      <c r="SQT499" s="147"/>
      <c r="SQU499" s="147"/>
      <c r="SQV499" s="147"/>
      <c r="SQW499" s="147"/>
      <c r="SQX499" s="147"/>
      <c r="SQY499" s="147"/>
      <c r="SQZ499" s="147"/>
      <c r="SRA499" s="147"/>
      <c r="SRB499" s="147"/>
      <c r="SRC499" s="147"/>
      <c r="SRD499" s="147"/>
      <c r="SRE499" s="147"/>
      <c r="SRF499" s="147"/>
      <c r="SRG499" s="147"/>
      <c r="SRH499" s="147"/>
      <c r="SRI499" s="147"/>
      <c r="SRJ499" s="147"/>
      <c r="SRK499" s="147"/>
      <c r="SRL499" s="147"/>
      <c r="SRM499" s="147"/>
      <c r="SRN499" s="147"/>
      <c r="SRO499" s="147"/>
      <c r="SRP499" s="147"/>
      <c r="SRQ499" s="147"/>
      <c r="SRR499" s="147"/>
      <c r="SRS499" s="147"/>
      <c r="SRT499" s="147"/>
      <c r="SRU499" s="147"/>
      <c r="SRV499" s="147"/>
      <c r="SRW499" s="147"/>
      <c r="SRX499" s="147"/>
      <c r="SRY499" s="147"/>
      <c r="SRZ499" s="147"/>
      <c r="SSA499" s="147"/>
      <c r="SSB499" s="147"/>
      <c r="SSC499" s="147"/>
      <c r="SSD499" s="147"/>
      <c r="SSE499" s="147"/>
      <c r="SSF499" s="147"/>
      <c r="SSG499" s="147"/>
      <c r="SSH499" s="147"/>
      <c r="SSI499" s="147"/>
      <c r="SSJ499" s="147"/>
      <c r="SSK499" s="147"/>
      <c r="SSL499" s="147"/>
      <c r="SSM499" s="147"/>
      <c r="SSN499" s="147"/>
      <c r="SSO499" s="147"/>
      <c r="SSP499" s="147"/>
      <c r="SSQ499" s="147"/>
      <c r="SSR499" s="147"/>
      <c r="SSS499" s="147"/>
      <c r="SST499" s="147"/>
      <c r="SSU499" s="147"/>
      <c r="SSV499" s="147"/>
      <c r="SSW499" s="147"/>
      <c r="SSX499" s="147"/>
      <c r="SSY499" s="147"/>
      <c r="SSZ499" s="147"/>
      <c r="STA499" s="147"/>
      <c r="STB499" s="147"/>
      <c r="STC499" s="147"/>
      <c r="STD499" s="147"/>
      <c r="STE499" s="147"/>
      <c r="STF499" s="147"/>
      <c r="STG499" s="147"/>
      <c r="STH499" s="147"/>
      <c r="STI499" s="147"/>
      <c r="STJ499" s="147"/>
      <c r="STK499" s="147"/>
      <c r="STL499" s="147"/>
      <c r="STM499" s="147"/>
      <c r="STN499" s="147"/>
      <c r="STO499" s="147"/>
      <c r="STP499" s="147"/>
      <c r="STQ499" s="147"/>
      <c r="STR499" s="147"/>
      <c r="STS499" s="147"/>
      <c r="STT499" s="147"/>
      <c r="STU499" s="147"/>
      <c r="STV499" s="147"/>
      <c r="STW499" s="147"/>
      <c r="STX499" s="147"/>
      <c r="STY499" s="147"/>
      <c r="STZ499" s="147"/>
      <c r="SUA499" s="147"/>
      <c r="SUB499" s="147"/>
      <c r="SUC499" s="147"/>
      <c r="SUD499" s="147"/>
      <c r="SUE499" s="147"/>
      <c r="SUF499" s="147"/>
      <c r="SUG499" s="147"/>
      <c r="SUH499" s="147"/>
      <c r="SUI499" s="147"/>
      <c r="SUJ499" s="147"/>
      <c r="SUK499" s="147"/>
      <c r="SUL499" s="147"/>
      <c r="SUM499" s="147"/>
      <c r="SUN499" s="147"/>
      <c r="SUO499" s="147"/>
      <c r="SUP499" s="147"/>
      <c r="SUQ499" s="147"/>
      <c r="SUR499" s="147"/>
      <c r="SUS499" s="147"/>
      <c r="SUT499" s="147"/>
      <c r="SUU499" s="147"/>
      <c r="SUV499" s="147"/>
      <c r="SUW499" s="147"/>
      <c r="SUX499" s="147"/>
      <c r="SUY499" s="147"/>
      <c r="SUZ499" s="147"/>
      <c r="SVA499" s="147"/>
      <c r="SVB499" s="147"/>
      <c r="SVC499" s="147"/>
      <c r="SVD499" s="147"/>
      <c r="SVE499" s="147"/>
      <c r="SVF499" s="147"/>
      <c r="SVG499" s="147"/>
      <c r="SVH499" s="147"/>
      <c r="SVI499" s="147"/>
      <c r="SVJ499" s="147"/>
      <c r="SVK499" s="147"/>
      <c r="SVL499" s="147"/>
      <c r="SVM499" s="147"/>
      <c r="SVN499" s="147"/>
      <c r="SVO499" s="147"/>
      <c r="SVP499" s="147"/>
      <c r="SVQ499" s="147"/>
      <c r="SVR499" s="147"/>
      <c r="SVS499" s="147"/>
      <c r="SVT499" s="147"/>
      <c r="SVU499" s="147"/>
      <c r="SVV499" s="147"/>
      <c r="SVW499" s="147"/>
      <c r="SVX499" s="147"/>
      <c r="SVY499" s="147"/>
      <c r="SVZ499" s="147"/>
      <c r="SWA499" s="147"/>
      <c r="SWB499" s="147"/>
      <c r="SWC499" s="147"/>
      <c r="SWD499" s="147"/>
      <c r="SWE499" s="147"/>
      <c r="SWF499" s="147"/>
      <c r="SWG499" s="147"/>
      <c r="SWH499" s="147"/>
      <c r="SWI499" s="147"/>
      <c r="SWJ499" s="147"/>
      <c r="SWK499" s="147"/>
      <c r="SWL499" s="147"/>
      <c r="SWM499" s="147"/>
      <c r="SWN499" s="147"/>
      <c r="SWO499" s="147"/>
      <c r="SWP499" s="147"/>
      <c r="SWQ499" s="147"/>
      <c r="SWR499" s="147"/>
      <c r="SWS499" s="147"/>
      <c r="SWT499" s="147"/>
      <c r="SWU499" s="147"/>
      <c r="SWV499" s="147"/>
      <c r="SWW499" s="147"/>
      <c r="SWX499" s="147"/>
      <c r="SWY499" s="147"/>
      <c r="SWZ499" s="147"/>
      <c r="SXA499" s="147"/>
      <c r="SXB499" s="147"/>
      <c r="SXC499" s="147"/>
      <c r="SXD499" s="147"/>
      <c r="SXE499" s="147"/>
      <c r="SXF499" s="147"/>
      <c r="SXG499" s="147"/>
      <c r="SXH499" s="147"/>
      <c r="SXI499" s="147"/>
      <c r="SXJ499" s="147"/>
      <c r="SXK499" s="147"/>
      <c r="SXL499" s="147"/>
      <c r="SXM499" s="147"/>
      <c r="SXN499" s="147"/>
      <c r="SXO499" s="147"/>
      <c r="SXP499" s="147"/>
      <c r="SXQ499" s="147"/>
      <c r="SXR499" s="147"/>
      <c r="SXS499" s="147"/>
      <c r="SXT499" s="147"/>
      <c r="SXU499" s="147"/>
      <c r="SXV499" s="147"/>
      <c r="SXW499" s="147"/>
      <c r="SXX499" s="147"/>
      <c r="SXY499" s="147"/>
      <c r="SXZ499" s="147"/>
      <c r="SYA499" s="147"/>
      <c r="SYB499" s="147"/>
      <c r="SYC499" s="147"/>
      <c r="SYD499" s="147"/>
      <c r="SYE499" s="147"/>
      <c r="SYF499" s="147"/>
      <c r="SYG499" s="147"/>
      <c r="SYH499" s="147"/>
      <c r="SYI499" s="147"/>
      <c r="SYJ499" s="147"/>
      <c r="SYK499" s="147"/>
      <c r="SYL499" s="147"/>
      <c r="SYM499" s="147"/>
      <c r="SYN499" s="147"/>
      <c r="SYO499" s="147"/>
      <c r="SYP499" s="147"/>
      <c r="SYQ499" s="147"/>
      <c r="SYR499" s="147"/>
      <c r="SYS499" s="147"/>
      <c r="SYT499" s="147"/>
      <c r="SYU499" s="147"/>
      <c r="SYV499" s="147"/>
      <c r="SYW499" s="147"/>
      <c r="SYX499" s="147"/>
      <c r="SYY499" s="147"/>
      <c r="SYZ499" s="147"/>
      <c r="SZA499" s="147"/>
      <c r="SZB499" s="147"/>
      <c r="SZC499" s="147"/>
      <c r="SZD499" s="147"/>
      <c r="SZE499" s="147"/>
      <c r="SZF499" s="147"/>
      <c r="SZG499" s="147"/>
      <c r="SZH499" s="147"/>
      <c r="SZI499" s="147"/>
      <c r="SZJ499" s="147"/>
      <c r="SZK499" s="147"/>
      <c r="SZL499" s="147"/>
      <c r="SZM499" s="147"/>
      <c r="SZN499" s="147"/>
      <c r="SZO499" s="147"/>
      <c r="SZP499" s="147"/>
      <c r="SZQ499" s="147"/>
      <c r="SZR499" s="147"/>
      <c r="SZS499" s="147"/>
      <c r="SZT499" s="147"/>
      <c r="SZU499" s="147"/>
      <c r="SZV499" s="147"/>
      <c r="SZW499" s="147"/>
      <c r="SZX499" s="147"/>
      <c r="SZY499" s="147"/>
      <c r="SZZ499" s="147"/>
      <c r="TAA499" s="147"/>
      <c r="TAB499" s="147"/>
      <c r="TAC499" s="147"/>
      <c r="TAD499" s="147"/>
      <c r="TAE499" s="147"/>
      <c r="TAF499" s="147"/>
      <c r="TAG499" s="147"/>
      <c r="TAH499" s="147"/>
      <c r="TAI499" s="147"/>
      <c r="TAJ499" s="147"/>
      <c r="TAK499" s="147"/>
      <c r="TAL499" s="147"/>
      <c r="TAM499" s="147"/>
      <c r="TAN499" s="147"/>
      <c r="TAO499" s="147"/>
      <c r="TAP499" s="147"/>
      <c r="TAQ499" s="147"/>
      <c r="TAR499" s="147"/>
      <c r="TAS499" s="147"/>
      <c r="TAT499" s="147"/>
      <c r="TAU499" s="147"/>
      <c r="TAV499" s="147"/>
      <c r="TAW499" s="147"/>
      <c r="TAX499" s="147"/>
      <c r="TAY499" s="147"/>
      <c r="TAZ499" s="147"/>
      <c r="TBA499" s="147"/>
      <c r="TBB499" s="147"/>
      <c r="TBC499" s="147"/>
      <c r="TBD499" s="147"/>
      <c r="TBE499" s="147"/>
      <c r="TBF499" s="147"/>
      <c r="TBG499" s="147"/>
      <c r="TBH499" s="147"/>
      <c r="TBI499" s="147"/>
      <c r="TBJ499" s="147"/>
      <c r="TBK499" s="147"/>
      <c r="TBL499" s="147"/>
      <c r="TBM499" s="147"/>
      <c r="TBN499" s="147"/>
      <c r="TBO499" s="147"/>
      <c r="TBP499" s="147"/>
      <c r="TBQ499" s="147"/>
      <c r="TBR499" s="147"/>
      <c r="TBS499" s="147"/>
      <c r="TBT499" s="147"/>
      <c r="TBU499" s="147"/>
      <c r="TBV499" s="147"/>
      <c r="TBW499" s="147"/>
      <c r="TBX499" s="147"/>
      <c r="TBY499" s="147"/>
      <c r="TBZ499" s="147"/>
      <c r="TCA499" s="147"/>
      <c r="TCB499" s="147"/>
      <c r="TCC499" s="147"/>
      <c r="TCD499" s="147"/>
      <c r="TCE499" s="147"/>
      <c r="TCF499" s="147"/>
      <c r="TCG499" s="147"/>
      <c r="TCH499" s="147"/>
      <c r="TCI499" s="147"/>
      <c r="TCJ499" s="147"/>
      <c r="TCK499" s="147"/>
      <c r="TCL499" s="147"/>
      <c r="TCM499" s="147"/>
      <c r="TCN499" s="147"/>
      <c r="TCO499" s="147"/>
      <c r="TCP499" s="147"/>
      <c r="TCQ499" s="147"/>
      <c r="TCR499" s="147"/>
      <c r="TCS499" s="147"/>
      <c r="TCT499" s="147"/>
      <c r="TCU499" s="147"/>
      <c r="TCV499" s="147"/>
      <c r="TCW499" s="147"/>
      <c r="TCX499" s="147"/>
      <c r="TCY499" s="147"/>
      <c r="TCZ499" s="147"/>
      <c r="TDA499" s="147"/>
      <c r="TDB499" s="147"/>
      <c r="TDC499" s="147"/>
      <c r="TDD499" s="147"/>
      <c r="TDE499" s="147"/>
      <c r="TDF499" s="147"/>
      <c r="TDG499" s="147"/>
      <c r="TDH499" s="147"/>
      <c r="TDI499" s="147"/>
      <c r="TDJ499" s="147"/>
      <c r="TDK499" s="147"/>
      <c r="TDL499" s="147"/>
      <c r="TDM499" s="147"/>
      <c r="TDN499" s="147"/>
      <c r="TDO499" s="147"/>
      <c r="TDP499" s="147"/>
      <c r="TDQ499" s="147"/>
      <c r="TDR499" s="147"/>
      <c r="TDS499" s="147"/>
      <c r="TDT499" s="147"/>
      <c r="TDU499" s="147"/>
      <c r="TDV499" s="147"/>
      <c r="TDW499" s="147"/>
      <c r="TDX499" s="147"/>
      <c r="TDY499" s="147"/>
      <c r="TDZ499" s="147"/>
      <c r="TEA499" s="147"/>
      <c r="TEB499" s="147"/>
      <c r="TEC499" s="147"/>
      <c r="TED499" s="147"/>
      <c r="TEE499" s="147"/>
      <c r="TEF499" s="147"/>
      <c r="TEG499" s="147"/>
      <c r="TEH499" s="147"/>
      <c r="TEI499" s="147"/>
      <c r="TEJ499" s="147"/>
      <c r="TEK499" s="147"/>
      <c r="TEL499" s="147"/>
      <c r="TEM499" s="147"/>
      <c r="TEN499" s="147"/>
      <c r="TEO499" s="147"/>
      <c r="TEP499" s="147"/>
      <c r="TEQ499" s="147"/>
      <c r="TER499" s="147"/>
      <c r="TES499" s="147"/>
      <c r="TET499" s="147"/>
      <c r="TEU499" s="147"/>
      <c r="TEV499" s="147"/>
      <c r="TEW499" s="147"/>
      <c r="TEX499" s="147"/>
      <c r="TEY499" s="147"/>
      <c r="TEZ499" s="147"/>
      <c r="TFA499" s="147"/>
      <c r="TFB499" s="147"/>
      <c r="TFC499" s="147"/>
      <c r="TFD499" s="147"/>
      <c r="TFE499" s="147"/>
      <c r="TFF499" s="147"/>
      <c r="TFG499" s="147"/>
      <c r="TFH499" s="147"/>
      <c r="TFI499" s="147"/>
      <c r="TFJ499" s="147"/>
      <c r="TFK499" s="147"/>
      <c r="TFL499" s="147"/>
      <c r="TFM499" s="147"/>
      <c r="TFN499" s="147"/>
      <c r="TFO499" s="147"/>
      <c r="TFP499" s="147"/>
      <c r="TFQ499" s="147"/>
      <c r="TFR499" s="147"/>
      <c r="TFS499" s="147"/>
      <c r="TFT499" s="147"/>
      <c r="TFU499" s="147"/>
      <c r="TFV499" s="147"/>
      <c r="TFW499" s="147"/>
      <c r="TFX499" s="147"/>
      <c r="TFY499" s="147"/>
      <c r="TFZ499" s="147"/>
      <c r="TGA499" s="147"/>
      <c r="TGB499" s="147"/>
      <c r="TGC499" s="147"/>
      <c r="TGD499" s="147"/>
      <c r="TGE499" s="147"/>
      <c r="TGF499" s="147"/>
      <c r="TGG499" s="147"/>
      <c r="TGH499" s="147"/>
      <c r="TGI499" s="147"/>
      <c r="TGJ499" s="147"/>
      <c r="TGK499" s="147"/>
      <c r="TGL499" s="147"/>
      <c r="TGM499" s="147"/>
      <c r="TGN499" s="147"/>
      <c r="TGO499" s="147"/>
      <c r="TGP499" s="147"/>
      <c r="TGQ499" s="147"/>
      <c r="TGR499" s="147"/>
      <c r="TGS499" s="147"/>
      <c r="TGT499" s="147"/>
      <c r="TGU499" s="147"/>
      <c r="TGV499" s="147"/>
      <c r="TGW499" s="147"/>
      <c r="TGX499" s="147"/>
      <c r="TGY499" s="147"/>
      <c r="TGZ499" s="147"/>
      <c r="THA499" s="147"/>
      <c r="THB499" s="147"/>
      <c r="THC499" s="147"/>
      <c r="THD499" s="147"/>
      <c r="THE499" s="147"/>
      <c r="THF499" s="147"/>
      <c r="THG499" s="147"/>
      <c r="THH499" s="147"/>
      <c r="THI499" s="147"/>
      <c r="THJ499" s="147"/>
      <c r="THK499" s="147"/>
      <c r="THL499" s="147"/>
      <c r="THM499" s="147"/>
      <c r="THN499" s="147"/>
      <c r="THO499" s="147"/>
      <c r="THP499" s="147"/>
      <c r="THQ499" s="147"/>
      <c r="THR499" s="147"/>
      <c r="THS499" s="147"/>
      <c r="THT499" s="147"/>
      <c r="THU499" s="147"/>
      <c r="THV499" s="147"/>
      <c r="THW499" s="147"/>
      <c r="THX499" s="147"/>
      <c r="THY499" s="147"/>
      <c r="THZ499" s="147"/>
      <c r="TIA499" s="147"/>
      <c r="TIB499" s="147"/>
      <c r="TIC499" s="147"/>
      <c r="TID499" s="147"/>
      <c r="TIE499" s="147"/>
      <c r="TIF499" s="147"/>
      <c r="TIG499" s="147"/>
      <c r="TIH499" s="147"/>
      <c r="TII499" s="147"/>
      <c r="TIJ499" s="147"/>
      <c r="TIK499" s="147"/>
      <c r="TIL499" s="147"/>
      <c r="TIM499" s="147"/>
      <c r="TIN499" s="147"/>
      <c r="TIO499" s="147"/>
      <c r="TIP499" s="147"/>
      <c r="TIQ499" s="147"/>
      <c r="TIR499" s="147"/>
      <c r="TIS499" s="147"/>
      <c r="TIT499" s="147"/>
      <c r="TIU499" s="147"/>
      <c r="TIV499" s="147"/>
      <c r="TIW499" s="147"/>
      <c r="TIX499" s="147"/>
      <c r="TIY499" s="147"/>
      <c r="TIZ499" s="147"/>
      <c r="TJA499" s="147"/>
      <c r="TJB499" s="147"/>
      <c r="TJC499" s="147"/>
      <c r="TJD499" s="147"/>
      <c r="TJE499" s="147"/>
      <c r="TJF499" s="147"/>
      <c r="TJG499" s="147"/>
      <c r="TJH499" s="147"/>
      <c r="TJI499" s="147"/>
      <c r="TJJ499" s="147"/>
      <c r="TJK499" s="147"/>
      <c r="TJL499" s="147"/>
      <c r="TJM499" s="147"/>
      <c r="TJN499" s="147"/>
      <c r="TJO499" s="147"/>
      <c r="TJP499" s="147"/>
      <c r="TJQ499" s="147"/>
      <c r="TJR499" s="147"/>
      <c r="TJS499" s="147"/>
      <c r="TJT499" s="147"/>
      <c r="TJU499" s="147"/>
      <c r="TJV499" s="147"/>
      <c r="TJW499" s="147"/>
      <c r="TJX499" s="147"/>
      <c r="TJY499" s="147"/>
      <c r="TJZ499" s="147"/>
      <c r="TKA499" s="147"/>
      <c r="TKB499" s="147"/>
      <c r="TKC499" s="147"/>
      <c r="TKD499" s="147"/>
      <c r="TKE499" s="147"/>
      <c r="TKF499" s="147"/>
      <c r="TKG499" s="147"/>
      <c r="TKH499" s="147"/>
      <c r="TKI499" s="147"/>
      <c r="TKJ499" s="147"/>
      <c r="TKK499" s="147"/>
      <c r="TKL499" s="147"/>
      <c r="TKM499" s="147"/>
      <c r="TKN499" s="147"/>
      <c r="TKO499" s="147"/>
      <c r="TKP499" s="147"/>
      <c r="TKQ499" s="147"/>
      <c r="TKR499" s="147"/>
      <c r="TKS499" s="147"/>
      <c r="TKT499" s="147"/>
      <c r="TKU499" s="147"/>
      <c r="TKV499" s="147"/>
      <c r="TKW499" s="147"/>
      <c r="TKX499" s="147"/>
      <c r="TKY499" s="147"/>
      <c r="TKZ499" s="147"/>
      <c r="TLA499" s="147"/>
      <c r="TLB499" s="147"/>
      <c r="TLC499" s="147"/>
      <c r="TLD499" s="147"/>
      <c r="TLE499" s="147"/>
      <c r="TLF499" s="147"/>
      <c r="TLG499" s="147"/>
      <c r="TLH499" s="147"/>
      <c r="TLI499" s="147"/>
      <c r="TLJ499" s="147"/>
      <c r="TLK499" s="147"/>
      <c r="TLL499" s="147"/>
      <c r="TLM499" s="147"/>
      <c r="TLN499" s="147"/>
      <c r="TLO499" s="147"/>
      <c r="TLP499" s="147"/>
      <c r="TLQ499" s="147"/>
      <c r="TLR499" s="147"/>
      <c r="TLS499" s="147"/>
      <c r="TLT499" s="147"/>
      <c r="TLU499" s="147"/>
      <c r="TLV499" s="147"/>
      <c r="TLW499" s="147"/>
      <c r="TLX499" s="147"/>
      <c r="TLY499" s="147"/>
      <c r="TLZ499" s="147"/>
      <c r="TMA499" s="147"/>
      <c r="TMB499" s="147"/>
      <c r="TMC499" s="147"/>
      <c r="TMD499" s="147"/>
      <c r="TME499" s="147"/>
      <c r="TMF499" s="147"/>
      <c r="TMG499" s="147"/>
      <c r="TMH499" s="147"/>
      <c r="TMI499" s="147"/>
      <c r="TMJ499" s="147"/>
      <c r="TMK499" s="147"/>
      <c r="TML499" s="147"/>
      <c r="TMM499" s="147"/>
      <c r="TMN499" s="147"/>
      <c r="TMO499" s="147"/>
      <c r="TMP499" s="147"/>
      <c r="TMQ499" s="147"/>
      <c r="TMR499" s="147"/>
      <c r="TMS499" s="147"/>
      <c r="TMT499" s="147"/>
      <c r="TMU499" s="147"/>
      <c r="TMV499" s="147"/>
      <c r="TMW499" s="147"/>
      <c r="TMX499" s="147"/>
      <c r="TMY499" s="147"/>
      <c r="TMZ499" s="147"/>
      <c r="TNA499" s="147"/>
      <c r="TNB499" s="147"/>
      <c r="TNC499" s="147"/>
      <c r="TND499" s="147"/>
      <c r="TNE499" s="147"/>
      <c r="TNF499" s="147"/>
      <c r="TNG499" s="147"/>
      <c r="TNH499" s="147"/>
      <c r="TNI499" s="147"/>
      <c r="TNJ499" s="147"/>
      <c r="TNK499" s="147"/>
      <c r="TNL499" s="147"/>
      <c r="TNM499" s="147"/>
      <c r="TNN499" s="147"/>
      <c r="TNO499" s="147"/>
      <c r="TNP499" s="147"/>
      <c r="TNQ499" s="147"/>
      <c r="TNR499" s="147"/>
      <c r="TNS499" s="147"/>
      <c r="TNT499" s="147"/>
      <c r="TNU499" s="147"/>
      <c r="TNV499" s="147"/>
      <c r="TNW499" s="147"/>
      <c r="TNX499" s="147"/>
      <c r="TNY499" s="147"/>
      <c r="TNZ499" s="147"/>
      <c r="TOA499" s="147"/>
      <c r="TOB499" s="147"/>
      <c r="TOC499" s="147"/>
      <c r="TOD499" s="147"/>
      <c r="TOE499" s="147"/>
      <c r="TOF499" s="147"/>
      <c r="TOG499" s="147"/>
      <c r="TOH499" s="147"/>
      <c r="TOI499" s="147"/>
      <c r="TOJ499" s="147"/>
      <c r="TOK499" s="147"/>
      <c r="TOL499" s="147"/>
      <c r="TOM499" s="147"/>
      <c r="TON499" s="147"/>
      <c r="TOO499" s="147"/>
      <c r="TOP499" s="147"/>
      <c r="TOQ499" s="147"/>
      <c r="TOR499" s="147"/>
      <c r="TOS499" s="147"/>
      <c r="TOT499" s="147"/>
      <c r="TOU499" s="147"/>
      <c r="TOV499" s="147"/>
      <c r="TOW499" s="147"/>
      <c r="TOX499" s="147"/>
      <c r="TOY499" s="147"/>
      <c r="TOZ499" s="147"/>
      <c r="TPA499" s="147"/>
      <c r="TPB499" s="147"/>
      <c r="TPC499" s="147"/>
      <c r="TPD499" s="147"/>
      <c r="TPE499" s="147"/>
      <c r="TPF499" s="147"/>
      <c r="TPG499" s="147"/>
      <c r="TPH499" s="147"/>
      <c r="TPI499" s="147"/>
      <c r="TPJ499" s="147"/>
      <c r="TPK499" s="147"/>
      <c r="TPL499" s="147"/>
      <c r="TPM499" s="147"/>
      <c r="TPN499" s="147"/>
      <c r="TPO499" s="147"/>
      <c r="TPP499" s="147"/>
      <c r="TPQ499" s="147"/>
      <c r="TPR499" s="147"/>
      <c r="TPS499" s="147"/>
      <c r="TPT499" s="147"/>
      <c r="TPU499" s="147"/>
      <c r="TPV499" s="147"/>
      <c r="TPW499" s="147"/>
      <c r="TPX499" s="147"/>
      <c r="TPY499" s="147"/>
      <c r="TPZ499" s="147"/>
      <c r="TQA499" s="147"/>
      <c r="TQB499" s="147"/>
      <c r="TQC499" s="147"/>
      <c r="TQD499" s="147"/>
      <c r="TQE499" s="147"/>
      <c r="TQF499" s="147"/>
      <c r="TQG499" s="147"/>
      <c r="TQH499" s="147"/>
      <c r="TQI499" s="147"/>
      <c r="TQJ499" s="147"/>
      <c r="TQK499" s="147"/>
      <c r="TQL499" s="147"/>
      <c r="TQM499" s="147"/>
      <c r="TQN499" s="147"/>
      <c r="TQO499" s="147"/>
      <c r="TQP499" s="147"/>
      <c r="TQQ499" s="147"/>
      <c r="TQR499" s="147"/>
      <c r="TQS499" s="147"/>
      <c r="TQT499" s="147"/>
      <c r="TQU499" s="147"/>
      <c r="TQV499" s="147"/>
      <c r="TQW499" s="147"/>
      <c r="TQX499" s="147"/>
      <c r="TQY499" s="147"/>
      <c r="TQZ499" s="147"/>
      <c r="TRA499" s="147"/>
      <c r="TRB499" s="147"/>
      <c r="TRC499" s="147"/>
      <c r="TRD499" s="147"/>
      <c r="TRE499" s="147"/>
      <c r="TRF499" s="147"/>
      <c r="TRG499" s="147"/>
      <c r="TRH499" s="147"/>
      <c r="TRI499" s="147"/>
      <c r="TRJ499" s="147"/>
      <c r="TRK499" s="147"/>
      <c r="TRL499" s="147"/>
      <c r="TRM499" s="147"/>
      <c r="TRN499" s="147"/>
      <c r="TRO499" s="147"/>
      <c r="TRP499" s="147"/>
      <c r="TRQ499" s="147"/>
      <c r="TRR499" s="147"/>
      <c r="TRS499" s="147"/>
      <c r="TRT499" s="147"/>
      <c r="TRU499" s="147"/>
      <c r="TRV499" s="147"/>
      <c r="TRW499" s="147"/>
      <c r="TRX499" s="147"/>
      <c r="TRY499" s="147"/>
      <c r="TRZ499" s="147"/>
      <c r="TSA499" s="147"/>
      <c r="TSB499" s="147"/>
      <c r="TSC499" s="147"/>
      <c r="TSD499" s="147"/>
      <c r="TSE499" s="147"/>
      <c r="TSF499" s="147"/>
      <c r="TSG499" s="147"/>
      <c r="TSH499" s="147"/>
      <c r="TSI499" s="147"/>
      <c r="TSJ499" s="147"/>
      <c r="TSK499" s="147"/>
      <c r="TSL499" s="147"/>
      <c r="TSM499" s="147"/>
      <c r="TSN499" s="147"/>
      <c r="TSO499" s="147"/>
      <c r="TSP499" s="147"/>
      <c r="TSQ499" s="147"/>
      <c r="TSR499" s="147"/>
      <c r="TSS499" s="147"/>
      <c r="TST499" s="147"/>
      <c r="TSU499" s="147"/>
      <c r="TSV499" s="147"/>
      <c r="TSW499" s="147"/>
      <c r="TSX499" s="147"/>
      <c r="TSY499" s="147"/>
      <c r="TSZ499" s="147"/>
      <c r="TTA499" s="147"/>
      <c r="TTB499" s="147"/>
      <c r="TTC499" s="147"/>
      <c r="TTD499" s="147"/>
      <c r="TTE499" s="147"/>
      <c r="TTF499" s="147"/>
      <c r="TTG499" s="147"/>
      <c r="TTH499" s="147"/>
      <c r="TTI499" s="147"/>
      <c r="TTJ499" s="147"/>
      <c r="TTK499" s="147"/>
      <c r="TTL499" s="147"/>
      <c r="TTM499" s="147"/>
      <c r="TTN499" s="147"/>
      <c r="TTO499" s="147"/>
      <c r="TTP499" s="147"/>
      <c r="TTQ499" s="147"/>
      <c r="TTR499" s="147"/>
      <c r="TTS499" s="147"/>
      <c r="TTT499" s="147"/>
      <c r="TTU499" s="147"/>
      <c r="TTV499" s="147"/>
      <c r="TTW499" s="147"/>
      <c r="TTX499" s="147"/>
      <c r="TTY499" s="147"/>
      <c r="TTZ499" s="147"/>
      <c r="TUA499" s="147"/>
      <c r="TUB499" s="147"/>
      <c r="TUC499" s="147"/>
      <c r="TUD499" s="147"/>
      <c r="TUE499" s="147"/>
      <c r="TUF499" s="147"/>
      <c r="TUG499" s="147"/>
      <c r="TUH499" s="147"/>
      <c r="TUI499" s="147"/>
      <c r="TUJ499" s="147"/>
      <c r="TUK499" s="147"/>
      <c r="TUL499" s="147"/>
      <c r="TUM499" s="147"/>
      <c r="TUN499" s="147"/>
      <c r="TUO499" s="147"/>
      <c r="TUP499" s="147"/>
      <c r="TUQ499" s="147"/>
      <c r="TUR499" s="147"/>
      <c r="TUS499" s="147"/>
      <c r="TUT499" s="147"/>
      <c r="TUU499" s="147"/>
      <c r="TUV499" s="147"/>
      <c r="TUW499" s="147"/>
      <c r="TUX499" s="147"/>
      <c r="TUY499" s="147"/>
      <c r="TUZ499" s="147"/>
      <c r="TVA499" s="147"/>
      <c r="TVB499" s="147"/>
      <c r="TVC499" s="147"/>
      <c r="TVD499" s="147"/>
      <c r="TVE499" s="147"/>
      <c r="TVF499" s="147"/>
      <c r="TVG499" s="147"/>
      <c r="TVH499" s="147"/>
      <c r="TVI499" s="147"/>
      <c r="TVJ499" s="147"/>
      <c r="TVK499" s="147"/>
      <c r="TVL499" s="147"/>
      <c r="TVM499" s="147"/>
      <c r="TVN499" s="147"/>
      <c r="TVO499" s="147"/>
      <c r="TVP499" s="147"/>
      <c r="TVQ499" s="147"/>
      <c r="TVR499" s="147"/>
      <c r="TVS499" s="147"/>
      <c r="TVT499" s="147"/>
      <c r="TVU499" s="147"/>
      <c r="TVV499" s="147"/>
      <c r="TVW499" s="147"/>
      <c r="TVX499" s="147"/>
      <c r="TVY499" s="147"/>
      <c r="TVZ499" s="147"/>
      <c r="TWA499" s="147"/>
      <c r="TWB499" s="147"/>
      <c r="TWC499" s="147"/>
      <c r="TWD499" s="147"/>
      <c r="TWE499" s="147"/>
      <c r="TWF499" s="147"/>
      <c r="TWG499" s="147"/>
      <c r="TWH499" s="147"/>
      <c r="TWI499" s="147"/>
      <c r="TWJ499" s="147"/>
      <c r="TWK499" s="147"/>
      <c r="TWL499" s="147"/>
      <c r="TWM499" s="147"/>
      <c r="TWN499" s="147"/>
      <c r="TWO499" s="147"/>
      <c r="TWP499" s="147"/>
      <c r="TWQ499" s="147"/>
      <c r="TWR499" s="147"/>
      <c r="TWS499" s="147"/>
      <c r="TWT499" s="147"/>
      <c r="TWU499" s="147"/>
      <c r="TWV499" s="147"/>
      <c r="TWW499" s="147"/>
      <c r="TWX499" s="147"/>
      <c r="TWY499" s="147"/>
      <c r="TWZ499" s="147"/>
      <c r="TXA499" s="147"/>
      <c r="TXB499" s="147"/>
      <c r="TXC499" s="147"/>
      <c r="TXD499" s="147"/>
      <c r="TXE499" s="147"/>
      <c r="TXF499" s="147"/>
      <c r="TXG499" s="147"/>
      <c r="TXH499" s="147"/>
      <c r="TXI499" s="147"/>
      <c r="TXJ499" s="147"/>
      <c r="TXK499" s="147"/>
      <c r="TXL499" s="147"/>
      <c r="TXM499" s="147"/>
      <c r="TXN499" s="147"/>
      <c r="TXO499" s="147"/>
      <c r="TXP499" s="147"/>
      <c r="TXQ499" s="147"/>
      <c r="TXR499" s="147"/>
      <c r="TXS499" s="147"/>
      <c r="TXT499" s="147"/>
      <c r="TXU499" s="147"/>
      <c r="TXV499" s="147"/>
      <c r="TXW499" s="147"/>
      <c r="TXX499" s="147"/>
      <c r="TXY499" s="147"/>
      <c r="TXZ499" s="147"/>
      <c r="TYA499" s="147"/>
      <c r="TYB499" s="147"/>
      <c r="TYC499" s="147"/>
      <c r="TYD499" s="147"/>
      <c r="TYE499" s="147"/>
      <c r="TYF499" s="147"/>
      <c r="TYG499" s="147"/>
      <c r="TYH499" s="147"/>
      <c r="TYI499" s="147"/>
      <c r="TYJ499" s="147"/>
      <c r="TYK499" s="147"/>
      <c r="TYL499" s="147"/>
      <c r="TYM499" s="147"/>
      <c r="TYN499" s="147"/>
      <c r="TYO499" s="147"/>
      <c r="TYP499" s="147"/>
      <c r="TYQ499" s="147"/>
      <c r="TYR499" s="147"/>
      <c r="TYS499" s="147"/>
      <c r="TYT499" s="147"/>
      <c r="TYU499" s="147"/>
      <c r="TYV499" s="147"/>
      <c r="TYW499" s="147"/>
      <c r="TYX499" s="147"/>
      <c r="TYY499" s="147"/>
      <c r="TYZ499" s="147"/>
      <c r="TZA499" s="147"/>
      <c r="TZB499" s="147"/>
      <c r="TZC499" s="147"/>
      <c r="TZD499" s="147"/>
      <c r="TZE499" s="147"/>
      <c r="TZF499" s="147"/>
      <c r="TZG499" s="147"/>
      <c r="TZH499" s="147"/>
      <c r="TZI499" s="147"/>
      <c r="TZJ499" s="147"/>
      <c r="TZK499" s="147"/>
      <c r="TZL499" s="147"/>
      <c r="TZM499" s="147"/>
      <c r="TZN499" s="147"/>
      <c r="TZO499" s="147"/>
      <c r="TZP499" s="147"/>
      <c r="TZQ499" s="147"/>
      <c r="TZR499" s="147"/>
      <c r="TZS499" s="147"/>
      <c r="TZT499" s="147"/>
      <c r="TZU499" s="147"/>
      <c r="TZV499" s="147"/>
      <c r="TZW499" s="147"/>
      <c r="TZX499" s="147"/>
      <c r="TZY499" s="147"/>
      <c r="TZZ499" s="147"/>
      <c r="UAA499" s="147"/>
      <c r="UAB499" s="147"/>
      <c r="UAC499" s="147"/>
      <c r="UAD499" s="147"/>
      <c r="UAE499" s="147"/>
      <c r="UAF499" s="147"/>
      <c r="UAG499" s="147"/>
      <c r="UAH499" s="147"/>
      <c r="UAI499" s="147"/>
      <c r="UAJ499" s="147"/>
      <c r="UAK499" s="147"/>
      <c r="UAL499" s="147"/>
      <c r="UAM499" s="147"/>
      <c r="UAN499" s="147"/>
      <c r="UAO499" s="147"/>
      <c r="UAP499" s="147"/>
      <c r="UAQ499" s="147"/>
      <c r="UAR499" s="147"/>
      <c r="UAS499" s="147"/>
      <c r="UAT499" s="147"/>
      <c r="UAU499" s="147"/>
      <c r="UAV499" s="147"/>
      <c r="UAW499" s="147"/>
      <c r="UAX499" s="147"/>
      <c r="UAY499" s="147"/>
      <c r="UAZ499" s="147"/>
      <c r="UBA499" s="147"/>
      <c r="UBB499" s="147"/>
      <c r="UBC499" s="147"/>
      <c r="UBD499" s="147"/>
      <c r="UBE499" s="147"/>
      <c r="UBF499" s="147"/>
      <c r="UBG499" s="147"/>
      <c r="UBH499" s="147"/>
      <c r="UBI499" s="147"/>
      <c r="UBJ499" s="147"/>
      <c r="UBK499" s="147"/>
      <c r="UBL499" s="147"/>
      <c r="UBM499" s="147"/>
      <c r="UBN499" s="147"/>
      <c r="UBO499" s="147"/>
      <c r="UBP499" s="147"/>
      <c r="UBQ499" s="147"/>
      <c r="UBR499" s="147"/>
      <c r="UBS499" s="147"/>
      <c r="UBT499" s="147"/>
      <c r="UBU499" s="147"/>
      <c r="UBV499" s="147"/>
      <c r="UBW499" s="147"/>
      <c r="UBX499" s="147"/>
      <c r="UBY499" s="147"/>
      <c r="UBZ499" s="147"/>
      <c r="UCA499" s="147"/>
      <c r="UCB499" s="147"/>
      <c r="UCC499" s="147"/>
      <c r="UCD499" s="147"/>
      <c r="UCE499" s="147"/>
      <c r="UCF499" s="147"/>
      <c r="UCG499" s="147"/>
      <c r="UCH499" s="147"/>
      <c r="UCI499" s="147"/>
      <c r="UCJ499" s="147"/>
      <c r="UCK499" s="147"/>
      <c r="UCL499" s="147"/>
      <c r="UCM499" s="147"/>
      <c r="UCN499" s="147"/>
      <c r="UCO499" s="147"/>
      <c r="UCP499" s="147"/>
      <c r="UCQ499" s="147"/>
      <c r="UCR499" s="147"/>
      <c r="UCS499" s="147"/>
      <c r="UCT499" s="147"/>
      <c r="UCU499" s="147"/>
      <c r="UCV499" s="147"/>
      <c r="UCW499" s="147"/>
      <c r="UCX499" s="147"/>
      <c r="UCY499" s="147"/>
      <c r="UCZ499" s="147"/>
      <c r="UDA499" s="147"/>
      <c r="UDB499" s="147"/>
      <c r="UDC499" s="147"/>
      <c r="UDD499" s="147"/>
      <c r="UDE499" s="147"/>
      <c r="UDF499" s="147"/>
      <c r="UDG499" s="147"/>
      <c r="UDH499" s="147"/>
      <c r="UDI499" s="147"/>
      <c r="UDJ499" s="147"/>
      <c r="UDK499" s="147"/>
      <c r="UDL499" s="147"/>
      <c r="UDM499" s="147"/>
      <c r="UDN499" s="147"/>
      <c r="UDO499" s="147"/>
      <c r="UDP499" s="147"/>
      <c r="UDQ499" s="147"/>
      <c r="UDR499" s="147"/>
      <c r="UDS499" s="147"/>
      <c r="UDT499" s="147"/>
      <c r="UDU499" s="147"/>
      <c r="UDV499" s="147"/>
      <c r="UDW499" s="147"/>
      <c r="UDX499" s="147"/>
      <c r="UDY499" s="147"/>
      <c r="UDZ499" s="147"/>
      <c r="UEA499" s="147"/>
      <c r="UEB499" s="147"/>
      <c r="UEC499" s="147"/>
      <c r="UED499" s="147"/>
      <c r="UEE499" s="147"/>
      <c r="UEF499" s="147"/>
      <c r="UEG499" s="147"/>
      <c r="UEH499" s="147"/>
      <c r="UEI499" s="147"/>
      <c r="UEJ499" s="147"/>
      <c r="UEK499" s="147"/>
      <c r="UEL499" s="147"/>
      <c r="UEM499" s="147"/>
      <c r="UEN499" s="147"/>
      <c r="UEO499" s="147"/>
      <c r="UEP499" s="147"/>
      <c r="UEQ499" s="147"/>
      <c r="UER499" s="147"/>
      <c r="UES499" s="147"/>
      <c r="UET499" s="147"/>
      <c r="UEU499" s="147"/>
      <c r="UEV499" s="147"/>
      <c r="UEW499" s="147"/>
      <c r="UEX499" s="147"/>
      <c r="UEY499" s="147"/>
      <c r="UEZ499" s="147"/>
      <c r="UFA499" s="147"/>
      <c r="UFB499" s="147"/>
      <c r="UFC499" s="147"/>
      <c r="UFD499" s="147"/>
      <c r="UFE499" s="147"/>
      <c r="UFF499" s="147"/>
      <c r="UFG499" s="147"/>
      <c r="UFH499" s="147"/>
      <c r="UFI499" s="147"/>
      <c r="UFJ499" s="147"/>
      <c r="UFK499" s="147"/>
      <c r="UFL499" s="147"/>
      <c r="UFM499" s="147"/>
      <c r="UFN499" s="147"/>
      <c r="UFO499" s="147"/>
      <c r="UFP499" s="147"/>
      <c r="UFQ499" s="147"/>
      <c r="UFR499" s="147"/>
      <c r="UFS499" s="147"/>
      <c r="UFT499" s="147"/>
      <c r="UFU499" s="147"/>
      <c r="UFV499" s="147"/>
      <c r="UFW499" s="147"/>
      <c r="UFX499" s="147"/>
      <c r="UFY499" s="147"/>
      <c r="UFZ499" s="147"/>
      <c r="UGA499" s="147"/>
      <c r="UGB499" s="147"/>
      <c r="UGC499" s="147"/>
      <c r="UGD499" s="147"/>
      <c r="UGE499" s="147"/>
      <c r="UGF499" s="147"/>
      <c r="UGG499" s="147"/>
      <c r="UGH499" s="147"/>
      <c r="UGI499" s="147"/>
      <c r="UGJ499" s="147"/>
      <c r="UGK499" s="147"/>
      <c r="UGL499" s="147"/>
      <c r="UGM499" s="147"/>
      <c r="UGN499" s="147"/>
      <c r="UGO499" s="147"/>
      <c r="UGP499" s="147"/>
      <c r="UGQ499" s="147"/>
      <c r="UGR499" s="147"/>
      <c r="UGS499" s="147"/>
      <c r="UGT499" s="147"/>
      <c r="UGU499" s="147"/>
      <c r="UGV499" s="147"/>
      <c r="UGW499" s="147"/>
      <c r="UGX499" s="147"/>
      <c r="UGY499" s="147"/>
      <c r="UGZ499" s="147"/>
      <c r="UHA499" s="147"/>
      <c r="UHB499" s="147"/>
      <c r="UHC499" s="147"/>
      <c r="UHD499" s="147"/>
      <c r="UHE499" s="147"/>
      <c r="UHF499" s="147"/>
      <c r="UHG499" s="147"/>
      <c r="UHH499" s="147"/>
      <c r="UHI499" s="147"/>
      <c r="UHJ499" s="147"/>
      <c r="UHK499" s="147"/>
      <c r="UHL499" s="147"/>
      <c r="UHM499" s="147"/>
      <c r="UHN499" s="147"/>
      <c r="UHO499" s="147"/>
      <c r="UHP499" s="147"/>
      <c r="UHQ499" s="147"/>
      <c r="UHR499" s="147"/>
      <c r="UHS499" s="147"/>
      <c r="UHT499" s="147"/>
      <c r="UHU499" s="147"/>
      <c r="UHV499" s="147"/>
      <c r="UHW499" s="147"/>
      <c r="UHX499" s="147"/>
      <c r="UHY499" s="147"/>
      <c r="UHZ499" s="147"/>
      <c r="UIA499" s="147"/>
      <c r="UIB499" s="147"/>
      <c r="UIC499" s="147"/>
      <c r="UID499" s="147"/>
      <c r="UIE499" s="147"/>
      <c r="UIF499" s="147"/>
      <c r="UIG499" s="147"/>
      <c r="UIH499" s="147"/>
      <c r="UII499" s="147"/>
      <c r="UIJ499" s="147"/>
      <c r="UIK499" s="147"/>
      <c r="UIL499" s="147"/>
      <c r="UIM499" s="147"/>
      <c r="UIN499" s="147"/>
      <c r="UIO499" s="147"/>
      <c r="UIP499" s="147"/>
      <c r="UIQ499" s="147"/>
      <c r="UIR499" s="147"/>
      <c r="UIS499" s="147"/>
      <c r="UIT499" s="147"/>
      <c r="UIU499" s="147"/>
      <c r="UIV499" s="147"/>
      <c r="UIW499" s="147"/>
      <c r="UIX499" s="147"/>
      <c r="UIY499" s="147"/>
      <c r="UIZ499" s="147"/>
      <c r="UJA499" s="147"/>
      <c r="UJB499" s="147"/>
      <c r="UJC499" s="147"/>
      <c r="UJD499" s="147"/>
      <c r="UJE499" s="147"/>
      <c r="UJF499" s="147"/>
      <c r="UJG499" s="147"/>
      <c r="UJH499" s="147"/>
      <c r="UJI499" s="147"/>
      <c r="UJJ499" s="147"/>
      <c r="UJK499" s="147"/>
      <c r="UJL499" s="147"/>
      <c r="UJM499" s="147"/>
      <c r="UJN499" s="147"/>
      <c r="UJO499" s="147"/>
      <c r="UJP499" s="147"/>
      <c r="UJQ499" s="147"/>
      <c r="UJR499" s="147"/>
      <c r="UJS499" s="147"/>
      <c r="UJT499" s="147"/>
      <c r="UJU499" s="147"/>
      <c r="UJV499" s="147"/>
      <c r="UJW499" s="147"/>
      <c r="UJX499" s="147"/>
      <c r="UJY499" s="147"/>
      <c r="UJZ499" s="147"/>
      <c r="UKA499" s="147"/>
      <c r="UKB499" s="147"/>
      <c r="UKC499" s="147"/>
      <c r="UKD499" s="147"/>
      <c r="UKE499" s="147"/>
      <c r="UKF499" s="147"/>
      <c r="UKG499" s="147"/>
      <c r="UKH499" s="147"/>
      <c r="UKI499" s="147"/>
      <c r="UKJ499" s="147"/>
      <c r="UKK499" s="147"/>
      <c r="UKL499" s="147"/>
      <c r="UKM499" s="147"/>
      <c r="UKN499" s="147"/>
      <c r="UKO499" s="147"/>
      <c r="UKP499" s="147"/>
      <c r="UKQ499" s="147"/>
      <c r="UKR499" s="147"/>
      <c r="UKS499" s="147"/>
      <c r="UKT499" s="147"/>
      <c r="UKU499" s="147"/>
      <c r="UKV499" s="147"/>
      <c r="UKW499" s="147"/>
      <c r="UKX499" s="147"/>
      <c r="UKY499" s="147"/>
      <c r="UKZ499" s="147"/>
      <c r="ULA499" s="147"/>
      <c r="ULB499" s="147"/>
      <c r="ULC499" s="147"/>
      <c r="ULD499" s="147"/>
      <c r="ULE499" s="147"/>
      <c r="ULF499" s="147"/>
      <c r="ULG499" s="147"/>
      <c r="ULH499" s="147"/>
      <c r="ULI499" s="147"/>
      <c r="ULJ499" s="147"/>
      <c r="ULK499" s="147"/>
      <c r="ULL499" s="147"/>
      <c r="ULM499" s="147"/>
      <c r="ULN499" s="147"/>
      <c r="ULO499" s="147"/>
      <c r="ULP499" s="147"/>
      <c r="ULQ499" s="147"/>
      <c r="ULR499" s="147"/>
      <c r="ULS499" s="147"/>
      <c r="ULT499" s="147"/>
      <c r="ULU499" s="147"/>
      <c r="ULV499" s="147"/>
      <c r="ULW499" s="147"/>
      <c r="ULX499" s="147"/>
      <c r="ULY499" s="147"/>
      <c r="ULZ499" s="147"/>
      <c r="UMA499" s="147"/>
      <c r="UMB499" s="147"/>
      <c r="UMC499" s="147"/>
      <c r="UMD499" s="147"/>
      <c r="UME499" s="147"/>
      <c r="UMF499" s="147"/>
      <c r="UMG499" s="147"/>
      <c r="UMH499" s="147"/>
      <c r="UMI499" s="147"/>
      <c r="UMJ499" s="147"/>
      <c r="UMK499" s="147"/>
      <c r="UML499" s="147"/>
      <c r="UMM499" s="147"/>
      <c r="UMN499" s="147"/>
      <c r="UMO499" s="147"/>
      <c r="UMP499" s="147"/>
      <c r="UMQ499" s="147"/>
      <c r="UMR499" s="147"/>
      <c r="UMS499" s="147"/>
      <c r="UMT499" s="147"/>
      <c r="UMU499" s="147"/>
      <c r="UMV499" s="147"/>
      <c r="UMW499" s="147"/>
      <c r="UMX499" s="147"/>
      <c r="UMY499" s="147"/>
      <c r="UMZ499" s="147"/>
      <c r="UNA499" s="147"/>
      <c r="UNB499" s="147"/>
      <c r="UNC499" s="147"/>
      <c r="UND499" s="147"/>
      <c r="UNE499" s="147"/>
      <c r="UNF499" s="147"/>
      <c r="UNG499" s="147"/>
      <c r="UNH499" s="147"/>
      <c r="UNI499" s="147"/>
      <c r="UNJ499" s="147"/>
      <c r="UNK499" s="147"/>
      <c r="UNL499" s="147"/>
      <c r="UNM499" s="147"/>
      <c r="UNN499" s="147"/>
      <c r="UNO499" s="147"/>
      <c r="UNP499" s="147"/>
      <c r="UNQ499" s="147"/>
      <c r="UNR499" s="147"/>
      <c r="UNS499" s="147"/>
      <c r="UNT499" s="147"/>
      <c r="UNU499" s="147"/>
      <c r="UNV499" s="147"/>
      <c r="UNW499" s="147"/>
      <c r="UNX499" s="147"/>
      <c r="UNY499" s="147"/>
      <c r="UNZ499" s="147"/>
      <c r="UOA499" s="147"/>
      <c r="UOB499" s="147"/>
      <c r="UOC499" s="147"/>
      <c r="UOD499" s="147"/>
      <c r="UOE499" s="147"/>
      <c r="UOF499" s="147"/>
      <c r="UOG499" s="147"/>
      <c r="UOH499" s="147"/>
      <c r="UOI499" s="147"/>
      <c r="UOJ499" s="147"/>
      <c r="UOK499" s="147"/>
      <c r="UOL499" s="147"/>
      <c r="UOM499" s="147"/>
      <c r="UON499" s="147"/>
      <c r="UOO499" s="147"/>
      <c r="UOP499" s="147"/>
      <c r="UOQ499" s="147"/>
      <c r="UOR499" s="147"/>
      <c r="UOS499" s="147"/>
      <c r="UOT499" s="147"/>
      <c r="UOU499" s="147"/>
      <c r="UOV499" s="147"/>
      <c r="UOW499" s="147"/>
      <c r="UOX499" s="147"/>
      <c r="UOY499" s="147"/>
      <c r="UOZ499" s="147"/>
      <c r="UPA499" s="147"/>
      <c r="UPB499" s="147"/>
      <c r="UPC499" s="147"/>
      <c r="UPD499" s="147"/>
      <c r="UPE499" s="147"/>
      <c r="UPF499" s="147"/>
      <c r="UPG499" s="147"/>
      <c r="UPH499" s="147"/>
      <c r="UPI499" s="147"/>
      <c r="UPJ499" s="147"/>
      <c r="UPK499" s="147"/>
      <c r="UPL499" s="147"/>
      <c r="UPM499" s="147"/>
      <c r="UPN499" s="147"/>
      <c r="UPO499" s="147"/>
      <c r="UPP499" s="147"/>
      <c r="UPQ499" s="147"/>
      <c r="UPR499" s="147"/>
      <c r="UPS499" s="147"/>
      <c r="UPT499" s="147"/>
      <c r="UPU499" s="147"/>
      <c r="UPV499" s="147"/>
      <c r="UPW499" s="147"/>
      <c r="UPX499" s="147"/>
      <c r="UPY499" s="147"/>
      <c r="UPZ499" s="147"/>
      <c r="UQA499" s="147"/>
      <c r="UQB499" s="147"/>
      <c r="UQC499" s="147"/>
      <c r="UQD499" s="147"/>
      <c r="UQE499" s="147"/>
      <c r="UQF499" s="147"/>
      <c r="UQG499" s="147"/>
      <c r="UQH499" s="147"/>
      <c r="UQI499" s="147"/>
      <c r="UQJ499" s="147"/>
      <c r="UQK499" s="147"/>
      <c r="UQL499" s="147"/>
      <c r="UQM499" s="147"/>
      <c r="UQN499" s="147"/>
      <c r="UQO499" s="147"/>
      <c r="UQP499" s="147"/>
      <c r="UQQ499" s="147"/>
      <c r="UQR499" s="147"/>
      <c r="UQS499" s="147"/>
      <c r="UQT499" s="147"/>
      <c r="UQU499" s="147"/>
      <c r="UQV499" s="147"/>
      <c r="UQW499" s="147"/>
      <c r="UQX499" s="147"/>
      <c r="UQY499" s="147"/>
      <c r="UQZ499" s="147"/>
      <c r="URA499" s="147"/>
      <c r="URB499" s="147"/>
      <c r="URC499" s="147"/>
      <c r="URD499" s="147"/>
      <c r="URE499" s="147"/>
      <c r="URF499" s="147"/>
      <c r="URG499" s="147"/>
      <c r="URH499" s="147"/>
      <c r="URI499" s="147"/>
      <c r="URJ499" s="147"/>
      <c r="URK499" s="147"/>
      <c r="URL499" s="147"/>
      <c r="URM499" s="147"/>
      <c r="URN499" s="147"/>
      <c r="URO499" s="147"/>
      <c r="URP499" s="147"/>
      <c r="URQ499" s="147"/>
      <c r="URR499" s="147"/>
      <c r="URS499" s="147"/>
      <c r="URT499" s="147"/>
      <c r="URU499" s="147"/>
      <c r="URV499" s="147"/>
      <c r="URW499" s="147"/>
      <c r="URX499" s="147"/>
      <c r="URY499" s="147"/>
      <c r="URZ499" s="147"/>
      <c r="USA499" s="147"/>
      <c r="USB499" s="147"/>
      <c r="USC499" s="147"/>
      <c r="USD499" s="147"/>
      <c r="USE499" s="147"/>
      <c r="USF499" s="147"/>
      <c r="USG499" s="147"/>
      <c r="USH499" s="147"/>
      <c r="USI499" s="147"/>
      <c r="USJ499" s="147"/>
      <c r="USK499" s="147"/>
      <c r="USL499" s="147"/>
      <c r="USM499" s="147"/>
      <c r="USN499" s="147"/>
      <c r="USO499" s="147"/>
      <c r="USP499" s="147"/>
      <c r="USQ499" s="147"/>
      <c r="USR499" s="147"/>
      <c r="USS499" s="147"/>
      <c r="UST499" s="147"/>
      <c r="USU499" s="147"/>
      <c r="USV499" s="147"/>
      <c r="USW499" s="147"/>
      <c r="USX499" s="147"/>
      <c r="USY499" s="147"/>
      <c r="USZ499" s="147"/>
      <c r="UTA499" s="147"/>
      <c r="UTB499" s="147"/>
      <c r="UTC499" s="147"/>
      <c r="UTD499" s="147"/>
      <c r="UTE499" s="147"/>
      <c r="UTF499" s="147"/>
      <c r="UTG499" s="147"/>
      <c r="UTH499" s="147"/>
      <c r="UTI499" s="147"/>
      <c r="UTJ499" s="147"/>
      <c r="UTK499" s="147"/>
      <c r="UTL499" s="147"/>
      <c r="UTM499" s="147"/>
      <c r="UTN499" s="147"/>
      <c r="UTO499" s="147"/>
      <c r="UTP499" s="147"/>
      <c r="UTQ499" s="147"/>
      <c r="UTR499" s="147"/>
      <c r="UTS499" s="147"/>
      <c r="UTT499" s="147"/>
      <c r="UTU499" s="147"/>
      <c r="UTV499" s="147"/>
      <c r="UTW499" s="147"/>
      <c r="UTX499" s="147"/>
      <c r="UTY499" s="147"/>
      <c r="UTZ499" s="147"/>
      <c r="UUA499" s="147"/>
      <c r="UUB499" s="147"/>
      <c r="UUC499" s="147"/>
      <c r="UUD499" s="147"/>
      <c r="UUE499" s="147"/>
      <c r="UUF499" s="147"/>
      <c r="UUG499" s="147"/>
      <c r="UUH499" s="147"/>
      <c r="UUI499" s="147"/>
      <c r="UUJ499" s="147"/>
      <c r="UUK499" s="147"/>
      <c r="UUL499" s="147"/>
      <c r="UUM499" s="147"/>
      <c r="UUN499" s="147"/>
      <c r="UUO499" s="147"/>
      <c r="UUP499" s="147"/>
      <c r="UUQ499" s="147"/>
      <c r="UUR499" s="147"/>
      <c r="UUS499" s="147"/>
      <c r="UUT499" s="147"/>
      <c r="UUU499" s="147"/>
      <c r="UUV499" s="147"/>
      <c r="UUW499" s="147"/>
      <c r="UUX499" s="147"/>
      <c r="UUY499" s="147"/>
      <c r="UUZ499" s="147"/>
      <c r="UVA499" s="147"/>
      <c r="UVB499" s="147"/>
      <c r="UVC499" s="147"/>
      <c r="UVD499" s="147"/>
      <c r="UVE499" s="147"/>
      <c r="UVF499" s="147"/>
      <c r="UVG499" s="147"/>
      <c r="UVH499" s="147"/>
      <c r="UVI499" s="147"/>
      <c r="UVJ499" s="147"/>
      <c r="UVK499" s="147"/>
      <c r="UVL499" s="147"/>
      <c r="UVM499" s="147"/>
      <c r="UVN499" s="147"/>
      <c r="UVO499" s="147"/>
      <c r="UVP499" s="147"/>
      <c r="UVQ499" s="147"/>
      <c r="UVR499" s="147"/>
      <c r="UVS499" s="147"/>
      <c r="UVT499" s="147"/>
      <c r="UVU499" s="147"/>
      <c r="UVV499" s="147"/>
      <c r="UVW499" s="147"/>
      <c r="UVX499" s="147"/>
      <c r="UVY499" s="147"/>
      <c r="UVZ499" s="147"/>
      <c r="UWA499" s="147"/>
      <c r="UWB499" s="147"/>
      <c r="UWC499" s="147"/>
      <c r="UWD499" s="147"/>
      <c r="UWE499" s="147"/>
      <c r="UWF499" s="147"/>
      <c r="UWG499" s="147"/>
      <c r="UWH499" s="147"/>
      <c r="UWI499" s="147"/>
      <c r="UWJ499" s="147"/>
      <c r="UWK499" s="147"/>
      <c r="UWL499" s="147"/>
      <c r="UWM499" s="147"/>
      <c r="UWN499" s="147"/>
      <c r="UWO499" s="147"/>
      <c r="UWP499" s="147"/>
      <c r="UWQ499" s="147"/>
      <c r="UWR499" s="147"/>
      <c r="UWS499" s="147"/>
      <c r="UWT499" s="147"/>
      <c r="UWU499" s="147"/>
      <c r="UWV499" s="147"/>
      <c r="UWW499" s="147"/>
      <c r="UWX499" s="147"/>
      <c r="UWY499" s="147"/>
      <c r="UWZ499" s="147"/>
      <c r="UXA499" s="147"/>
      <c r="UXB499" s="147"/>
      <c r="UXC499" s="147"/>
      <c r="UXD499" s="147"/>
      <c r="UXE499" s="147"/>
      <c r="UXF499" s="147"/>
      <c r="UXG499" s="147"/>
      <c r="UXH499" s="147"/>
      <c r="UXI499" s="147"/>
      <c r="UXJ499" s="147"/>
      <c r="UXK499" s="147"/>
      <c r="UXL499" s="147"/>
      <c r="UXM499" s="147"/>
      <c r="UXN499" s="147"/>
      <c r="UXO499" s="147"/>
      <c r="UXP499" s="147"/>
      <c r="UXQ499" s="147"/>
      <c r="UXR499" s="147"/>
      <c r="UXS499" s="147"/>
      <c r="UXT499" s="147"/>
      <c r="UXU499" s="147"/>
      <c r="UXV499" s="147"/>
      <c r="UXW499" s="147"/>
      <c r="UXX499" s="147"/>
      <c r="UXY499" s="147"/>
      <c r="UXZ499" s="147"/>
      <c r="UYA499" s="147"/>
      <c r="UYB499" s="147"/>
      <c r="UYC499" s="147"/>
      <c r="UYD499" s="147"/>
      <c r="UYE499" s="147"/>
      <c r="UYF499" s="147"/>
      <c r="UYG499" s="147"/>
      <c r="UYH499" s="147"/>
      <c r="UYI499" s="147"/>
      <c r="UYJ499" s="147"/>
      <c r="UYK499" s="147"/>
      <c r="UYL499" s="147"/>
      <c r="UYM499" s="147"/>
      <c r="UYN499" s="147"/>
      <c r="UYO499" s="147"/>
      <c r="UYP499" s="147"/>
      <c r="UYQ499" s="147"/>
      <c r="UYR499" s="147"/>
      <c r="UYS499" s="147"/>
      <c r="UYT499" s="147"/>
      <c r="UYU499" s="147"/>
      <c r="UYV499" s="147"/>
      <c r="UYW499" s="147"/>
      <c r="UYX499" s="147"/>
      <c r="UYY499" s="147"/>
      <c r="UYZ499" s="147"/>
      <c r="UZA499" s="147"/>
      <c r="UZB499" s="147"/>
      <c r="UZC499" s="147"/>
      <c r="UZD499" s="147"/>
      <c r="UZE499" s="147"/>
      <c r="UZF499" s="147"/>
      <c r="UZG499" s="147"/>
      <c r="UZH499" s="147"/>
      <c r="UZI499" s="147"/>
      <c r="UZJ499" s="147"/>
      <c r="UZK499" s="147"/>
      <c r="UZL499" s="147"/>
      <c r="UZM499" s="147"/>
      <c r="UZN499" s="147"/>
      <c r="UZO499" s="147"/>
      <c r="UZP499" s="147"/>
      <c r="UZQ499" s="147"/>
      <c r="UZR499" s="147"/>
      <c r="UZS499" s="147"/>
      <c r="UZT499" s="147"/>
      <c r="UZU499" s="147"/>
      <c r="UZV499" s="147"/>
      <c r="UZW499" s="147"/>
      <c r="UZX499" s="147"/>
      <c r="UZY499" s="147"/>
      <c r="UZZ499" s="147"/>
      <c r="VAA499" s="147"/>
      <c r="VAB499" s="147"/>
      <c r="VAC499" s="147"/>
      <c r="VAD499" s="147"/>
      <c r="VAE499" s="147"/>
      <c r="VAF499" s="147"/>
      <c r="VAG499" s="147"/>
      <c r="VAH499" s="147"/>
      <c r="VAI499" s="147"/>
      <c r="VAJ499" s="147"/>
      <c r="VAK499" s="147"/>
      <c r="VAL499" s="147"/>
      <c r="VAM499" s="147"/>
      <c r="VAN499" s="147"/>
      <c r="VAO499" s="147"/>
      <c r="VAP499" s="147"/>
      <c r="VAQ499" s="147"/>
      <c r="VAR499" s="147"/>
      <c r="VAS499" s="147"/>
      <c r="VAT499" s="147"/>
      <c r="VAU499" s="147"/>
      <c r="VAV499" s="147"/>
      <c r="VAW499" s="147"/>
      <c r="VAX499" s="147"/>
      <c r="VAY499" s="147"/>
      <c r="VAZ499" s="147"/>
      <c r="VBA499" s="147"/>
      <c r="VBB499" s="147"/>
      <c r="VBC499" s="147"/>
      <c r="VBD499" s="147"/>
      <c r="VBE499" s="147"/>
      <c r="VBF499" s="147"/>
      <c r="VBG499" s="147"/>
      <c r="VBH499" s="147"/>
      <c r="VBI499" s="147"/>
      <c r="VBJ499" s="147"/>
      <c r="VBK499" s="147"/>
      <c r="VBL499" s="147"/>
      <c r="VBM499" s="147"/>
      <c r="VBN499" s="147"/>
      <c r="VBO499" s="147"/>
      <c r="VBP499" s="147"/>
      <c r="VBQ499" s="147"/>
      <c r="VBR499" s="147"/>
      <c r="VBS499" s="147"/>
      <c r="VBT499" s="147"/>
      <c r="VBU499" s="147"/>
      <c r="VBV499" s="147"/>
      <c r="VBW499" s="147"/>
      <c r="VBX499" s="147"/>
      <c r="VBY499" s="147"/>
      <c r="VBZ499" s="147"/>
      <c r="VCA499" s="147"/>
      <c r="VCB499" s="147"/>
      <c r="VCC499" s="147"/>
      <c r="VCD499" s="147"/>
      <c r="VCE499" s="147"/>
      <c r="VCF499" s="147"/>
      <c r="VCG499" s="147"/>
      <c r="VCH499" s="147"/>
      <c r="VCI499" s="147"/>
      <c r="VCJ499" s="147"/>
      <c r="VCK499" s="147"/>
      <c r="VCL499" s="147"/>
      <c r="VCM499" s="147"/>
      <c r="VCN499" s="147"/>
      <c r="VCO499" s="147"/>
      <c r="VCP499" s="147"/>
      <c r="VCQ499" s="147"/>
      <c r="VCR499" s="147"/>
      <c r="VCS499" s="147"/>
      <c r="VCT499" s="147"/>
      <c r="VCU499" s="147"/>
      <c r="VCV499" s="147"/>
      <c r="VCW499" s="147"/>
      <c r="VCX499" s="147"/>
      <c r="VCY499" s="147"/>
      <c r="VCZ499" s="147"/>
      <c r="VDA499" s="147"/>
      <c r="VDB499" s="147"/>
      <c r="VDC499" s="147"/>
      <c r="VDD499" s="147"/>
      <c r="VDE499" s="147"/>
      <c r="VDF499" s="147"/>
      <c r="VDG499" s="147"/>
      <c r="VDH499" s="147"/>
      <c r="VDI499" s="147"/>
      <c r="VDJ499" s="147"/>
      <c r="VDK499" s="147"/>
      <c r="VDL499" s="147"/>
      <c r="VDM499" s="147"/>
      <c r="VDN499" s="147"/>
      <c r="VDO499" s="147"/>
      <c r="VDP499" s="147"/>
      <c r="VDQ499" s="147"/>
      <c r="VDR499" s="147"/>
      <c r="VDS499" s="147"/>
      <c r="VDT499" s="147"/>
      <c r="VDU499" s="147"/>
      <c r="VDV499" s="147"/>
      <c r="VDW499" s="147"/>
      <c r="VDX499" s="147"/>
      <c r="VDY499" s="147"/>
      <c r="VDZ499" s="147"/>
      <c r="VEA499" s="147"/>
      <c r="VEB499" s="147"/>
      <c r="VEC499" s="147"/>
      <c r="VED499" s="147"/>
      <c r="VEE499" s="147"/>
      <c r="VEF499" s="147"/>
      <c r="VEG499" s="147"/>
      <c r="VEH499" s="147"/>
      <c r="VEI499" s="147"/>
      <c r="VEJ499" s="147"/>
      <c r="VEK499" s="147"/>
      <c r="VEL499" s="147"/>
      <c r="VEM499" s="147"/>
      <c r="VEN499" s="147"/>
      <c r="VEO499" s="147"/>
      <c r="VEP499" s="147"/>
      <c r="VEQ499" s="147"/>
      <c r="VER499" s="147"/>
      <c r="VES499" s="147"/>
      <c r="VET499" s="147"/>
      <c r="VEU499" s="147"/>
      <c r="VEV499" s="147"/>
      <c r="VEW499" s="147"/>
      <c r="VEX499" s="147"/>
      <c r="VEY499" s="147"/>
      <c r="VEZ499" s="147"/>
      <c r="VFA499" s="147"/>
      <c r="VFB499" s="147"/>
      <c r="VFC499" s="147"/>
      <c r="VFD499" s="147"/>
      <c r="VFE499" s="147"/>
      <c r="VFF499" s="147"/>
      <c r="VFG499" s="147"/>
      <c r="VFH499" s="147"/>
      <c r="VFI499" s="147"/>
      <c r="VFJ499" s="147"/>
      <c r="VFK499" s="147"/>
      <c r="VFL499" s="147"/>
      <c r="VFM499" s="147"/>
      <c r="VFN499" s="147"/>
      <c r="VFO499" s="147"/>
      <c r="VFP499" s="147"/>
      <c r="VFQ499" s="147"/>
      <c r="VFR499" s="147"/>
      <c r="VFS499" s="147"/>
      <c r="VFT499" s="147"/>
      <c r="VFU499" s="147"/>
      <c r="VFV499" s="147"/>
      <c r="VFW499" s="147"/>
      <c r="VFX499" s="147"/>
      <c r="VFY499" s="147"/>
      <c r="VFZ499" s="147"/>
      <c r="VGA499" s="147"/>
      <c r="VGB499" s="147"/>
      <c r="VGC499" s="147"/>
      <c r="VGD499" s="147"/>
      <c r="VGE499" s="147"/>
      <c r="VGF499" s="147"/>
      <c r="VGG499" s="147"/>
      <c r="VGH499" s="147"/>
      <c r="VGI499" s="147"/>
      <c r="VGJ499" s="147"/>
      <c r="VGK499" s="147"/>
      <c r="VGL499" s="147"/>
      <c r="VGM499" s="147"/>
      <c r="VGN499" s="147"/>
      <c r="VGO499" s="147"/>
      <c r="VGP499" s="147"/>
      <c r="VGQ499" s="147"/>
      <c r="VGR499" s="147"/>
      <c r="VGS499" s="147"/>
      <c r="VGT499" s="147"/>
      <c r="VGU499" s="147"/>
      <c r="VGV499" s="147"/>
      <c r="VGW499" s="147"/>
      <c r="VGX499" s="147"/>
      <c r="VGY499" s="147"/>
      <c r="VGZ499" s="147"/>
      <c r="VHA499" s="147"/>
      <c r="VHB499" s="147"/>
      <c r="VHC499" s="147"/>
      <c r="VHD499" s="147"/>
      <c r="VHE499" s="147"/>
      <c r="VHF499" s="147"/>
      <c r="VHG499" s="147"/>
      <c r="VHH499" s="147"/>
      <c r="VHI499" s="147"/>
      <c r="VHJ499" s="147"/>
      <c r="VHK499" s="147"/>
      <c r="VHL499" s="147"/>
      <c r="VHM499" s="147"/>
      <c r="VHN499" s="147"/>
      <c r="VHO499" s="147"/>
      <c r="VHP499" s="147"/>
      <c r="VHQ499" s="147"/>
      <c r="VHR499" s="147"/>
      <c r="VHS499" s="147"/>
      <c r="VHT499" s="147"/>
      <c r="VHU499" s="147"/>
      <c r="VHV499" s="147"/>
      <c r="VHW499" s="147"/>
      <c r="VHX499" s="147"/>
      <c r="VHY499" s="147"/>
      <c r="VHZ499" s="147"/>
      <c r="VIA499" s="147"/>
      <c r="VIB499" s="147"/>
      <c r="VIC499" s="147"/>
      <c r="VID499" s="147"/>
      <c r="VIE499" s="147"/>
      <c r="VIF499" s="147"/>
      <c r="VIG499" s="147"/>
      <c r="VIH499" s="147"/>
      <c r="VII499" s="147"/>
      <c r="VIJ499" s="147"/>
      <c r="VIK499" s="147"/>
      <c r="VIL499" s="147"/>
      <c r="VIM499" s="147"/>
      <c r="VIN499" s="147"/>
      <c r="VIO499" s="147"/>
      <c r="VIP499" s="147"/>
      <c r="VIQ499" s="147"/>
      <c r="VIR499" s="147"/>
      <c r="VIS499" s="147"/>
      <c r="VIT499" s="147"/>
      <c r="VIU499" s="147"/>
      <c r="VIV499" s="147"/>
      <c r="VIW499" s="147"/>
      <c r="VIX499" s="147"/>
      <c r="VIY499" s="147"/>
      <c r="VIZ499" s="147"/>
      <c r="VJA499" s="147"/>
      <c r="VJB499" s="147"/>
      <c r="VJC499" s="147"/>
      <c r="VJD499" s="147"/>
      <c r="VJE499" s="147"/>
      <c r="VJF499" s="147"/>
      <c r="VJG499" s="147"/>
      <c r="VJH499" s="147"/>
      <c r="VJI499" s="147"/>
      <c r="VJJ499" s="147"/>
      <c r="VJK499" s="147"/>
      <c r="VJL499" s="147"/>
      <c r="VJM499" s="147"/>
      <c r="VJN499" s="147"/>
      <c r="VJO499" s="147"/>
      <c r="VJP499" s="147"/>
      <c r="VJQ499" s="147"/>
      <c r="VJR499" s="147"/>
      <c r="VJS499" s="147"/>
      <c r="VJT499" s="147"/>
      <c r="VJU499" s="147"/>
      <c r="VJV499" s="147"/>
      <c r="VJW499" s="147"/>
      <c r="VJX499" s="147"/>
      <c r="VJY499" s="147"/>
      <c r="VJZ499" s="147"/>
      <c r="VKA499" s="147"/>
      <c r="VKB499" s="147"/>
      <c r="VKC499" s="147"/>
      <c r="VKD499" s="147"/>
      <c r="VKE499" s="147"/>
      <c r="VKF499" s="147"/>
      <c r="VKG499" s="147"/>
      <c r="VKH499" s="147"/>
      <c r="VKI499" s="147"/>
      <c r="VKJ499" s="147"/>
      <c r="VKK499" s="147"/>
      <c r="VKL499" s="147"/>
      <c r="VKM499" s="147"/>
      <c r="VKN499" s="147"/>
      <c r="VKO499" s="147"/>
      <c r="VKP499" s="147"/>
      <c r="VKQ499" s="147"/>
      <c r="VKR499" s="147"/>
      <c r="VKS499" s="147"/>
      <c r="VKT499" s="147"/>
      <c r="VKU499" s="147"/>
      <c r="VKV499" s="147"/>
      <c r="VKW499" s="147"/>
      <c r="VKX499" s="147"/>
      <c r="VKY499" s="147"/>
      <c r="VKZ499" s="147"/>
      <c r="VLA499" s="147"/>
      <c r="VLB499" s="147"/>
      <c r="VLC499" s="147"/>
      <c r="VLD499" s="147"/>
      <c r="VLE499" s="147"/>
      <c r="VLF499" s="147"/>
      <c r="VLG499" s="147"/>
      <c r="VLH499" s="147"/>
      <c r="VLI499" s="147"/>
      <c r="VLJ499" s="147"/>
      <c r="VLK499" s="147"/>
      <c r="VLL499" s="147"/>
      <c r="VLM499" s="147"/>
      <c r="VLN499" s="147"/>
      <c r="VLO499" s="147"/>
      <c r="VLP499" s="147"/>
      <c r="VLQ499" s="147"/>
      <c r="VLR499" s="147"/>
      <c r="VLS499" s="147"/>
      <c r="VLT499" s="147"/>
      <c r="VLU499" s="147"/>
      <c r="VLV499" s="147"/>
      <c r="VLW499" s="147"/>
      <c r="VLX499" s="147"/>
      <c r="VLY499" s="147"/>
      <c r="VLZ499" s="147"/>
      <c r="VMA499" s="147"/>
      <c r="VMB499" s="147"/>
      <c r="VMC499" s="147"/>
      <c r="VMD499" s="147"/>
      <c r="VME499" s="147"/>
      <c r="VMF499" s="147"/>
      <c r="VMG499" s="147"/>
      <c r="VMH499" s="147"/>
      <c r="VMI499" s="147"/>
      <c r="VMJ499" s="147"/>
      <c r="VMK499" s="147"/>
      <c r="VML499" s="147"/>
      <c r="VMM499" s="147"/>
      <c r="VMN499" s="147"/>
      <c r="VMO499" s="147"/>
      <c r="VMP499" s="147"/>
      <c r="VMQ499" s="147"/>
      <c r="VMR499" s="147"/>
      <c r="VMS499" s="147"/>
      <c r="VMT499" s="147"/>
      <c r="VMU499" s="147"/>
      <c r="VMV499" s="147"/>
      <c r="VMW499" s="147"/>
      <c r="VMX499" s="147"/>
      <c r="VMY499" s="147"/>
      <c r="VMZ499" s="147"/>
      <c r="VNA499" s="147"/>
      <c r="VNB499" s="147"/>
      <c r="VNC499" s="147"/>
      <c r="VND499" s="147"/>
      <c r="VNE499" s="147"/>
      <c r="VNF499" s="147"/>
      <c r="VNG499" s="147"/>
      <c r="VNH499" s="147"/>
      <c r="VNI499" s="147"/>
      <c r="VNJ499" s="147"/>
      <c r="VNK499" s="147"/>
      <c r="VNL499" s="147"/>
      <c r="VNM499" s="147"/>
      <c r="VNN499" s="147"/>
      <c r="VNO499" s="147"/>
      <c r="VNP499" s="147"/>
      <c r="VNQ499" s="147"/>
      <c r="VNR499" s="147"/>
      <c r="VNS499" s="147"/>
      <c r="VNT499" s="147"/>
      <c r="VNU499" s="147"/>
      <c r="VNV499" s="147"/>
      <c r="VNW499" s="147"/>
      <c r="VNX499" s="147"/>
      <c r="VNY499" s="147"/>
      <c r="VNZ499" s="147"/>
      <c r="VOA499" s="147"/>
      <c r="VOB499" s="147"/>
      <c r="VOC499" s="147"/>
      <c r="VOD499" s="147"/>
      <c r="VOE499" s="147"/>
      <c r="VOF499" s="147"/>
      <c r="VOG499" s="147"/>
      <c r="VOH499" s="147"/>
      <c r="VOI499" s="147"/>
      <c r="VOJ499" s="147"/>
      <c r="VOK499" s="147"/>
      <c r="VOL499" s="147"/>
      <c r="VOM499" s="147"/>
      <c r="VON499" s="147"/>
      <c r="VOO499" s="147"/>
      <c r="VOP499" s="147"/>
      <c r="VOQ499" s="147"/>
      <c r="VOR499" s="147"/>
      <c r="VOS499" s="147"/>
      <c r="VOT499" s="147"/>
      <c r="VOU499" s="147"/>
      <c r="VOV499" s="147"/>
      <c r="VOW499" s="147"/>
      <c r="VOX499" s="147"/>
      <c r="VOY499" s="147"/>
      <c r="VOZ499" s="147"/>
      <c r="VPA499" s="147"/>
      <c r="VPB499" s="147"/>
      <c r="VPC499" s="147"/>
      <c r="VPD499" s="147"/>
      <c r="VPE499" s="147"/>
      <c r="VPF499" s="147"/>
      <c r="VPG499" s="147"/>
      <c r="VPH499" s="147"/>
      <c r="VPI499" s="147"/>
      <c r="VPJ499" s="147"/>
      <c r="VPK499" s="147"/>
      <c r="VPL499" s="147"/>
      <c r="VPM499" s="147"/>
      <c r="VPN499" s="147"/>
      <c r="VPO499" s="147"/>
      <c r="VPP499" s="147"/>
      <c r="VPQ499" s="147"/>
      <c r="VPR499" s="147"/>
      <c r="VPS499" s="147"/>
      <c r="VPT499" s="147"/>
      <c r="VPU499" s="147"/>
      <c r="VPV499" s="147"/>
      <c r="VPW499" s="147"/>
      <c r="VPX499" s="147"/>
      <c r="VPY499" s="147"/>
      <c r="VPZ499" s="147"/>
      <c r="VQA499" s="147"/>
      <c r="VQB499" s="147"/>
      <c r="VQC499" s="147"/>
      <c r="VQD499" s="147"/>
      <c r="VQE499" s="147"/>
      <c r="VQF499" s="147"/>
      <c r="VQG499" s="147"/>
      <c r="VQH499" s="147"/>
      <c r="VQI499" s="147"/>
      <c r="VQJ499" s="147"/>
      <c r="VQK499" s="147"/>
      <c r="VQL499" s="147"/>
      <c r="VQM499" s="147"/>
      <c r="VQN499" s="147"/>
      <c r="VQO499" s="147"/>
      <c r="VQP499" s="147"/>
      <c r="VQQ499" s="147"/>
      <c r="VQR499" s="147"/>
      <c r="VQS499" s="147"/>
      <c r="VQT499" s="147"/>
      <c r="VQU499" s="147"/>
      <c r="VQV499" s="147"/>
      <c r="VQW499" s="147"/>
      <c r="VQX499" s="147"/>
      <c r="VQY499" s="147"/>
      <c r="VQZ499" s="147"/>
      <c r="VRA499" s="147"/>
      <c r="VRB499" s="147"/>
      <c r="VRC499" s="147"/>
      <c r="VRD499" s="147"/>
      <c r="VRE499" s="147"/>
      <c r="VRF499" s="147"/>
      <c r="VRG499" s="147"/>
      <c r="VRH499" s="147"/>
      <c r="VRI499" s="147"/>
      <c r="VRJ499" s="147"/>
      <c r="VRK499" s="147"/>
      <c r="VRL499" s="147"/>
      <c r="VRM499" s="147"/>
      <c r="VRN499" s="147"/>
      <c r="VRO499" s="147"/>
      <c r="VRP499" s="147"/>
      <c r="VRQ499" s="147"/>
      <c r="VRR499" s="147"/>
      <c r="VRS499" s="147"/>
      <c r="VRT499" s="147"/>
      <c r="VRU499" s="147"/>
      <c r="VRV499" s="147"/>
      <c r="VRW499" s="147"/>
      <c r="VRX499" s="147"/>
      <c r="VRY499" s="147"/>
      <c r="VRZ499" s="147"/>
      <c r="VSA499" s="147"/>
      <c r="VSB499" s="147"/>
      <c r="VSC499" s="147"/>
      <c r="VSD499" s="147"/>
      <c r="VSE499" s="147"/>
      <c r="VSF499" s="147"/>
      <c r="VSG499" s="147"/>
      <c r="VSH499" s="147"/>
      <c r="VSI499" s="147"/>
      <c r="VSJ499" s="147"/>
      <c r="VSK499" s="147"/>
      <c r="VSL499" s="147"/>
      <c r="VSM499" s="147"/>
      <c r="VSN499" s="147"/>
      <c r="VSO499" s="147"/>
      <c r="VSP499" s="147"/>
      <c r="VSQ499" s="147"/>
      <c r="VSR499" s="147"/>
      <c r="VSS499" s="147"/>
      <c r="VST499" s="147"/>
      <c r="VSU499" s="147"/>
      <c r="VSV499" s="147"/>
      <c r="VSW499" s="147"/>
      <c r="VSX499" s="147"/>
      <c r="VSY499" s="147"/>
      <c r="VSZ499" s="147"/>
      <c r="VTA499" s="147"/>
      <c r="VTB499" s="147"/>
      <c r="VTC499" s="147"/>
      <c r="VTD499" s="147"/>
      <c r="VTE499" s="147"/>
      <c r="VTF499" s="147"/>
      <c r="VTG499" s="147"/>
      <c r="VTH499" s="147"/>
      <c r="VTI499" s="147"/>
      <c r="VTJ499" s="147"/>
      <c r="VTK499" s="147"/>
      <c r="VTL499" s="147"/>
      <c r="VTM499" s="147"/>
      <c r="VTN499" s="147"/>
      <c r="VTO499" s="147"/>
      <c r="VTP499" s="147"/>
      <c r="VTQ499" s="147"/>
      <c r="VTR499" s="147"/>
      <c r="VTS499" s="147"/>
      <c r="VTT499" s="147"/>
      <c r="VTU499" s="147"/>
      <c r="VTV499" s="147"/>
      <c r="VTW499" s="147"/>
      <c r="VTX499" s="147"/>
      <c r="VTY499" s="147"/>
      <c r="VTZ499" s="147"/>
      <c r="VUA499" s="147"/>
      <c r="VUB499" s="147"/>
      <c r="VUC499" s="147"/>
      <c r="VUD499" s="147"/>
      <c r="VUE499" s="147"/>
      <c r="VUF499" s="147"/>
      <c r="VUG499" s="147"/>
      <c r="VUH499" s="147"/>
      <c r="VUI499" s="147"/>
      <c r="VUJ499" s="147"/>
      <c r="VUK499" s="147"/>
      <c r="VUL499" s="147"/>
      <c r="VUM499" s="147"/>
      <c r="VUN499" s="147"/>
      <c r="VUO499" s="147"/>
      <c r="VUP499" s="147"/>
      <c r="VUQ499" s="147"/>
      <c r="VUR499" s="147"/>
      <c r="VUS499" s="147"/>
      <c r="VUT499" s="147"/>
      <c r="VUU499" s="147"/>
      <c r="VUV499" s="147"/>
      <c r="VUW499" s="147"/>
      <c r="VUX499" s="147"/>
      <c r="VUY499" s="147"/>
      <c r="VUZ499" s="147"/>
      <c r="VVA499" s="147"/>
      <c r="VVB499" s="147"/>
      <c r="VVC499" s="147"/>
      <c r="VVD499" s="147"/>
      <c r="VVE499" s="147"/>
      <c r="VVF499" s="147"/>
      <c r="VVG499" s="147"/>
      <c r="VVH499" s="147"/>
      <c r="VVI499" s="147"/>
      <c r="VVJ499" s="147"/>
      <c r="VVK499" s="147"/>
      <c r="VVL499" s="147"/>
      <c r="VVM499" s="147"/>
      <c r="VVN499" s="147"/>
      <c r="VVO499" s="147"/>
      <c r="VVP499" s="147"/>
      <c r="VVQ499" s="147"/>
      <c r="VVR499" s="147"/>
      <c r="VVS499" s="147"/>
      <c r="VVT499" s="147"/>
      <c r="VVU499" s="147"/>
      <c r="VVV499" s="147"/>
      <c r="VVW499" s="147"/>
      <c r="VVX499" s="147"/>
      <c r="VVY499" s="147"/>
      <c r="VVZ499" s="147"/>
      <c r="VWA499" s="147"/>
      <c r="VWB499" s="147"/>
      <c r="VWC499" s="147"/>
      <c r="VWD499" s="147"/>
      <c r="VWE499" s="147"/>
      <c r="VWF499" s="147"/>
      <c r="VWG499" s="147"/>
      <c r="VWH499" s="147"/>
      <c r="VWI499" s="147"/>
      <c r="VWJ499" s="147"/>
      <c r="VWK499" s="147"/>
      <c r="VWL499" s="147"/>
      <c r="VWM499" s="147"/>
      <c r="VWN499" s="147"/>
      <c r="VWO499" s="147"/>
      <c r="VWP499" s="147"/>
      <c r="VWQ499" s="147"/>
      <c r="VWR499" s="147"/>
      <c r="VWS499" s="147"/>
      <c r="VWT499" s="147"/>
      <c r="VWU499" s="147"/>
      <c r="VWV499" s="147"/>
      <c r="VWW499" s="147"/>
      <c r="VWX499" s="147"/>
      <c r="VWY499" s="147"/>
      <c r="VWZ499" s="147"/>
      <c r="VXA499" s="147"/>
      <c r="VXB499" s="147"/>
      <c r="VXC499" s="147"/>
      <c r="VXD499" s="147"/>
      <c r="VXE499" s="147"/>
      <c r="VXF499" s="147"/>
      <c r="VXG499" s="147"/>
      <c r="VXH499" s="147"/>
      <c r="VXI499" s="147"/>
      <c r="VXJ499" s="147"/>
      <c r="VXK499" s="147"/>
      <c r="VXL499" s="147"/>
      <c r="VXM499" s="147"/>
      <c r="VXN499" s="147"/>
      <c r="VXO499" s="147"/>
      <c r="VXP499" s="147"/>
      <c r="VXQ499" s="147"/>
      <c r="VXR499" s="147"/>
      <c r="VXS499" s="147"/>
      <c r="VXT499" s="147"/>
      <c r="VXU499" s="147"/>
      <c r="VXV499" s="147"/>
      <c r="VXW499" s="147"/>
      <c r="VXX499" s="147"/>
      <c r="VXY499" s="147"/>
      <c r="VXZ499" s="147"/>
      <c r="VYA499" s="147"/>
      <c r="VYB499" s="147"/>
      <c r="VYC499" s="147"/>
      <c r="VYD499" s="147"/>
      <c r="VYE499" s="147"/>
      <c r="VYF499" s="147"/>
      <c r="VYG499" s="147"/>
      <c r="VYH499" s="147"/>
      <c r="VYI499" s="147"/>
      <c r="VYJ499" s="147"/>
      <c r="VYK499" s="147"/>
      <c r="VYL499" s="147"/>
      <c r="VYM499" s="147"/>
      <c r="VYN499" s="147"/>
      <c r="VYO499" s="147"/>
      <c r="VYP499" s="147"/>
      <c r="VYQ499" s="147"/>
      <c r="VYR499" s="147"/>
      <c r="VYS499" s="147"/>
      <c r="VYT499" s="147"/>
      <c r="VYU499" s="147"/>
      <c r="VYV499" s="147"/>
      <c r="VYW499" s="147"/>
      <c r="VYX499" s="147"/>
      <c r="VYY499" s="147"/>
      <c r="VYZ499" s="147"/>
      <c r="VZA499" s="147"/>
      <c r="VZB499" s="147"/>
      <c r="VZC499" s="147"/>
      <c r="VZD499" s="147"/>
      <c r="VZE499" s="147"/>
      <c r="VZF499" s="147"/>
      <c r="VZG499" s="147"/>
      <c r="VZH499" s="147"/>
      <c r="VZI499" s="147"/>
      <c r="VZJ499" s="147"/>
      <c r="VZK499" s="147"/>
      <c r="VZL499" s="147"/>
      <c r="VZM499" s="147"/>
      <c r="VZN499" s="147"/>
      <c r="VZO499" s="147"/>
      <c r="VZP499" s="147"/>
      <c r="VZQ499" s="147"/>
      <c r="VZR499" s="147"/>
      <c r="VZS499" s="147"/>
      <c r="VZT499" s="147"/>
      <c r="VZU499" s="147"/>
      <c r="VZV499" s="147"/>
      <c r="VZW499" s="147"/>
      <c r="VZX499" s="147"/>
      <c r="VZY499" s="147"/>
      <c r="VZZ499" s="147"/>
      <c r="WAA499" s="147"/>
      <c r="WAB499" s="147"/>
      <c r="WAC499" s="147"/>
      <c r="WAD499" s="147"/>
      <c r="WAE499" s="147"/>
      <c r="WAF499" s="147"/>
      <c r="WAG499" s="147"/>
      <c r="WAH499" s="147"/>
      <c r="WAI499" s="147"/>
      <c r="WAJ499" s="147"/>
      <c r="WAK499" s="147"/>
      <c r="WAL499" s="147"/>
      <c r="WAM499" s="147"/>
      <c r="WAN499" s="147"/>
      <c r="WAO499" s="147"/>
      <c r="WAP499" s="147"/>
      <c r="WAQ499" s="147"/>
      <c r="WAR499" s="147"/>
      <c r="WAS499" s="147"/>
      <c r="WAT499" s="147"/>
      <c r="WAU499" s="147"/>
      <c r="WAV499" s="147"/>
      <c r="WAW499" s="147"/>
      <c r="WAX499" s="147"/>
      <c r="WAY499" s="147"/>
      <c r="WAZ499" s="147"/>
      <c r="WBA499" s="147"/>
      <c r="WBB499" s="147"/>
      <c r="WBC499" s="147"/>
      <c r="WBD499" s="147"/>
      <c r="WBE499" s="147"/>
      <c r="WBF499" s="147"/>
      <c r="WBG499" s="147"/>
      <c r="WBH499" s="147"/>
      <c r="WBI499" s="147"/>
      <c r="WBJ499" s="147"/>
      <c r="WBK499" s="147"/>
      <c r="WBL499" s="147"/>
      <c r="WBM499" s="147"/>
      <c r="WBN499" s="147"/>
      <c r="WBO499" s="147"/>
      <c r="WBP499" s="147"/>
      <c r="WBQ499" s="147"/>
      <c r="WBR499" s="147"/>
      <c r="WBS499" s="147"/>
      <c r="WBT499" s="147"/>
      <c r="WBU499" s="147"/>
      <c r="WBV499" s="147"/>
      <c r="WBW499" s="147"/>
      <c r="WBX499" s="147"/>
      <c r="WBY499" s="147"/>
      <c r="WBZ499" s="147"/>
      <c r="WCA499" s="147"/>
      <c r="WCB499" s="147"/>
      <c r="WCC499" s="147"/>
      <c r="WCD499" s="147"/>
      <c r="WCE499" s="147"/>
      <c r="WCF499" s="147"/>
      <c r="WCG499" s="147"/>
      <c r="WCH499" s="147"/>
      <c r="WCI499" s="147"/>
      <c r="WCJ499" s="147"/>
      <c r="WCK499" s="147"/>
      <c r="WCL499" s="147"/>
      <c r="WCM499" s="147"/>
      <c r="WCN499" s="147"/>
      <c r="WCO499" s="147"/>
      <c r="WCP499" s="147"/>
      <c r="WCQ499" s="147"/>
      <c r="WCR499" s="147"/>
      <c r="WCS499" s="147"/>
      <c r="WCT499" s="147"/>
      <c r="WCU499" s="147"/>
      <c r="WCV499" s="147"/>
      <c r="WCW499" s="147"/>
      <c r="WCX499" s="147"/>
      <c r="WCY499" s="147"/>
      <c r="WCZ499" s="147"/>
      <c r="WDA499" s="147"/>
      <c r="WDB499" s="147"/>
      <c r="WDC499" s="147"/>
      <c r="WDD499" s="147"/>
      <c r="WDE499" s="147"/>
      <c r="WDF499" s="147"/>
      <c r="WDG499" s="147"/>
      <c r="WDH499" s="147"/>
      <c r="WDI499" s="147"/>
      <c r="WDJ499" s="147"/>
      <c r="WDK499" s="147"/>
      <c r="WDL499" s="147"/>
      <c r="WDM499" s="147"/>
      <c r="WDN499" s="147"/>
      <c r="WDO499" s="147"/>
      <c r="WDP499" s="147"/>
      <c r="WDQ499" s="147"/>
      <c r="WDR499" s="147"/>
      <c r="WDS499" s="147"/>
      <c r="WDT499" s="147"/>
      <c r="WDU499" s="147"/>
      <c r="WDV499" s="147"/>
      <c r="WDW499" s="147"/>
      <c r="WDX499" s="147"/>
      <c r="WDY499" s="147"/>
      <c r="WDZ499" s="147"/>
      <c r="WEA499" s="147"/>
      <c r="WEB499" s="147"/>
      <c r="WEC499" s="147"/>
      <c r="WED499" s="147"/>
      <c r="WEE499" s="147"/>
      <c r="WEF499" s="147"/>
      <c r="WEG499" s="147"/>
      <c r="WEH499" s="147"/>
      <c r="WEI499" s="147"/>
      <c r="WEJ499" s="147"/>
      <c r="WEK499" s="147"/>
      <c r="WEL499" s="147"/>
      <c r="WEM499" s="147"/>
      <c r="WEN499" s="147"/>
      <c r="WEO499" s="147"/>
      <c r="WEP499" s="147"/>
      <c r="WEQ499" s="147"/>
      <c r="WER499" s="147"/>
      <c r="WES499" s="147"/>
      <c r="WET499" s="147"/>
      <c r="WEU499" s="147"/>
      <c r="WEV499" s="147"/>
      <c r="WEW499" s="147"/>
      <c r="WEX499" s="147"/>
      <c r="WEY499" s="147"/>
      <c r="WEZ499" s="147"/>
      <c r="WFA499" s="147"/>
      <c r="WFB499" s="147"/>
      <c r="WFC499" s="147"/>
      <c r="WFD499" s="147"/>
      <c r="WFE499" s="147"/>
      <c r="WFF499" s="147"/>
      <c r="WFG499" s="147"/>
      <c r="WFH499" s="147"/>
      <c r="WFI499" s="147"/>
      <c r="WFJ499" s="147"/>
      <c r="WFK499" s="147"/>
      <c r="WFL499" s="147"/>
      <c r="WFM499" s="147"/>
      <c r="WFN499" s="147"/>
      <c r="WFO499" s="147"/>
      <c r="WFP499" s="147"/>
      <c r="WFQ499" s="147"/>
      <c r="WFR499" s="147"/>
      <c r="WFS499" s="147"/>
      <c r="WFT499" s="147"/>
      <c r="WFU499" s="147"/>
      <c r="WFV499" s="147"/>
      <c r="WFW499" s="147"/>
      <c r="WFX499" s="147"/>
      <c r="WFY499" s="147"/>
      <c r="WFZ499" s="147"/>
      <c r="WGA499" s="147"/>
      <c r="WGB499" s="147"/>
      <c r="WGC499" s="147"/>
      <c r="WGD499" s="147"/>
      <c r="WGE499" s="147"/>
      <c r="WGF499" s="147"/>
      <c r="WGG499" s="147"/>
      <c r="WGH499" s="147"/>
      <c r="WGI499" s="147"/>
      <c r="WGJ499" s="147"/>
      <c r="WGK499" s="147"/>
      <c r="WGL499" s="147"/>
      <c r="WGM499" s="147"/>
      <c r="WGN499" s="147"/>
      <c r="WGO499" s="147"/>
      <c r="WGP499" s="147"/>
      <c r="WGQ499" s="147"/>
      <c r="WGR499" s="147"/>
      <c r="WGS499" s="147"/>
      <c r="WGT499" s="147"/>
      <c r="WGU499" s="147"/>
      <c r="WGV499" s="147"/>
      <c r="WGW499" s="147"/>
      <c r="WGX499" s="147"/>
      <c r="WGY499" s="147"/>
      <c r="WGZ499" s="147"/>
      <c r="WHA499" s="147"/>
      <c r="WHB499" s="147"/>
      <c r="WHC499" s="147"/>
      <c r="WHD499" s="147"/>
      <c r="WHE499" s="147"/>
      <c r="WHF499" s="147"/>
      <c r="WHG499" s="147"/>
      <c r="WHH499" s="147"/>
      <c r="WHI499" s="147"/>
      <c r="WHJ499" s="147"/>
      <c r="WHK499" s="147"/>
      <c r="WHL499" s="147"/>
      <c r="WHM499" s="147"/>
      <c r="WHN499" s="147"/>
      <c r="WHO499" s="147"/>
      <c r="WHP499" s="147"/>
      <c r="WHQ499" s="147"/>
      <c r="WHR499" s="147"/>
      <c r="WHS499" s="147"/>
      <c r="WHT499" s="147"/>
      <c r="WHU499" s="147"/>
      <c r="WHV499" s="147"/>
      <c r="WHW499" s="147"/>
      <c r="WHX499" s="147"/>
      <c r="WHY499" s="147"/>
      <c r="WHZ499" s="147"/>
      <c r="WIA499" s="147"/>
      <c r="WIB499" s="147"/>
      <c r="WIC499" s="147"/>
      <c r="WID499" s="147"/>
      <c r="WIE499" s="147"/>
      <c r="WIF499" s="147"/>
      <c r="WIG499" s="147"/>
      <c r="WIH499" s="147"/>
      <c r="WII499" s="147"/>
      <c r="WIJ499" s="147"/>
      <c r="WIK499" s="147"/>
      <c r="WIL499" s="147"/>
      <c r="WIM499" s="147"/>
      <c r="WIN499" s="147"/>
      <c r="WIO499" s="147"/>
      <c r="WIP499" s="147"/>
      <c r="WIQ499" s="147"/>
      <c r="WIR499" s="147"/>
      <c r="WIS499" s="147"/>
      <c r="WIT499" s="147"/>
      <c r="WIU499" s="147"/>
      <c r="WIV499" s="147"/>
      <c r="WIW499" s="147"/>
      <c r="WIX499" s="147"/>
      <c r="WIY499" s="147"/>
      <c r="WIZ499" s="147"/>
      <c r="WJA499" s="147"/>
      <c r="WJB499" s="147"/>
      <c r="WJC499" s="147"/>
      <c r="WJD499" s="147"/>
      <c r="WJE499" s="147"/>
      <c r="WJF499" s="147"/>
      <c r="WJG499" s="147"/>
      <c r="WJH499" s="147"/>
      <c r="WJI499" s="147"/>
      <c r="WJJ499" s="147"/>
      <c r="WJK499" s="147"/>
      <c r="WJL499" s="147"/>
      <c r="WJM499" s="147"/>
      <c r="WJN499" s="147"/>
      <c r="WJO499" s="147"/>
      <c r="WJP499" s="147"/>
      <c r="WJQ499" s="147"/>
      <c r="WJR499" s="147"/>
      <c r="WJS499" s="147"/>
      <c r="WJT499" s="147"/>
      <c r="WJU499" s="147"/>
      <c r="WJV499" s="147"/>
      <c r="WJW499" s="147"/>
      <c r="WJX499" s="147"/>
      <c r="WJY499" s="147"/>
      <c r="WJZ499" s="147"/>
      <c r="WKA499" s="147"/>
      <c r="WKB499" s="147"/>
      <c r="WKC499" s="147"/>
      <c r="WKD499" s="147"/>
      <c r="WKE499" s="147"/>
      <c r="WKF499" s="147"/>
      <c r="WKG499" s="147"/>
      <c r="WKH499" s="147"/>
      <c r="WKI499" s="147"/>
      <c r="WKJ499" s="147"/>
      <c r="WKK499" s="147"/>
      <c r="WKL499" s="147"/>
      <c r="WKM499" s="147"/>
      <c r="WKN499" s="147"/>
      <c r="WKO499" s="147"/>
      <c r="WKP499" s="147"/>
      <c r="WKQ499" s="147"/>
      <c r="WKR499" s="147"/>
      <c r="WKS499" s="147"/>
      <c r="WKT499" s="147"/>
      <c r="WKU499" s="147"/>
      <c r="WKV499" s="147"/>
      <c r="WKW499" s="147"/>
      <c r="WKX499" s="147"/>
      <c r="WKY499" s="147"/>
      <c r="WKZ499" s="147"/>
      <c r="WLA499" s="147"/>
      <c r="WLB499" s="147"/>
      <c r="WLC499" s="147"/>
      <c r="WLD499" s="147"/>
      <c r="WLE499" s="147"/>
      <c r="WLF499" s="147"/>
      <c r="WLG499" s="147"/>
      <c r="WLH499" s="147"/>
      <c r="WLI499" s="147"/>
      <c r="WLJ499" s="147"/>
      <c r="WLK499" s="147"/>
      <c r="WLL499" s="147"/>
      <c r="WLM499" s="147"/>
      <c r="WLN499" s="147"/>
      <c r="WLO499" s="147"/>
      <c r="WLP499" s="147"/>
      <c r="WLQ499" s="147"/>
      <c r="WLR499" s="147"/>
      <c r="WLS499" s="147"/>
      <c r="WLT499" s="147"/>
      <c r="WLU499" s="147"/>
      <c r="WLV499" s="147"/>
      <c r="WLW499" s="147"/>
      <c r="WLX499" s="147"/>
      <c r="WLY499" s="147"/>
      <c r="WLZ499" s="147"/>
      <c r="WMA499" s="147"/>
      <c r="WMB499" s="147"/>
      <c r="WMC499" s="147"/>
      <c r="WMD499" s="147"/>
      <c r="WME499" s="147"/>
      <c r="WMF499" s="147"/>
      <c r="WMG499" s="147"/>
      <c r="WMH499" s="147"/>
      <c r="WMI499" s="147"/>
      <c r="WMJ499" s="147"/>
      <c r="WMK499" s="147"/>
      <c r="WML499" s="147"/>
      <c r="WMM499" s="147"/>
      <c r="WMN499" s="147"/>
      <c r="WMO499" s="147"/>
      <c r="WMP499" s="147"/>
      <c r="WMQ499" s="147"/>
      <c r="WMR499" s="147"/>
      <c r="WMS499" s="147"/>
      <c r="WMT499" s="147"/>
      <c r="WMU499" s="147"/>
      <c r="WMV499" s="147"/>
      <c r="WMW499" s="147"/>
      <c r="WMX499" s="147"/>
      <c r="WMY499" s="147"/>
      <c r="WMZ499" s="147"/>
      <c r="WNA499" s="147"/>
      <c r="WNB499" s="147"/>
      <c r="WNC499" s="147"/>
      <c r="WND499" s="147"/>
      <c r="WNE499" s="147"/>
      <c r="WNF499" s="147"/>
      <c r="WNG499" s="147"/>
      <c r="WNH499" s="147"/>
      <c r="WNI499" s="147"/>
      <c r="WNJ499" s="147"/>
      <c r="WNK499" s="147"/>
      <c r="WNL499" s="147"/>
      <c r="WNM499" s="147"/>
      <c r="WNN499" s="147"/>
      <c r="WNO499" s="147"/>
      <c r="WNP499" s="147"/>
      <c r="WNQ499" s="147"/>
      <c r="WNR499" s="147"/>
      <c r="WNS499" s="147"/>
      <c r="WNT499" s="147"/>
      <c r="WNU499" s="147"/>
      <c r="WNV499" s="147"/>
      <c r="WNW499" s="147"/>
      <c r="WNX499" s="147"/>
      <c r="WNY499" s="147"/>
      <c r="WNZ499" s="147"/>
      <c r="WOA499" s="147"/>
      <c r="WOB499" s="147"/>
      <c r="WOC499" s="147"/>
      <c r="WOD499" s="147"/>
      <c r="WOE499" s="147"/>
      <c r="WOF499" s="147"/>
      <c r="WOG499" s="147"/>
      <c r="WOH499" s="147"/>
      <c r="WOI499" s="147"/>
      <c r="WOJ499" s="147"/>
      <c r="WOK499" s="147"/>
      <c r="WOL499" s="147"/>
      <c r="WOM499" s="147"/>
      <c r="WON499" s="147"/>
      <c r="WOO499" s="147"/>
      <c r="WOP499" s="147"/>
      <c r="WOQ499" s="147"/>
      <c r="WOR499" s="147"/>
      <c r="WOS499" s="147"/>
      <c r="WOT499" s="147"/>
      <c r="WOU499" s="147"/>
      <c r="WOV499" s="147"/>
      <c r="WOW499" s="147"/>
      <c r="WOX499" s="147"/>
      <c r="WOY499" s="147"/>
      <c r="WOZ499" s="147"/>
      <c r="WPA499" s="147"/>
      <c r="WPB499" s="147"/>
      <c r="WPC499" s="147"/>
      <c r="WPD499" s="147"/>
      <c r="WPE499" s="147"/>
      <c r="WPF499" s="147"/>
      <c r="WPG499" s="147"/>
      <c r="WPH499" s="147"/>
      <c r="WPI499" s="147"/>
      <c r="WPJ499" s="147"/>
      <c r="WPK499" s="147"/>
      <c r="WPL499" s="147"/>
      <c r="WPM499" s="147"/>
      <c r="WPN499" s="147"/>
      <c r="WPO499" s="147"/>
      <c r="WPP499" s="147"/>
      <c r="WPQ499" s="147"/>
      <c r="WPR499" s="147"/>
      <c r="WPS499" s="147"/>
      <c r="WPT499" s="147"/>
      <c r="WPU499" s="147"/>
      <c r="WPV499" s="147"/>
      <c r="WPW499" s="147"/>
      <c r="WPX499" s="147"/>
      <c r="WPY499" s="147"/>
      <c r="WPZ499" s="147"/>
      <c r="WQA499" s="147"/>
      <c r="WQB499" s="147"/>
      <c r="WQC499" s="147"/>
      <c r="WQD499" s="147"/>
      <c r="WQE499" s="147"/>
      <c r="WQF499" s="147"/>
      <c r="WQG499" s="147"/>
      <c r="WQH499" s="147"/>
      <c r="WQI499" s="147"/>
      <c r="WQJ499" s="147"/>
      <c r="WQK499" s="147"/>
      <c r="WQL499" s="147"/>
      <c r="WQM499" s="147"/>
      <c r="WQN499" s="147"/>
      <c r="WQO499" s="147"/>
      <c r="WQP499" s="147"/>
      <c r="WQQ499" s="147"/>
      <c r="WQR499" s="147"/>
      <c r="WQS499" s="147"/>
      <c r="WQT499" s="147"/>
      <c r="WQU499" s="147"/>
      <c r="WQV499" s="147"/>
      <c r="WQW499" s="147"/>
      <c r="WQX499" s="147"/>
      <c r="WQY499" s="147"/>
      <c r="WQZ499" s="147"/>
      <c r="WRA499" s="147"/>
      <c r="WRB499" s="147"/>
      <c r="WRC499" s="147"/>
      <c r="WRD499" s="147"/>
      <c r="WRE499" s="147"/>
      <c r="WRF499" s="147"/>
      <c r="WRG499" s="147"/>
      <c r="WRH499" s="147"/>
      <c r="WRI499" s="147"/>
      <c r="WRJ499" s="147"/>
      <c r="WRK499" s="147"/>
      <c r="WRL499" s="147"/>
      <c r="WRM499" s="147"/>
      <c r="WRN499" s="147"/>
      <c r="WRO499" s="147"/>
      <c r="WRP499" s="147"/>
      <c r="WRQ499" s="147"/>
      <c r="WRR499" s="147"/>
      <c r="WRS499" s="147"/>
      <c r="WRT499" s="147"/>
      <c r="WRU499" s="147"/>
      <c r="WRV499" s="147"/>
      <c r="WRW499" s="147"/>
      <c r="WRX499" s="147"/>
      <c r="WRY499" s="147"/>
      <c r="WRZ499" s="147"/>
      <c r="WSA499" s="147"/>
      <c r="WSB499" s="147"/>
      <c r="WSC499" s="147"/>
      <c r="WSD499" s="147"/>
      <c r="WSE499" s="147"/>
      <c r="WSF499" s="147"/>
      <c r="WSG499" s="147"/>
      <c r="WSH499" s="147"/>
      <c r="WSI499" s="147"/>
      <c r="WSJ499" s="147"/>
      <c r="WSK499" s="147"/>
      <c r="WSL499" s="147"/>
      <c r="WSM499" s="147"/>
      <c r="WSN499" s="147"/>
      <c r="WSO499" s="147"/>
      <c r="WSP499" s="147"/>
      <c r="WSQ499" s="147"/>
      <c r="WSR499" s="147"/>
      <c r="WSS499" s="147"/>
      <c r="WST499" s="147"/>
      <c r="WSU499" s="147"/>
      <c r="WSV499" s="147"/>
      <c r="WSW499" s="147"/>
      <c r="WSX499" s="147"/>
      <c r="WSY499" s="147"/>
      <c r="WSZ499" s="147"/>
      <c r="WTA499" s="147"/>
      <c r="WTB499" s="147"/>
      <c r="WTC499" s="147"/>
      <c r="WTD499" s="147"/>
      <c r="WTE499" s="147"/>
      <c r="WTF499" s="147"/>
      <c r="WTG499" s="147"/>
      <c r="WTH499" s="147"/>
      <c r="WTI499" s="147"/>
      <c r="WTJ499" s="147"/>
      <c r="WTK499" s="147"/>
      <c r="WTL499" s="147"/>
      <c r="WTM499" s="147"/>
      <c r="WTN499" s="147"/>
      <c r="WTO499" s="147"/>
      <c r="WTP499" s="147"/>
      <c r="WTQ499" s="147"/>
      <c r="WTR499" s="147"/>
      <c r="WTS499" s="147"/>
      <c r="WTT499" s="147"/>
      <c r="WTU499" s="147"/>
      <c r="WTV499" s="147"/>
      <c r="WTW499" s="147"/>
      <c r="WTX499" s="147"/>
      <c r="WTY499" s="147"/>
      <c r="WTZ499" s="147"/>
      <c r="WUA499" s="147"/>
      <c r="WUB499" s="147"/>
      <c r="WUC499" s="147"/>
      <c r="WUD499" s="147"/>
      <c r="WUE499" s="147"/>
      <c r="WUF499" s="147"/>
      <c r="WUG499" s="147"/>
      <c r="WUH499" s="147"/>
      <c r="WUI499" s="147"/>
      <c r="WUJ499" s="147"/>
      <c r="WUK499" s="147"/>
      <c r="WUL499" s="147"/>
      <c r="WUM499" s="147"/>
      <c r="WUN499" s="147"/>
      <c r="WUO499" s="147"/>
      <c r="WUP499" s="147"/>
      <c r="WUQ499" s="147"/>
      <c r="WUR499" s="147"/>
      <c r="WUS499" s="147"/>
      <c r="WUT499" s="147"/>
      <c r="WUU499" s="147"/>
      <c r="WUV499" s="147"/>
      <c r="WUW499" s="147"/>
      <c r="WUX499" s="147"/>
      <c r="WUY499" s="147"/>
      <c r="WUZ499" s="147"/>
      <c r="WVA499" s="147"/>
      <c r="WVB499" s="147"/>
      <c r="WVC499" s="147"/>
      <c r="WVD499" s="147"/>
      <c r="WVE499" s="147"/>
      <c r="WVF499" s="147"/>
      <c r="WVG499" s="147"/>
      <c r="WVH499" s="147"/>
      <c r="WVI499" s="147"/>
      <c r="WVJ499" s="147"/>
      <c r="WVK499" s="147"/>
      <c r="WVL499" s="147"/>
      <c r="WVM499" s="147"/>
      <c r="WVN499" s="147"/>
      <c r="WVO499" s="147"/>
      <c r="WVP499" s="147"/>
      <c r="WVQ499" s="147"/>
      <c r="WVR499" s="147"/>
      <c r="WVS499" s="147"/>
      <c r="WVT499" s="147"/>
      <c r="WVU499" s="147"/>
      <c r="WVV499" s="147"/>
      <c r="WVW499" s="147"/>
      <c r="WVX499" s="147"/>
      <c r="WVY499" s="147"/>
      <c r="WVZ499" s="147"/>
      <c r="WWA499" s="147"/>
      <c r="WWB499" s="147"/>
      <c r="WWC499" s="147"/>
      <c r="WWD499" s="147"/>
      <c r="WWE499" s="147"/>
      <c r="WWF499" s="147"/>
      <c r="WWG499" s="147"/>
      <c r="WWH499" s="147"/>
      <c r="WWI499" s="147"/>
      <c r="WWJ499" s="147"/>
      <c r="WWK499" s="147"/>
      <c r="WWL499" s="147"/>
      <c r="WWM499" s="147"/>
      <c r="WWN499" s="147"/>
      <c r="WWO499" s="147"/>
      <c r="WWP499" s="147"/>
      <c r="WWQ499" s="147"/>
      <c r="WWR499" s="147"/>
      <c r="WWS499" s="147"/>
      <c r="WWT499" s="147"/>
      <c r="WWU499" s="147"/>
      <c r="WWV499" s="147"/>
      <c r="WWW499" s="147"/>
      <c r="WWX499" s="147"/>
      <c r="WWY499" s="147"/>
      <c r="WWZ499" s="147"/>
      <c r="WXA499" s="147"/>
      <c r="WXB499" s="147"/>
      <c r="WXC499" s="147"/>
      <c r="WXD499" s="147"/>
      <c r="WXE499" s="147"/>
      <c r="WXF499" s="147"/>
      <c r="WXG499" s="147"/>
      <c r="WXH499" s="147"/>
      <c r="WXI499" s="147"/>
      <c r="WXJ499" s="147"/>
      <c r="WXK499" s="147"/>
      <c r="WXL499" s="147"/>
      <c r="WXM499" s="147"/>
      <c r="WXN499" s="147"/>
      <c r="WXO499" s="147"/>
      <c r="WXP499" s="147"/>
      <c r="WXQ499" s="147"/>
      <c r="WXR499" s="147"/>
      <c r="WXS499" s="147"/>
      <c r="WXT499" s="147"/>
      <c r="WXU499" s="147"/>
      <c r="WXV499" s="147"/>
      <c r="WXW499" s="147"/>
      <c r="WXX499" s="147"/>
      <c r="WXY499" s="147"/>
      <c r="WXZ499" s="147"/>
      <c r="WYA499" s="147"/>
      <c r="WYB499" s="147"/>
      <c r="WYC499" s="147"/>
      <c r="WYD499" s="147"/>
      <c r="WYE499" s="147"/>
      <c r="WYF499" s="147"/>
      <c r="WYG499" s="147"/>
      <c r="WYH499" s="147"/>
      <c r="WYI499" s="147"/>
      <c r="WYJ499" s="147"/>
      <c r="WYK499" s="147"/>
      <c r="WYL499" s="147"/>
      <c r="WYM499" s="147"/>
      <c r="WYN499" s="147"/>
      <c r="WYO499" s="147"/>
      <c r="WYP499" s="147"/>
      <c r="WYQ499" s="147"/>
      <c r="WYR499" s="147"/>
      <c r="WYS499" s="147"/>
      <c r="WYT499" s="147"/>
      <c r="WYU499" s="147"/>
      <c r="WYV499" s="147"/>
      <c r="WYW499" s="147"/>
      <c r="WYX499" s="147"/>
      <c r="WYY499" s="147"/>
      <c r="WYZ499" s="147"/>
      <c r="WZA499" s="147"/>
      <c r="WZB499" s="147"/>
      <c r="WZC499" s="147"/>
      <c r="WZD499" s="147"/>
      <c r="WZE499" s="147"/>
      <c r="WZF499" s="147"/>
      <c r="WZG499" s="147"/>
      <c r="WZH499" s="147"/>
      <c r="WZI499" s="147"/>
      <c r="WZJ499" s="147"/>
      <c r="WZK499" s="147"/>
      <c r="WZL499" s="147"/>
      <c r="WZM499" s="147"/>
      <c r="WZN499" s="147"/>
      <c r="WZO499" s="147"/>
      <c r="WZP499" s="147"/>
      <c r="WZQ499" s="147"/>
      <c r="WZR499" s="147"/>
      <c r="WZS499" s="147"/>
      <c r="WZT499" s="147"/>
      <c r="WZU499" s="147"/>
      <c r="WZV499" s="147"/>
      <c r="WZW499" s="147"/>
      <c r="WZX499" s="147"/>
      <c r="WZY499" s="147"/>
      <c r="WZZ499" s="147"/>
      <c r="XAA499" s="147"/>
      <c r="XAB499" s="147"/>
      <c r="XAC499" s="147"/>
      <c r="XAD499" s="147"/>
      <c r="XAE499" s="147"/>
      <c r="XAF499" s="147"/>
      <c r="XAG499" s="147"/>
      <c r="XAH499" s="147"/>
      <c r="XAI499" s="147"/>
      <c r="XAJ499" s="147"/>
      <c r="XAK499" s="147"/>
      <c r="XAL499" s="147"/>
      <c r="XAM499" s="147"/>
      <c r="XAN499" s="147"/>
      <c r="XAO499" s="147"/>
      <c r="XAP499" s="147"/>
      <c r="XAQ499" s="147"/>
      <c r="XAR499" s="147"/>
      <c r="XAS499" s="147"/>
      <c r="XAT499" s="147"/>
      <c r="XAU499" s="147"/>
      <c r="XAV499" s="147"/>
      <c r="XAW499" s="147"/>
      <c r="XAX499" s="147"/>
      <c r="XAY499" s="147"/>
      <c r="XAZ499" s="147"/>
      <c r="XBA499" s="147"/>
      <c r="XBB499" s="147"/>
      <c r="XBC499" s="147"/>
      <c r="XBD499" s="147"/>
      <c r="XBE499" s="147"/>
      <c r="XBF499" s="147"/>
      <c r="XBG499" s="147"/>
      <c r="XBH499" s="147"/>
      <c r="XBI499" s="147"/>
      <c r="XBJ499" s="147"/>
      <c r="XBK499" s="147"/>
      <c r="XBL499" s="147"/>
      <c r="XBM499" s="147"/>
      <c r="XBN499" s="147"/>
      <c r="XBO499" s="147"/>
      <c r="XBP499" s="147"/>
      <c r="XBQ499" s="147"/>
      <c r="XBR499" s="147"/>
      <c r="XBS499" s="147"/>
      <c r="XBT499" s="147"/>
      <c r="XBU499" s="147"/>
      <c r="XBV499" s="147"/>
      <c r="XBW499" s="147"/>
      <c r="XBX499" s="147"/>
      <c r="XBY499" s="147"/>
      <c r="XBZ499" s="147"/>
      <c r="XCA499" s="147"/>
      <c r="XCB499" s="147"/>
      <c r="XCC499" s="147"/>
      <c r="XCD499" s="147"/>
      <c r="XCE499" s="147"/>
      <c r="XCF499" s="147"/>
      <c r="XCG499" s="147"/>
      <c r="XCH499" s="147"/>
      <c r="XCI499" s="147"/>
      <c r="XCJ499" s="147"/>
      <c r="XCK499" s="147"/>
      <c r="XCL499" s="147"/>
      <c r="XCM499" s="147"/>
      <c r="XCN499" s="147"/>
      <c r="XCO499" s="147"/>
      <c r="XCP499" s="147"/>
      <c r="XCQ499" s="147"/>
      <c r="XCR499" s="147"/>
      <c r="XCS499" s="147"/>
      <c r="XCT499" s="147"/>
      <c r="XCU499" s="147"/>
      <c r="XCV499" s="147"/>
      <c r="XCW499" s="147"/>
      <c r="XCX499" s="147"/>
      <c r="XCY499" s="147"/>
      <c r="XCZ499" s="147"/>
      <c r="XDA499" s="147"/>
      <c r="XDB499" s="147"/>
      <c r="XDC499" s="147"/>
      <c r="XDD499" s="147"/>
      <c r="XDE499" s="147"/>
      <c r="XDF499" s="147"/>
      <c r="XDG499" s="147"/>
      <c r="XDH499" s="147"/>
      <c r="XDI499" s="147"/>
      <c r="XDJ499" s="147"/>
      <c r="XDK499" s="147"/>
      <c r="XDL499" s="147"/>
      <c r="XDM499" s="147"/>
      <c r="XDN499" s="147"/>
      <c r="XDO499" s="147"/>
      <c r="XDP499" s="147"/>
      <c r="XDQ499" s="147"/>
      <c r="XDR499" s="147"/>
      <c r="XDS499" s="147"/>
      <c r="XDT499" s="147"/>
      <c r="XDU499" s="147"/>
      <c r="XDV499" s="147"/>
      <c r="XDW499" s="147"/>
      <c r="XDX499" s="147"/>
      <c r="XDY499" s="147"/>
      <c r="XDZ499" s="147"/>
      <c r="XEA499" s="147"/>
      <c r="XEB499" s="147"/>
      <c r="XEC499" s="147"/>
      <c r="XED499" s="147"/>
      <c r="XEE499" s="147"/>
      <c r="XEF499" s="147"/>
      <c r="XEG499" s="147"/>
      <c r="XEH499" s="147"/>
      <c r="XEI499" s="147"/>
      <c r="XEJ499" s="147"/>
      <c r="XEK499" s="147"/>
      <c r="XEL499" s="147"/>
      <c r="XEM499" s="147"/>
      <c r="XEN499" s="147"/>
      <c r="XEO499" s="147"/>
      <c r="XEP499" s="147"/>
      <c r="XEQ499" s="147"/>
      <c r="XER499" s="147"/>
      <c r="XES499" s="147"/>
      <c r="XET499" s="147"/>
      <c r="XEU499" s="147"/>
      <c r="XEV499" s="147"/>
      <c r="XEW499" s="147"/>
      <c r="XEX499" s="147"/>
      <c r="XEY499" s="147"/>
      <c r="XEZ499" s="147"/>
      <c r="XFA499" s="147"/>
      <c r="XFB499" s="147"/>
      <c r="XFC499" s="147"/>
      <c r="XFD499" s="147"/>
    </row>
    <row r="500" s="27" customFormat="1" ht="30" customHeight="1" spans="1:22">
      <c r="A500" s="147"/>
      <c r="B500" s="325" t="s">
        <v>685</v>
      </c>
      <c r="C500" s="148" t="s">
        <v>35</v>
      </c>
      <c r="D500" s="148" t="s">
        <v>630</v>
      </c>
      <c r="E500" s="148">
        <v>2.8</v>
      </c>
      <c r="F500" s="325" t="s">
        <v>896</v>
      </c>
      <c r="G500" s="148">
        <v>21</v>
      </c>
      <c r="H500" s="148">
        <v>76</v>
      </c>
      <c r="I500" s="148">
        <v>2021</v>
      </c>
      <c r="J500" s="148">
        <v>2021</v>
      </c>
      <c r="K500" s="148">
        <f t="shared" si="42"/>
        <v>50.4</v>
      </c>
      <c r="L500" s="148"/>
      <c r="M500" s="148"/>
      <c r="N500" s="148">
        <v>50.4</v>
      </c>
      <c r="O500" s="148">
        <v>50.4</v>
      </c>
      <c r="P500" s="148"/>
      <c r="Q500" s="148"/>
      <c r="R500" s="148"/>
      <c r="S500" s="148" t="s">
        <v>96</v>
      </c>
      <c r="T500" s="148" t="s">
        <v>97</v>
      </c>
      <c r="U500" s="147" t="s">
        <v>68</v>
      </c>
      <c r="V500" s="147" t="s">
        <v>87</v>
      </c>
    </row>
    <row r="501" s="27" customFormat="1" ht="30" customHeight="1" spans="1:22">
      <c r="A501" s="147"/>
      <c r="B501" s="325" t="s">
        <v>685</v>
      </c>
      <c r="C501" s="148" t="s">
        <v>35</v>
      </c>
      <c r="D501" s="148" t="s">
        <v>630</v>
      </c>
      <c r="E501" s="148">
        <v>2.9</v>
      </c>
      <c r="F501" s="325" t="s">
        <v>897</v>
      </c>
      <c r="G501" s="148">
        <v>18</v>
      </c>
      <c r="H501" s="148">
        <v>67</v>
      </c>
      <c r="I501" s="148">
        <v>2020</v>
      </c>
      <c r="J501" s="148">
        <v>2020</v>
      </c>
      <c r="K501" s="148">
        <f t="shared" si="42"/>
        <v>52.2</v>
      </c>
      <c r="L501" s="148"/>
      <c r="M501" s="148">
        <v>52.2</v>
      </c>
      <c r="N501" s="148"/>
      <c r="O501" s="148">
        <v>52.2</v>
      </c>
      <c r="P501" s="163"/>
      <c r="Q501" s="163"/>
      <c r="R501" s="163"/>
      <c r="S501" s="199" t="s">
        <v>96</v>
      </c>
      <c r="T501" s="199" t="s">
        <v>97</v>
      </c>
      <c r="U501" s="199" t="s">
        <v>68</v>
      </c>
      <c r="V501" s="148" t="s">
        <v>87</v>
      </c>
    </row>
    <row r="502" s="27" customFormat="1" ht="30" customHeight="1" spans="1:22">
      <c r="A502" s="147"/>
      <c r="B502" s="325" t="s">
        <v>685</v>
      </c>
      <c r="C502" s="148" t="s">
        <v>35</v>
      </c>
      <c r="D502" s="148" t="s">
        <v>630</v>
      </c>
      <c r="E502" s="148">
        <v>2.8</v>
      </c>
      <c r="F502" s="325" t="s">
        <v>898</v>
      </c>
      <c r="G502" s="148">
        <v>10</v>
      </c>
      <c r="H502" s="148">
        <v>33</v>
      </c>
      <c r="I502" s="148">
        <v>2021</v>
      </c>
      <c r="J502" s="148">
        <v>2021</v>
      </c>
      <c r="K502" s="148">
        <f t="shared" si="42"/>
        <v>50.4</v>
      </c>
      <c r="L502" s="148"/>
      <c r="M502" s="148"/>
      <c r="N502" s="148">
        <v>50.4</v>
      </c>
      <c r="O502" s="148">
        <v>50.4</v>
      </c>
      <c r="P502" s="163"/>
      <c r="Q502" s="163"/>
      <c r="R502" s="163"/>
      <c r="S502" s="199" t="s">
        <v>96</v>
      </c>
      <c r="T502" s="199" t="s">
        <v>97</v>
      </c>
      <c r="U502" s="147" t="s">
        <v>68</v>
      </c>
      <c r="V502" s="147" t="s">
        <v>87</v>
      </c>
    </row>
    <row r="503" s="27" customFormat="1" ht="30" customHeight="1" spans="1:22">
      <c r="A503" s="147"/>
      <c r="B503" s="325" t="s">
        <v>687</v>
      </c>
      <c r="C503" s="148" t="s">
        <v>35</v>
      </c>
      <c r="D503" s="148" t="s">
        <v>255</v>
      </c>
      <c r="E503" s="148">
        <v>1</v>
      </c>
      <c r="F503" s="325" t="s">
        <v>899</v>
      </c>
      <c r="G503" s="148">
        <v>255</v>
      </c>
      <c r="H503" s="148">
        <v>1175</v>
      </c>
      <c r="I503" s="148">
        <v>2019</v>
      </c>
      <c r="J503" s="148">
        <v>2019</v>
      </c>
      <c r="K503" s="148">
        <f t="shared" si="42"/>
        <v>15</v>
      </c>
      <c r="L503" s="148">
        <v>15</v>
      </c>
      <c r="M503" s="148"/>
      <c r="N503" s="148"/>
      <c r="O503" s="148">
        <v>15</v>
      </c>
      <c r="P503" s="147"/>
      <c r="Q503" s="147"/>
      <c r="R503" s="147"/>
      <c r="S503" s="147" t="s">
        <v>689</v>
      </c>
      <c r="T503" s="147" t="s">
        <v>690</v>
      </c>
      <c r="U503" s="147" t="s">
        <v>68</v>
      </c>
      <c r="V503" s="147" t="s">
        <v>87</v>
      </c>
    </row>
    <row r="504" s="27" customFormat="1" ht="30" customHeight="1" spans="1:22">
      <c r="A504" s="147"/>
      <c r="B504" s="325" t="s">
        <v>687</v>
      </c>
      <c r="C504" s="148" t="s">
        <v>35</v>
      </c>
      <c r="D504" s="148" t="s">
        <v>255</v>
      </c>
      <c r="E504" s="148">
        <v>2.2</v>
      </c>
      <c r="F504" s="325" t="s">
        <v>900</v>
      </c>
      <c r="G504" s="148">
        <v>255</v>
      </c>
      <c r="H504" s="148">
        <v>1175</v>
      </c>
      <c r="I504" s="148">
        <v>2020</v>
      </c>
      <c r="J504" s="148">
        <v>2020</v>
      </c>
      <c r="K504" s="148">
        <f t="shared" si="42"/>
        <v>132</v>
      </c>
      <c r="L504" s="148"/>
      <c r="M504" s="148">
        <v>132</v>
      </c>
      <c r="N504" s="148"/>
      <c r="O504" s="148">
        <v>132</v>
      </c>
      <c r="P504" s="147"/>
      <c r="Q504" s="147"/>
      <c r="R504" s="147"/>
      <c r="S504" s="147" t="s">
        <v>689</v>
      </c>
      <c r="T504" s="147" t="s">
        <v>690</v>
      </c>
      <c r="U504" s="147" t="s">
        <v>68</v>
      </c>
      <c r="V504" s="147" t="s">
        <v>87</v>
      </c>
    </row>
    <row r="505" s="27" customFormat="1" ht="30" customHeight="1" spans="1:22">
      <c r="A505" s="147"/>
      <c r="B505" s="325" t="s">
        <v>901</v>
      </c>
      <c r="C505" s="148" t="s">
        <v>35</v>
      </c>
      <c r="D505" s="148" t="s">
        <v>630</v>
      </c>
      <c r="E505" s="148">
        <v>5</v>
      </c>
      <c r="F505" s="325" t="s">
        <v>902</v>
      </c>
      <c r="G505" s="148">
        <v>81</v>
      </c>
      <c r="H505" s="148">
        <v>299</v>
      </c>
      <c r="I505" s="148">
        <v>2021</v>
      </c>
      <c r="J505" s="148">
        <v>2021</v>
      </c>
      <c r="K505" s="148">
        <f t="shared" si="42"/>
        <v>130</v>
      </c>
      <c r="L505" s="148"/>
      <c r="M505" s="148"/>
      <c r="N505" s="148">
        <v>130</v>
      </c>
      <c r="O505" s="148">
        <v>130</v>
      </c>
      <c r="P505" s="147"/>
      <c r="Q505" s="147"/>
      <c r="R505" s="147"/>
      <c r="S505" s="147"/>
      <c r="T505" s="147"/>
      <c r="U505" s="147" t="s">
        <v>68</v>
      </c>
      <c r="V505" s="147" t="s">
        <v>142</v>
      </c>
    </row>
    <row r="506" s="27" customFormat="1" ht="30" customHeight="1" spans="1:22">
      <c r="A506" s="147"/>
      <c r="B506" s="325" t="s">
        <v>903</v>
      </c>
      <c r="C506" s="148" t="s">
        <v>35</v>
      </c>
      <c r="D506" s="148" t="s">
        <v>630</v>
      </c>
      <c r="E506" s="148">
        <v>2.5</v>
      </c>
      <c r="F506" s="325" t="s">
        <v>904</v>
      </c>
      <c r="G506" s="148">
        <v>14</v>
      </c>
      <c r="H506" s="148">
        <v>48</v>
      </c>
      <c r="I506" s="148">
        <v>2020</v>
      </c>
      <c r="J506" s="148">
        <v>2020</v>
      </c>
      <c r="K506" s="148">
        <f t="shared" si="42"/>
        <v>39.4</v>
      </c>
      <c r="L506" s="148"/>
      <c r="M506" s="148">
        <v>39.4</v>
      </c>
      <c r="N506" s="148"/>
      <c r="O506" s="147">
        <v>39.4</v>
      </c>
      <c r="P506" s="147"/>
      <c r="Q506" s="147"/>
      <c r="R506" s="147"/>
      <c r="S506" s="147" t="s">
        <v>308</v>
      </c>
      <c r="T506" s="147"/>
      <c r="U506" s="147" t="s">
        <v>160</v>
      </c>
      <c r="V506" s="147" t="s">
        <v>142</v>
      </c>
    </row>
    <row r="507" s="27" customFormat="1" ht="30" customHeight="1" spans="1:22">
      <c r="A507" s="147"/>
      <c r="B507" s="325" t="s">
        <v>905</v>
      </c>
      <c r="C507" s="148" t="s">
        <v>35</v>
      </c>
      <c r="D507" s="148" t="s">
        <v>630</v>
      </c>
      <c r="E507" s="148">
        <v>2.25</v>
      </c>
      <c r="F507" s="325" t="s">
        <v>906</v>
      </c>
      <c r="G507" s="148">
        <v>14</v>
      </c>
      <c r="H507" s="148">
        <v>48</v>
      </c>
      <c r="I507" s="148">
        <v>2020</v>
      </c>
      <c r="J507" s="148">
        <v>2020</v>
      </c>
      <c r="K507" s="148">
        <f t="shared" si="42"/>
        <v>35.32</v>
      </c>
      <c r="L507" s="148"/>
      <c r="M507" s="148">
        <v>35.32</v>
      </c>
      <c r="N507" s="148"/>
      <c r="O507" s="147">
        <v>35.32</v>
      </c>
      <c r="P507" s="147"/>
      <c r="Q507" s="147"/>
      <c r="R507" s="147"/>
      <c r="S507" s="147" t="s">
        <v>308</v>
      </c>
      <c r="T507" s="147"/>
      <c r="U507" s="147" t="s">
        <v>160</v>
      </c>
      <c r="V507" s="147" t="s">
        <v>142</v>
      </c>
    </row>
    <row r="508" s="27" customFormat="1" ht="30" customHeight="1" spans="1:22">
      <c r="A508" s="147"/>
      <c r="B508" s="325" t="s">
        <v>907</v>
      </c>
      <c r="C508" s="148" t="s">
        <v>35</v>
      </c>
      <c r="D508" s="148" t="s">
        <v>630</v>
      </c>
      <c r="E508" s="148">
        <v>2.8</v>
      </c>
      <c r="F508" s="325" t="s">
        <v>908</v>
      </c>
      <c r="G508" s="148">
        <v>11</v>
      </c>
      <c r="H508" s="148">
        <v>39</v>
      </c>
      <c r="I508" s="148">
        <v>2021</v>
      </c>
      <c r="J508" s="148">
        <v>2021</v>
      </c>
      <c r="K508" s="148">
        <f t="shared" si="42"/>
        <v>43.96</v>
      </c>
      <c r="L508" s="148"/>
      <c r="M508" s="148"/>
      <c r="N508" s="148">
        <v>43.96</v>
      </c>
      <c r="O508" s="147">
        <v>43.96</v>
      </c>
      <c r="P508" s="147"/>
      <c r="Q508" s="147"/>
      <c r="R508" s="147"/>
      <c r="S508" s="147" t="s">
        <v>308</v>
      </c>
      <c r="T508" s="147"/>
      <c r="U508" s="147" t="s">
        <v>160</v>
      </c>
      <c r="V508" s="147" t="s">
        <v>142</v>
      </c>
    </row>
    <row r="509" s="27" customFormat="1" ht="30" customHeight="1" spans="1:22">
      <c r="A509" s="147"/>
      <c r="B509" s="325" t="s">
        <v>909</v>
      </c>
      <c r="C509" s="148" t="s">
        <v>35</v>
      </c>
      <c r="D509" s="148" t="s">
        <v>630</v>
      </c>
      <c r="E509" s="148">
        <v>1.75</v>
      </c>
      <c r="F509" s="325" t="s">
        <v>910</v>
      </c>
      <c r="G509" s="148">
        <v>24</v>
      </c>
      <c r="H509" s="148">
        <v>89</v>
      </c>
      <c r="I509" s="148">
        <v>2021</v>
      </c>
      <c r="J509" s="148">
        <v>2021</v>
      </c>
      <c r="K509" s="148">
        <f t="shared" si="42"/>
        <v>27.47</v>
      </c>
      <c r="L509" s="148"/>
      <c r="M509" s="148"/>
      <c r="N509" s="148">
        <v>27.47</v>
      </c>
      <c r="O509" s="147">
        <v>27.47</v>
      </c>
      <c r="P509" s="147"/>
      <c r="Q509" s="147"/>
      <c r="R509" s="147"/>
      <c r="S509" s="147" t="s">
        <v>308</v>
      </c>
      <c r="T509" s="147"/>
      <c r="U509" s="147" t="s">
        <v>160</v>
      </c>
      <c r="V509" s="147" t="s">
        <v>142</v>
      </c>
    </row>
    <row r="510" s="27" customFormat="1" ht="30" customHeight="1" spans="1:22">
      <c r="A510" s="147"/>
      <c r="B510" s="325" t="s">
        <v>911</v>
      </c>
      <c r="C510" s="148" t="s">
        <v>35</v>
      </c>
      <c r="D510" s="148">
        <v>1</v>
      </c>
      <c r="E510" s="148">
        <v>2</v>
      </c>
      <c r="F510" s="325" t="s">
        <v>912</v>
      </c>
      <c r="G510" s="148">
        <v>4</v>
      </c>
      <c r="H510" s="148">
        <v>16</v>
      </c>
      <c r="I510" s="148" t="s">
        <v>165</v>
      </c>
      <c r="J510" s="148">
        <v>2019</v>
      </c>
      <c r="K510" s="148">
        <v>54.8</v>
      </c>
      <c r="L510" s="148">
        <v>54.8</v>
      </c>
      <c r="M510" s="148"/>
      <c r="N510" s="148"/>
      <c r="O510" s="147">
        <v>53.5</v>
      </c>
      <c r="P510" s="147"/>
      <c r="Q510" s="147"/>
      <c r="R510" s="147">
        <v>1.3</v>
      </c>
      <c r="S510" s="147"/>
      <c r="T510" s="147"/>
      <c r="U510" s="147" t="s">
        <v>68</v>
      </c>
      <c r="V510" s="147" t="s">
        <v>43</v>
      </c>
    </row>
    <row r="511" s="27" customFormat="1" ht="30" customHeight="1" spans="1:22">
      <c r="A511" s="147"/>
      <c r="B511" s="325" t="s">
        <v>913</v>
      </c>
      <c r="C511" s="148" t="s">
        <v>252</v>
      </c>
      <c r="D511" s="148" t="s">
        <v>630</v>
      </c>
      <c r="E511" s="148">
        <v>2</v>
      </c>
      <c r="F511" s="325" t="s">
        <v>914</v>
      </c>
      <c r="G511" s="148">
        <v>8</v>
      </c>
      <c r="H511" s="148">
        <v>30</v>
      </c>
      <c r="I511" s="148">
        <v>2020</v>
      </c>
      <c r="J511" s="148">
        <v>2020</v>
      </c>
      <c r="K511" s="148">
        <f t="shared" si="42"/>
        <v>25</v>
      </c>
      <c r="L511" s="148"/>
      <c r="M511" s="148">
        <v>25</v>
      </c>
      <c r="N511" s="148"/>
      <c r="O511" s="147">
        <v>25</v>
      </c>
      <c r="P511" s="147"/>
      <c r="Q511" s="147"/>
      <c r="R511" s="147"/>
      <c r="S511" s="147"/>
      <c r="T511" s="147"/>
      <c r="U511" s="147" t="s">
        <v>68</v>
      </c>
      <c r="V511" s="147" t="s">
        <v>142</v>
      </c>
    </row>
    <row r="512" s="27" customFormat="1" ht="30" customHeight="1" spans="1:22">
      <c r="A512" s="147"/>
      <c r="B512" s="325" t="s">
        <v>915</v>
      </c>
      <c r="C512" s="148" t="s">
        <v>252</v>
      </c>
      <c r="D512" s="148" t="s">
        <v>630</v>
      </c>
      <c r="E512" s="148">
        <v>2</v>
      </c>
      <c r="F512" s="325" t="s">
        <v>916</v>
      </c>
      <c r="G512" s="148">
        <v>11</v>
      </c>
      <c r="H512" s="148">
        <v>40</v>
      </c>
      <c r="I512" s="148">
        <v>2021</v>
      </c>
      <c r="J512" s="148">
        <v>2021</v>
      </c>
      <c r="K512" s="148">
        <f t="shared" si="42"/>
        <v>88</v>
      </c>
      <c r="L512" s="148"/>
      <c r="M512" s="148"/>
      <c r="N512" s="148">
        <v>88</v>
      </c>
      <c r="O512" s="147">
        <v>88</v>
      </c>
      <c r="P512" s="147"/>
      <c r="Q512" s="147"/>
      <c r="R512" s="147"/>
      <c r="S512" s="147"/>
      <c r="T512" s="147"/>
      <c r="U512" s="147" t="s">
        <v>68</v>
      </c>
      <c r="V512" s="147" t="s">
        <v>142</v>
      </c>
    </row>
    <row r="513" s="27" customFormat="1" ht="30" customHeight="1" spans="1:22">
      <c r="A513" s="147"/>
      <c r="B513" s="325" t="s">
        <v>917</v>
      </c>
      <c r="C513" s="148" t="s">
        <v>252</v>
      </c>
      <c r="D513" s="148" t="s">
        <v>630</v>
      </c>
      <c r="E513" s="148">
        <v>5</v>
      </c>
      <c r="F513" s="325" t="s">
        <v>917</v>
      </c>
      <c r="G513" s="148">
        <v>58</v>
      </c>
      <c r="H513" s="148">
        <v>203</v>
      </c>
      <c r="I513" s="148">
        <v>2020</v>
      </c>
      <c r="J513" s="148">
        <v>2021</v>
      </c>
      <c r="K513" s="148">
        <f t="shared" si="42"/>
        <v>80</v>
      </c>
      <c r="L513" s="148"/>
      <c r="M513" s="148">
        <v>40</v>
      </c>
      <c r="N513" s="148">
        <v>40</v>
      </c>
      <c r="O513" s="147">
        <v>80</v>
      </c>
      <c r="P513" s="147"/>
      <c r="Q513" s="147"/>
      <c r="R513" s="147"/>
      <c r="S513" s="147"/>
      <c r="T513" s="147"/>
      <c r="U513" s="147" t="s">
        <v>160</v>
      </c>
      <c r="V513" s="147" t="s">
        <v>76</v>
      </c>
    </row>
    <row r="514" s="27" customFormat="1" ht="30" customHeight="1" spans="1:22">
      <c r="A514" s="147"/>
      <c r="B514" s="325" t="s">
        <v>918</v>
      </c>
      <c r="C514" s="148" t="s">
        <v>252</v>
      </c>
      <c r="D514" s="148" t="s">
        <v>630</v>
      </c>
      <c r="E514" s="148">
        <v>0.9</v>
      </c>
      <c r="F514" s="325" t="s">
        <v>918</v>
      </c>
      <c r="G514" s="148">
        <v>30</v>
      </c>
      <c r="H514" s="148">
        <v>102</v>
      </c>
      <c r="I514" s="148">
        <v>2019</v>
      </c>
      <c r="J514" s="148">
        <v>2019</v>
      </c>
      <c r="K514" s="148">
        <f t="shared" si="42"/>
        <v>15</v>
      </c>
      <c r="L514" s="148">
        <v>15</v>
      </c>
      <c r="M514" s="148"/>
      <c r="N514" s="148"/>
      <c r="O514" s="147">
        <v>15</v>
      </c>
      <c r="P514" s="147"/>
      <c r="Q514" s="147"/>
      <c r="R514" s="147"/>
      <c r="S514" s="147"/>
      <c r="T514" s="147"/>
      <c r="U514" s="147" t="s">
        <v>160</v>
      </c>
      <c r="V514" s="147" t="s">
        <v>87</v>
      </c>
    </row>
    <row r="515" s="27" customFormat="1" ht="30" customHeight="1" spans="1:22">
      <c r="A515" s="147"/>
      <c r="B515" s="325" t="s">
        <v>919</v>
      </c>
      <c r="C515" s="148" t="s">
        <v>35</v>
      </c>
      <c r="D515" s="148" t="s">
        <v>630</v>
      </c>
      <c r="E515" s="148">
        <v>0.3</v>
      </c>
      <c r="F515" s="325" t="s">
        <v>920</v>
      </c>
      <c r="G515" s="148">
        <v>26</v>
      </c>
      <c r="H515" s="148">
        <v>108</v>
      </c>
      <c r="I515" s="148">
        <v>2020</v>
      </c>
      <c r="J515" s="148">
        <v>2020</v>
      </c>
      <c r="K515" s="148">
        <f t="shared" si="42"/>
        <v>12</v>
      </c>
      <c r="L515" s="148"/>
      <c r="M515" s="148">
        <v>12</v>
      </c>
      <c r="N515" s="148"/>
      <c r="O515" s="147">
        <v>12</v>
      </c>
      <c r="P515" s="147"/>
      <c r="Q515" s="147"/>
      <c r="R515" s="147"/>
      <c r="S515" s="147"/>
      <c r="T515" s="147"/>
      <c r="U515" s="147" t="s">
        <v>160</v>
      </c>
      <c r="V515" s="147" t="s">
        <v>76</v>
      </c>
    </row>
    <row r="516" s="27" customFormat="1" ht="30" customHeight="1" spans="1:22">
      <c r="A516" s="147"/>
      <c r="B516" s="325" t="s">
        <v>921</v>
      </c>
      <c r="C516" s="148" t="s">
        <v>252</v>
      </c>
      <c r="D516" s="148" t="s">
        <v>630</v>
      </c>
      <c r="E516" s="148">
        <v>5</v>
      </c>
      <c r="F516" s="325" t="s">
        <v>922</v>
      </c>
      <c r="G516" s="148">
        <v>22</v>
      </c>
      <c r="H516" s="148">
        <v>93</v>
      </c>
      <c r="I516" s="148">
        <v>2020</v>
      </c>
      <c r="J516" s="148">
        <v>2020</v>
      </c>
      <c r="K516" s="148">
        <f t="shared" si="42"/>
        <v>40</v>
      </c>
      <c r="L516" s="148"/>
      <c r="M516" s="148">
        <v>40</v>
      </c>
      <c r="N516" s="148"/>
      <c r="O516" s="147">
        <v>40</v>
      </c>
      <c r="P516" s="147"/>
      <c r="Q516" s="147"/>
      <c r="R516" s="147"/>
      <c r="S516" s="147"/>
      <c r="T516" s="147"/>
      <c r="U516" s="147" t="s">
        <v>160</v>
      </c>
      <c r="V516" s="147" t="s">
        <v>76</v>
      </c>
    </row>
    <row r="517" s="36" customFormat="1" ht="21" customHeight="1" spans="1:22">
      <c r="A517" s="104"/>
      <c r="B517" s="93" t="s">
        <v>923</v>
      </c>
      <c r="C517" s="253"/>
      <c r="D517" s="91"/>
      <c r="E517" s="92"/>
      <c r="F517" s="93"/>
      <c r="G517" s="92"/>
      <c r="H517" s="92"/>
      <c r="I517" s="91"/>
      <c r="J517" s="92"/>
      <c r="K517" s="307">
        <f>SUM(K518:K565)</f>
        <v>2278.09</v>
      </c>
      <c r="L517" s="307">
        <f t="shared" ref="L517:R517" si="43">SUM(L518:L565)</f>
        <v>477.25</v>
      </c>
      <c r="M517" s="307">
        <f t="shared" si="43"/>
        <v>1193.94</v>
      </c>
      <c r="N517" s="307">
        <f t="shared" si="43"/>
        <v>606.9</v>
      </c>
      <c r="O517" s="307">
        <f t="shared" si="43"/>
        <v>2173.95</v>
      </c>
      <c r="P517" s="307">
        <f t="shared" si="43"/>
        <v>90.14</v>
      </c>
      <c r="Q517" s="307">
        <f t="shared" si="43"/>
        <v>0</v>
      </c>
      <c r="R517" s="307">
        <f t="shared" si="43"/>
        <v>14</v>
      </c>
      <c r="S517" s="91"/>
      <c r="T517" s="91"/>
      <c r="U517" s="184"/>
      <c r="V517" s="305"/>
    </row>
    <row r="518" s="41" customFormat="1" ht="28" customHeight="1" spans="1:22">
      <c r="A518" s="147"/>
      <c r="B518" s="103" t="s">
        <v>427</v>
      </c>
      <c r="C518" s="269" t="s">
        <v>35</v>
      </c>
      <c r="D518" s="102" t="s">
        <v>602</v>
      </c>
      <c r="E518" s="121">
        <v>360</v>
      </c>
      <c r="F518" s="103" t="s">
        <v>924</v>
      </c>
      <c r="G518" s="121">
        <v>1</v>
      </c>
      <c r="H518" s="121">
        <v>5</v>
      </c>
      <c r="I518" s="102">
        <v>2019</v>
      </c>
      <c r="J518" s="121">
        <v>2019</v>
      </c>
      <c r="K518" s="148">
        <f>L518+M518+N518</f>
        <v>21.45</v>
      </c>
      <c r="L518" s="148">
        <v>21.45</v>
      </c>
      <c r="M518" s="148"/>
      <c r="N518" s="148"/>
      <c r="O518" s="148"/>
      <c r="P518" s="148">
        <v>21.45</v>
      </c>
      <c r="Q518" s="163"/>
      <c r="R518" s="163"/>
      <c r="S518" s="102" t="s">
        <v>925</v>
      </c>
      <c r="T518" s="102"/>
      <c r="U518" s="163" t="s">
        <v>235</v>
      </c>
      <c r="V518" s="147" t="s">
        <v>173</v>
      </c>
    </row>
    <row r="519" s="41" customFormat="1" ht="28" customHeight="1" spans="1:22">
      <c r="A519" s="147"/>
      <c r="B519" s="103" t="s">
        <v>427</v>
      </c>
      <c r="C519" s="269" t="s">
        <v>35</v>
      </c>
      <c r="D519" s="102" t="s">
        <v>926</v>
      </c>
      <c r="E519" s="121">
        <v>27</v>
      </c>
      <c r="F519" s="103" t="s">
        <v>927</v>
      </c>
      <c r="G519" s="121">
        <v>7</v>
      </c>
      <c r="H519" s="121">
        <v>27</v>
      </c>
      <c r="I519" s="102">
        <v>2020</v>
      </c>
      <c r="J519" s="121">
        <v>2020</v>
      </c>
      <c r="K519" s="148">
        <f t="shared" ref="K519:K565" si="44">L519+M519+N519</f>
        <v>3.69</v>
      </c>
      <c r="L519" s="148"/>
      <c r="M519" s="148">
        <v>3.69</v>
      </c>
      <c r="N519" s="148"/>
      <c r="O519" s="148"/>
      <c r="P519" s="148">
        <v>3.69</v>
      </c>
      <c r="Q519" s="163"/>
      <c r="R519" s="163"/>
      <c r="S519" s="102" t="s">
        <v>584</v>
      </c>
      <c r="T519" s="102"/>
      <c r="U519" s="163" t="s">
        <v>235</v>
      </c>
      <c r="V519" s="147" t="s">
        <v>137</v>
      </c>
    </row>
    <row r="520" s="41" customFormat="1" ht="28" customHeight="1" spans="1:22">
      <c r="A520" s="147"/>
      <c r="B520" s="103" t="s">
        <v>427</v>
      </c>
      <c r="C520" s="269" t="s">
        <v>928</v>
      </c>
      <c r="D520" s="102" t="s">
        <v>602</v>
      </c>
      <c r="E520" s="121">
        <v>11500</v>
      </c>
      <c r="F520" s="103" t="s">
        <v>929</v>
      </c>
      <c r="G520" s="121">
        <v>56</v>
      </c>
      <c r="H520" s="121">
        <v>224</v>
      </c>
      <c r="I520" s="102">
        <v>2020</v>
      </c>
      <c r="J520" s="121">
        <v>2020</v>
      </c>
      <c r="K520" s="148">
        <f t="shared" si="44"/>
        <v>60</v>
      </c>
      <c r="L520" s="148"/>
      <c r="M520" s="148">
        <v>60</v>
      </c>
      <c r="N520" s="148"/>
      <c r="O520" s="148">
        <v>60</v>
      </c>
      <c r="P520" s="148"/>
      <c r="Q520" s="163"/>
      <c r="R520" s="163"/>
      <c r="S520" s="102" t="s">
        <v>930</v>
      </c>
      <c r="T520" s="102" t="s">
        <v>47</v>
      </c>
      <c r="U520" s="163"/>
      <c r="V520" s="147" t="s">
        <v>137</v>
      </c>
    </row>
    <row r="521" s="41" customFormat="1" ht="28" customHeight="1" spans="1:22">
      <c r="A521" s="147"/>
      <c r="B521" s="103" t="s">
        <v>931</v>
      </c>
      <c r="C521" s="269" t="s">
        <v>35</v>
      </c>
      <c r="D521" s="102" t="s">
        <v>602</v>
      </c>
      <c r="E521" s="121">
        <v>1870</v>
      </c>
      <c r="F521" s="103" t="s">
        <v>932</v>
      </c>
      <c r="G521" s="121"/>
      <c r="H521" s="121"/>
      <c r="I521" s="102"/>
      <c r="J521" s="121"/>
      <c r="K521" s="148">
        <f t="shared" si="44"/>
        <v>85</v>
      </c>
      <c r="L521" s="148">
        <v>85</v>
      </c>
      <c r="M521" s="148"/>
      <c r="N521" s="148"/>
      <c r="O521" s="148">
        <v>85</v>
      </c>
      <c r="P521" s="148"/>
      <c r="Q521" s="163"/>
      <c r="R521" s="163"/>
      <c r="S521" s="102" t="s">
        <v>116</v>
      </c>
      <c r="T521" s="102" t="s">
        <v>117</v>
      </c>
      <c r="U521" s="163" t="s">
        <v>68</v>
      </c>
      <c r="V521" s="147" t="s">
        <v>87</v>
      </c>
    </row>
    <row r="522" s="41" customFormat="1" ht="28" customHeight="1" spans="1:22">
      <c r="A522" s="147"/>
      <c r="B522" s="103" t="s">
        <v>933</v>
      </c>
      <c r="C522" s="269" t="s">
        <v>35</v>
      </c>
      <c r="D522" s="102" t="s">
        <v>602</v>
      </c>
      <c r="E522" s="121">
        <v>3850</v>
      </c>
      <c r="F522" s="103" t="s">
        <v>934</v>
      </c>
      <c r="G522" s="121"/>
      <c r="H522" s="121"/>
      <c r="I522" s="102"/>
      <c r="J522" s="121"/>
      <c r="K522" s="148">
        <f t="shared" si="44"/>
        <v>120</v>
      </c>
      <c r="L522" s="148"/>
      <c r="M522" s="148">
        <v>120</v>
      </c>
      <c r="N522" s="148"/>
      <c r="O522" s="148">
        <v>120</v>
      </c>
      <c r="P522" s="148"/>
      <c r="Q522" s="163"/>
      <c r="R522" s="163"/>
      <c r="S522" s="102" t="s">
        <v>116</v>
      </c>
      <c r="T522" s="102" t="s">
        <v>117</v>
      </c>
      <c r="U522" s="163" t="s">
        <v>68</v>
      </c>
      <c r="V522" s="147" t="s">
        <v>76</v>
      </c>
    </row>
    <row r="523" s="41" customFormat="1" ht="28" customHeight="1" spans="1:22">
      <c r="A523" s="147"/>
      <c r="B523" s="103" t="s">
        <v>935</v>
      </c>
      <c r="C523" s="269" t="s">
        <v>35</v>
      </c>
      <c r="D523" s="102" t="s">
        <v>602</v>
      </c>
      <c r="E523" s="121" t="s">
        <v>936</v>
      </c>
      <c r="F523" s="103" t="s">
        <v>937</v>
      </c>
      <c r="G523" s="121">
        <v>4</v>
      </c>
      <c r="H523" s="121">
        <v>11</v>
      </c>
      <c r="I523" s="102">
        <v>2020</v>
      </c>
      <c r="J523" s="121">
        <v>2020</v>
      </c>
      <c r="K523" s="148">
        <f t="shared" si="44"/>
        <v>32</v>
      </c>
      <c r="L523" s="148"/>
      <c r="M523" s="148">
        <v>32</v>
      </c>
      <c r="N523" s="148"/>
      <c r="O523" s="148">
        <v>32</v>
      </c>
      <c r="P523" s="148"/>
      <c r="Q523" s="163"/>
      <c r="R523" s="163"/>
      <c r="S523" s="102" t="s">
        <v>52</v>
      </c>
      <c r="T523" s="102"/>
      <c r="U523" s="163"/>
      <c r="V523" s="147" t="s">
        <v>76</v>
      </c>
    </row>
    <row r="524" s="41" customFormat="1" ht="28" customHeight="1" spans="1:22">
      <c r="A524" s="147"/>
      <c r="B524" s="103" t="s">
        <v>938</v>
      </c>
      <c r="C524" s="269" t="s">
        <v>35</v>
      </c>
      <c r="D524" s="102"/>
      <c r="E524" s="121"/>
      <c r="F524" s="103" t="s">
        <v>939</v>
      </c>
      <c r="G524" s="121">
        <v>4</v>
      </c>
      <c r="H524" s="121">
        <v>15</v>
      </c>
      <c r="I524" s="102">
        <v>2020</v>
      </c>
      <c r="J524" s="121">
        <v>2020</v>
      </c>
      <c r="K524" s="148">
        <f t="shared" si="44"/>
        <v>30</v>
      </c>
      <c r="L524" s="148"/>
      <c r="M524" s="148">
        <v>30</v>
      </c>
      <c r="N524" s="148"/>
      <c r="O524" s="148">
        <v>30</v>
      </c>
      <c r="P524" s="148"/>
      <c r="Q524" s="163"/>
      <c r="R524" s="163"/>
      <c r="S524" s="102"/>
      <c r="T524" s="102"/>
      <c r="U524" s="163" t="s">
        <v>68</v>
      </c>
      <c r="V524" s="147" t="s">
        <v>87</v>
      </c>
    </row>
    <row r="525" s="41" customFormat="1" ht="28" customHeight="1" spans="1:22">
      <c r="A525" s="147"/>
      <c r="B525" s="103" t="s">
        <v>940</v>
      </c>
      <c r="C525" s="269" t="s">
        <v>35</v>
      </c>
      <c r="D525" s="102"/>
      <c r="E525" s="121"/>
      <c r="F525" s="103" t="s">
        <v>941</v>
      </c>
      <c r="G525" s="121">
        <v>9</v>
      </c>
      <c r="H525" s="121">
        <v>32</v>
      </c>
      <c r="I525" s="102">
        <v>2020</v>
      </c>
      <c r="J525" s="121">
        <v>2020</v>
      </c>
      <c r="K525" s="148">
        <f t="shared" si="44"/>
        <v>50</v>
      </c>
      <c r="L525" s="148"/>
      <c r="M525" s="148">
        <v>50</v>
      </c>
      <c r="N525" s="148"/>
      <c r="O525" s="148">
        <v>50</v>
      </c>
      <c r="P525" s="148"/>
      <c r="Q525" s="163"/>
      <c r="R525" s="163"/>
      <c r="S525" s="102"/>
      <c r="T525" s="102"/>
      <c r="U525" s="163" t="s">
        <v>68</v>
      </c>
      <c r="V525" s="147" t="s">
        <v>87</v>
      </c>
    </row>
    <row r="526" s="41" customFormat="1" ht="28" customHeight="1" spans="1:22">
      <c r="A526" s="147"/>
      <c r="B526" s="103" t="s">
        <v>942</v>
      </c>
      <c r="C526" s="269" t="s">
        <v>35</v>
      </c>
      <c r="D526" s="102"/>
      <c r="E526" s="121"/>
      <c r="F526" s="103" t="s">
        <v>943</v>
      </c>
      <c r="G526" s="121">
        <v>2</v>
      </c>
      <c r="H526" s="121">
        <v>9</v>
      </c>
      <c r="I526" s="102">
        <v>2021</v>
      </c>
      <c r="J526" s="121">
        <v>2021</v>
      </c>
      <c r="K526" s="148">
        <f t="shared" si="44"/>
        <v>50</v>
      </c>
      <c r="L526" s="148"/>
      <c r="M526" s="148"/>
      <c r="N526" s="148">
        <v>50</v>
      </c>
      <c r="O526" s="148">
        <v>50</v>
      </c>
      <c r="P526" s="148"/>
      <c r="Q526" s="163"/>
      <c r="R526" s="163"/>
      <c r="S526" s="102"/>
      <c r="T526" s="102"/>
      <c r="U526" s="163" t="s">
        <v>68</v>
      </c>
      <c r="V526" s="147" t="s">
        <v>76</v>
      </c>
    </row>
    <row r="527" s="41" customFormat="1" ht="28" customHeight="1" spans="1:22">
      <c r="A527" s="147"/>
      <c r="B527" s="103" t="s">
        <v>944</v>
      </c>
      <c r="C527" s="269" t="s">
        <v>35</v>
      </c>
      <c r="D527" s="102"/>
      <c r="E527" s="121"/>
      <c r="F527" s="103" t="s">
        <v>945</v>
      </c>
      <c r="G527" s="121">
        <v>4</v>
      </c>
      <c r="H527" s="121">
        <v>14</v>
      </c>
      <c r="I527" s="102">
        <v>2021</v>
      </c>
      <c r="J527" s="121">
        <v>2021</v>
      </c>
      <c r="K527" s="148">
        <f t="shared" si="44"/>
        <v>20</v>
      </c>
      <c r="L527" s="148"/>
      <c r="M527" s="148"/>
      <c r="N527" s="148">
        <v>20</v>
      </c>
      <c r="O527" s="148">
        <v>20</v>
      </c>
      <c r="P527" s="148"/>
      <c r="Q527" s="163"/>
      <c r="R527" s="163"/>
      <c r="S527" s="102"/>
      <c r="T527" s="102"/>
      <c r="U527" s="163" t="s">
        <v>68</v>
      </c>
      <c r="V527" s="147" t="s">
        <v>87</v>
      </c>
    </row>
    <row r="528" s="22" customFormat="1" ht="28" customHeight="1" spans="1:23">
      <c r="A528" s="147"/>
      <c r="B528" s="145" t="s">
        <v>946</v>
      </c>
      <c r="C528" s="102" t="s">
        <v>35</v>
      </c>
      <c r="D528" s="102"/>
      <c r="E528" s="102"/>
      <c r="F528" s="398" t="s">
        <v>947</v>
      </c>
      <c r="G528" s="102">
        <v>7</v>
      </c>
      <c r="H528" s="102">
        <v>16</v>
      </c>
      <c r="I528" s="102">
        <v>2021</v>
      </c>
      <c r="J528" s="102">
        <v>2021</v>
      </c>
      <c r="K528" s="148">
        <f t="shared" si="44"/>
        <v>50</v>
      </c>
      <c r="L528" s="102"/>
      <c r="M528" s="102"/>
      <c r="N528" s="102">
        <v>50</v>
      </c>
      <c r="O528" s="102">
        <v>50</v>
      </c>
      <c r="P528" s="102"/>
      <c r="Q528" s="102"/>
      <c r="R528" s="102"/>
      <c r="S528" s="163"/>
      <c r="T528" s="163"/>
      <c r="U528" s="199" t="s">
        <v>68</v>
      </c>
      <c r="V528" s="148" t="s">
        <v>76</v>
      </c>
      <c r="W528" s="200"/>
    </row>
    <row r="529" s="22" customFormat="1" ht="28" customHeight="1" spans="1:23">
      <c r="A529" s="147"/>
      <c r="B529" s="145" t="s">
        <v>948</v>
      </c>
      <c r="C529" s="102" t="s">
        <v>35</v>
      </c>
      <c r="D529" s="102"/>
      <c r="E529" s="102"/>
      <c r="F529" s="398" t="s">
        <v>949</v>
      </c>
      <c r="G529" s="102">
        <v>1</v>
      </c>
      <c r="H529" s="102">
        <v>3</v>
      </c>
      <c r="I529" s="102">
        <v>2021</v>
      </c>
      <c r="J529" s="102">
        <v>2021</v>
      </c>
      <c r="K529" s="148">
        <f t="shared" si="44"/>
        <v>50</v>
      </c>
      <c r="L529" s="102"/>
      <c r="M529" s="102"/>
      <c r="N529" s="102">
        <v>50</v>
      </c>
      <c r="O529" s="102">
        <v>50</v>
      </c>
      <c r="P529" s="102"/>
      <c r="Q529" s="102"/>
      <c r="R529" s="102"/>
      <c r="S529" s="163"/>
      <c r="T529" s="163"/>
      <c r="U529" s="199" t="s">
        <v>68</v>
      </c>
      <c r="V529" s="148" t="s">
        <v>76</v>
      </c>
      <c r="W529" s="200"/>
    </row>
    <row r="530" s="21" customFormat="1" ht="28" customHeight="1" spans="1:23">
      <c r="A530" s="104"/>
      <c r="B530" s="105" t="s">
        <v>950</v>
      </c>
      <c r="C530" s="102" t="s">
        <v>35</v>
      </c>
      <c r="D530" s="102"/>
      <c r="E530" s="102"/>
      <c r="F530" s="399" t="s">
        <v>951</v>
      </c>
      <c r="G530" s="102">
        <v>5</v>
      </c>
      <c r="H530" s="102">
        <v>18</v>
      </c>
      <c r="I530" s="102">
        <v>2021</v>
      </c>
      <c r="J530" s="102">
        <v>2021</v>
      </c>
      <c r="K530" s="148">
        <f t="shared" si="44"/>
        <v>50</v>
      </c>
      <c r="L530" s="102"/>
      <c r="M530" s="102"/>
      <c r="N530" s="102">
        <v>50</v>
      </c>
      <c r="O530" s="102">
        <v>50</v>
      </c>
      <c r="P530" s="102"/>
      <c r="Q530" s="102"/>
      <c r="R530" s="102"/>
      <c r="S530" s="163"/>
      <c r="T530" s="163"/>
      <c r="U530" s="187" t="s">
        <v>68</v>
      </c>
      <c r="V530" s="148" t="s">
        <v>76</v>
      </c>
      <c r="W530" s="189"/>
    </row>
    <row r="531" s="21" customFormat="1" ht="28" customHeight="1" spans="1:23">
      <c r="A531" s="104"/>
      <c r="B531" s="105" t="s">
        <v>952</v>
      </c>
      <c r="C531" s="102" t="s">
        <v>35</v>
      </c>
      <c r="D531" s="102"/>
      <c r="E531" s="102"/>
      <c r="F531" s="399" t="s">
        <v>953</v>
      </c>
      <c r="G531" s="102">
        <v>5</v>
      </c>
      <c r="H531" s="102">
        <v>22</v>
      </c>
      <c r="I531" s="102">
        <v>2021</v>
      </c>
      <c r="J531" s="102">
        <v>2021</v>
      </c>
      <c r="K531" s="148">
        <f t="shared" si="44"/>
        <v>40</v>
      </c>
      <c r="L531" s="102"/>
      <c r="M531" s="102"/>
      <c r="N531" s="102">
        <v>40</v>
      </c>
      <c r="O531" s="102">
        <v>40</v>
      </c>
      <c r="P531" s="102"/>
      <c r="Q531" s="102"/>
      <c r="R531" s="102"/>
      <c r="S531" s="163"/>
      <c r="T531" s="163"/>
      <c r="U531" s="187" t="s">
        <v>68</v>
      </c>
      <c r="V531" s="148" t="s">
        <v>76</v>
      </c>
      <c r="W531" s="189"/>
    </row>
    <row r="532" s="21" customFormat="1" ht="28" customHeight="1" spans="1:23">
      <c r="A532" s="104"/>
      <c r="B532" s="105" t="s">
        <v>954</v>
      </c>
      <c r="C532" s="102" t="s">
        <v>35</v>
      </c>
      <c r="D532" s="102"/>
      <c r="E532" s="102"/>
      <c r="F532" s="399" t="s">
        <v>955</v>
      </c>
      <c r="G532" s="102">
        <v>6</v>
      </c>
      <c r="H532" s="102">
        <v>21</v>
      </c>
      <c r="I532" s="102">
        <v>2020</v>
      </c>
      <c r="J532" s="102">
        <v>2020</v>
      </c>
      <c r="K532" s="148">
        <f t="shared" si="44"/>
        <v>40</v>
      </c>
      <c r="L532" s="102"/>
      <c r="M532" s="102">
        <v>40</v>
      </c>
      <c r="N532" s="102"/>
      <c r="O532" s="102">
        <v>40</v>
      </c>
      <c r="P532" s="102"/>
      <c r="Q532" s="102"/>
      <c r="R532" s="102"/>
      <c r="S532" s="163"/>
      <c r="T532" s="163"/>
      <c r="U532" s="187" t="s">
        <v>68</v>
      </c>
      <c r="V532" s="148" t="s">
        <v>76</v>
      </c>
      <c r="W532" s="189"/>
    </row>
    <row r="533" s="21" customFormat="1" ht="28" customHeight="1" spans="1:23">
      <c r="A533" s="104"/>
      <c r="B533" s="105" t="s">
        <v>956</v>
      </c>
      <c r="C533" s="102" t="s">
        <v>35</v>
      </c>
      <c r="D533" s="102"/>
      <c r="E533" s="102"/>
      <c r="F533" s="399" t="s">
        <v>957</v>
      </c>
      <c r="G533" s="102">
        <v>4</v>
      </c>
      <c r="H533" s="102">
        <v>16</v>
      </c>
      <c r="I533" s="102">
        <v>2021</v>
      </c>
      <c r="J533" s="102">
        <v>2021</v>
      </c>
      <c r="K533" s="148">
        <f t="shared" si="44"/>
        <v>50</v>
      </c>
      <c r="L533" s="102"/>
      <c r="M533" s="102"/>
      <c r="N533" s="102">
        <v>50</v>
      </c>
      <c r="O533" s="102">
        <v>50</v>
      </c>
      <c r="P533" s="102"/>
      <c r="Q533" s="102"/>
      <c r="R533" s="102"/>
      <c r="S533" s="163"/>
      <c r="T533" s="163"/>
      <c r="U533" s="187" t="s">
        <v>68</v>
      </c>
      <c r="V533" s="148" t="s">
        <v>76</v>
      </c>
      <c r="W533" s="189"/>
    </row>
    <row r="534" s="21" customFormat="1" ht="28" customHeight="1" spans="1:23">
      <c r="A534" s="104"/>
      <c r="B534" s="105" t="s">
        <v>710</v>
      </c>
      <c r="C534" s="102" t="s">
        <v>35</v>
      </c>
      <c r="D534" s="102" t="s">
        <v>602</v>
      </c>
      <c r="E534" s="102">
        <v>13000</v>
      </c>
      <c r="F534" s="399" t="s">
        <v>958</v>
      </c>
      <c r="G534" s="102">
        <v>40</v>
      </c>
      <c r="H534" s="102">
        <v>120</v>
      </c>
      <c r="I534" s="102">
        <v>2019</v>
      </c>
      <c r="J534" s="102">
        <v>2021</v>
      </c>
      <c r="K534" s="148">
        <f t="shared" si="44"/>
        <v>30</v>
      </c>
      <c r="L534" s="102"/>
      <c r="M534" s="102">
        <v>30</v>
      </c>
      <c r="N534" s="102"/>
      <c r="O534" s="102">
        <v>30</v>
      </c>
      <c r="P534" s="102"/>
      <c r="Q534" s="102"/>
      <c r="R534" s="102"/>
      <c r="S534" s="163" t="s">
        <v>233</v>
      </c>
      <c r="T534" s="163" t="s">
        <v>234</v>
      </c>
      <c r="U534" s="187" t="s">
        <v>235</v>
      </c>
      <c r="V534" s="148" t="s">
        <v>129</v>
      </c>
      <c r="W534" s="189"/>
    </row>
    <row r="535" s="21" customFormat="1" ht="28" customHeight="1" spans="1:23">
      <c r="A535" s="104"/>
      <c r="B535" s="105" t="s">
        <v>959</v>
      </c>
      <c r="C535" s="102" t="s">
        <v>35</v>
      </c>
      <c r="D535" s="102" t="s">
        <v>630</v>
      </c>
      <c r="E535" s="102">
        <v>16</v>
      </c>
      <c r="F535" s="399" t="s">
        <v>960</v>
      </c>
      <c r="G535" s="102">
        <v>21</v>
      </c>
      <c r="H535" s="102">
        <v>76</v>
      </c>
      <c r="I535" s="102">
        <v>2019</v>
      </c>
      <c r="J535" s="102">
        <v>2019</v>
      </c>
      <c r="K535" s="148">
        <f t="shared" si="44"/>
        <v>150</v>
      </c>
      <c r="L535" s="102">
        <v>150</v>
      </c>
      <c r="M535" s="102"/>
      <c r="N535" s="102"/>
      <c r="O535" s="102">
        <v>150</v>
      </c>
      <c r="P535" s="102"/>
      <c r="Q535" s="102"/>
      <c r="R535" s="102"/>
      <c r="S535" s="163" t="s">
        <v>187</v>
      </c>
      <c r="T535" s="163" t="s">
        <v>188</v>
      </c>
      <c r="U535" s="187" t="s">
        <v>235</v>
      </c>
      <c r="V535" s="148" t="s">
        <v>62</v>
      </c>
      <c r="W535" s="189"/>
    </row>
    <row r="536" s="21" customFormat="1" ht="28" customHeight="1" spans="1:23">
      <c r="A536" s="104"/>
      <c r="B536" s="105" t="s">
        <v>961</v>
      </c>
      <c r="C536" s="102" t="s">
        <v>35</v>
      </c>
      <c r="D536" s="102" t="s">
        <v>36</v>
      </c>
      <c r="E536" s="102">
        <v>1</v>
      </c>
      <c r="F536" s="399" t="s">
        <v>962</v>
      </c>
      <c r="G536" s="102">
        <v>21</v>
      </c>
      <c r="H536" s="102">
        <v>76</v>
      </c>
      <c r="I536" s="102">
        <v>2019</v>
      </c>
      <c r="J536" s="102">
        <v>2020</v>
      </c>
      <c r="K536" s="148">
        <f t="shared" si="44"/>
        <v>38</v>
      </c>
      <c r="L536" s="102">
        <v>38</v>
      </c>
      <c r="M536" s="102"/>
      <c r="N536" s="102"/>
      <c r="O536" s="102">
        <v>38</v>
      </c>
      <c r="P536" s="102"/>
      <c r="Q536" s="102"/>
      <c r="R536" s="102"/>
      <c r="S536" s="163" t="s">
        <v>187</v>
      </c>
      <c r="T536" s="163" t="s">
        <v>188</v>
      </c>
      <c r="U536" s="187" t="s">
        <v>235</v>
      </c>
      <c r="V536" s="148" t="s">
        <v>62</v>
      </c>
      <c r="W536" s="189"/>
    </row>
    <row r="537" s="21" customFormat="1" ht="28" customHeight="1" spans="1:23">
      <c r="A537" s="104"/>
      <c r="B537" s="105" t="s">
        <v>669</v>
      </c>
      <c r="C537" s="102" t="s">
        <v>35</v>
      </c>
      <c r="D537" s="102" t="s">
        <v>602</v>
      </c>
      <c r="E537" s="102">
        <v>3500</v>
      </c>
      <c r="F537" s="399" t="s">
        <v>963</v>
      </c>
      <c r="G537" s="102">
        <v>22</v>
      </c>
      <c r="H537" s="102">
        <v>77</v>
      </c>
      <c r="I537" s="102">
        <v>2020</v>
      </c>
      <c r="J537" s="102">
        <v>2020</v>
      </c>
      <c r="K537" s="148">
        <f t="shared" si="44"/>
        <v>52.5</v>
      </c>
      <c r="L537" s="102"/>
      <c r="M537" s="102">
        <v>52.5</v>
      </c>
      <c r="N537" s="102"/>
      <c r="O537" s="102">
        <v>38.5</v>
      </c>
      <c r="P537" s="102"/>
      <c r="Q537" s="102"/>
      <c r="R537" s="102">
        <v>14</v>
      </c>
      <c r="S537" s="163" t="s">
        <v>233</v>
      </c>
      <c r="T537" s="163" t="s">
        <v>234</v>
      </c>
      <c r="U537" s="187" t="s">
        <v>235</v>
      </c>
      <c r="V537" s="148" t="s">
        <v>129</v>
      </c>
      <c r="W537" s="189"/>
    </row>
    <row r="538" s="21" customFormat="1" ht="42" customHeight="1" spans="1:23">
      <c r="A538" s="104"/>
      <c r="B538" s="105" t="s">
        <v>964</v>
      </c>
      <c r="C538" s="102" t="s">
        <v>35</v>
      </c>
      <c r="D538" s="102" t="s">
        <v>602</v>
      </c>
      <c r="E538" s="102">
        <v>420</v>
      </c>
      <c r="F538" s="399" t="s">
        <v>965</v>
      </c>
      <c r="G538" s="102">
        <v>3</v>
      </c>
      <c r="H538" s="102">
        <v>10</v>
      </c>
      <c r="I538" s="102">
        <v>2021</v>
      </c>
      <c r="J538" s="102">
        <v>2021</v>
      </c>
      <c r="K538" s="148">
        <f t="shared" si="44"/>
        <v>8.4</v>
      </c>
      <c r="L538" s="102"/>
      <c r="M538" s="102"/>
      <c r="N538" s="102">
        <v>8.4</v>
      </c>
      <c r="O538" s="102">
        <v>8.4</v>
      </c>
      <c r="P538" s="102"/>
      <c r="Q538" s="102"/>
      <c r="R538" s="102"/>
      <c r="S538" s="163" t="s">
        <v>233</v>
      </c>
      <c r="T538" s="163" t="s">
        <v>234</v>
      </c>
      <c r="U538" s="187" t="s">
        <v>235</v>
      </c>
      <c r="V538" s="148" t="s">
        <v>129</v>
      </c>
      <c r="W538" s="189"/>
    </row>
    <row r="539" s="40" customFormat="1" ht="30" customHeight="1" spans="1:23">
      <c r="A539" s="100"/>
      <c r="B539" s="101" t="s">
        <v>966</v>
      </c>
      <c r="C539" s="100" t="s">
        <v>35</v>
      </c>
      <c r="D539" s="100" t="s">
        <v>602</v>
      </c>
      <c r="E539" s="108">
        <v>1200</v>
      </c>
      <c r="F539" s="103" t="s">
        <v>967</v>
      </c>
      <c r="G539" s="108">
        <v>5</v>
      </c>
      <c r="H539" s="108">
        <v>12</v>
      </c>
      <c r="I539" s="100">
        <v>2021</v>
      </c>
      <c r="J539" s="100">
        <v>2021</v>
      </c>
      <c r="K539" s="148">
        <f t="shared" si="44"/>
        <v>9</v>
      </c>
      <c r="L539" s="108"/>
      <c r="M539" s="108"/>
      <c r="N539" s="108">
        <v>9</v>
      </c>
      <c r="O539" s="121">
        <v>9</v>
      </c>
      <c r="P539" s="137"/>
      <c r="Q539" s="137"/>
      <c r="R539" s="137"/>
      <c r="S539" s="165" t="s">
        <v>968</v>
      </c>
      <c r="T539" s="165"/>
      <c r="U539" s="165" t="s">
        <v>235</v>
      </c>
      <c r="V539" s="406" t="s">
        <v>129</v>
      </c>
      <c r="W539" s="186"/>
    </row>
    <row r="540" s="40" customFormat="1" ht="30" customHeight="1" spans="1:23">
      <c r="A540" s="354"/>
      <c r="B540" s="400" t="s">
        <v>969</v>
      </c>
      <c r="C540" s="356" t="s">
        <v>35</v>
      </c>
      <c r="D540" s="356" t="s">
        <v>602</v>
      </c>
      <c r="E540" s="356">
        <v>2000</v>
      </c>
      <c r="F540" s="355" t="s">
        <v>970</v>
      </c>
      <c r="G540" s="356">
        <v>5</v>
      </c>
      <c r="H540" s="356">
        <v>16</v>
      </c>
      <c r="I540" s="356">
        <v>2021</v>
      </c>
      <c r="J540" s="356">
        <v>2021</v>
      </c>
      <c r="K540" s="148">
        <f t="shared" si="44"/>
        <v>22</v>
      </c>
      <c r="L540" s="356"/>
      <c r="M540" s="356"/>
      <c r="N540" s="356">
        <v>22</v>
      </c>
      <c r="O540" s="356">
        <v>22</v>
      </c>
      <c r="P540" s="356"/>
      <c r="Q540" s="356"/>
      <c r="R540" s="356"/>
      <c r="S540" s="102" t="s">
        <v>968</v>
      </c>
      <c r="T540" s="102"/>
      <c r="U540" s="165" t="s">
        <v>235</v>
      </c>
      <c r="V540" s="356" t="s">
        <v>129</v>
      </c>
      <c r="W540" s="376"/>
    </row>
    <row r="541" s="40" customFormat="1" ht="30" customHeight="1" spans="1:23">
      <c r="A541" s="354"/>
      <c r="B541" s="400" t="s">
        <v>971</v>
      </c>
      <c r="C541" s="356" t="s">
        <v>35</v>
      </c>
      <c r="D541" s="356" t="s">
        <v>602</v>
      </c>
      <c r="E541" s="356">
        <v>2100</v>
      </c>
      <c r="F541" s="355" t="s">
        <v>972</v>
      </c>
      <c r="G541" s="356">
        <v>11</v>
      </c>
      <c r="H541" s="356">
        <v>31</v>
      </c>
      <c r="I541" s="356">
        <v>2020</v>
      </c>
      <c r="J541" s="356">
        <v>2020</v>
      </c>
      <c r="K541" s="148">
        <f t="shared" si="44"/>
        <v>5</v>
      </c>
      <c r="L541" s="356"/>
      <c r="M541" s="356">
        <v>5</v>
      </c>
      <c r="N541" s="356"/>
      <c r="O541" s="356">
        <v>5</v>
      </c>
      <c r="P541" s="356"/>
      <c r="Q541" s="356"/>
      <c r="R541" s="356"/>
      <c r="S541" s="356" t="s">
        <v>60</v>
      </c>
      <c r="T541" s="356" t="s">
        <v>444</v>
      </c>
      <c r="U541" s="165" t="s">
        <v>235</v>
      </c>
      <c r="V541" s="356" t="s">
        <v>129</v>
      </c>
      <c r="W541" s="376"/>
    </row>
    <row r="542" s="23" customFormat="1" ht="30" customHeight="1" spans="1:23">
      <c r="A542" s="354"/>
      <c r="B542" s="400" t="s">
        <v>973</v>
      </c>
      <c r="C542" s="356" t="s">
        <v>35</v>
      </c>
      <c r="D542" s="356" t="s">
        <v>602</v>
      </c>
      <c r="E542" s="356">
        <v>1500</v>
      </c>
      <c r="F542" s="355" t="s">
        <v>974</v>
      </c>
      <c r="G542" s="356">
        <v>3</v>
      </c>
      <c r="H542" s="356">
        <v>13</v>
      </c>
      <c r="I542" s="356">
        <v>2020</v>
      </c>
      <c r="J542" s="356">
        <v>2020</v>
      </c>
      <c r="K542" s="148">
        <f t="shared" si="44"/>
        <v>15</v>
      </c>
      <c r="L542" s="356"/>
      <c r="M542" s="356">
        <v>15</v>
      </c>
      <c r="N542" s="356"/>
      <c r="O542" s="356">
        <v>15</v>
      </c>
      <c r="P542" s="356"/>
      <c r="Q542" s="356"/>
      <c r="R542" s="356"/>
      <c r="S542" s="356" t="s">
        <v>975</v>
      </c>
      <c r="T542" s="356"/>
      <c r="U542" s="165" t="s">
        <v>235</v>
      </c>
      <c r="V542" s="356" t="s">
        <v>129</v>
      </c>
      <c r="W542" s="376"/>
    </row>
    <row r="543" s="23" customFormat="1" ht="30" customHeight="1" spans="1:23">
      <c r="A543" s="354"/>
      <c r="B543" s="400" t="s">
        <v>976</v>
      </c>
      <c r="C543" s="356" t="s">
        <v>35</v>
      </c>
      <c r="D543" s="356" t="s">
        <v>602</v>
      </c>
      <c r="E543" s="356">
        <v>5000</v>
      </c>
      <c r="F543" s="355" t="s">
        <v>977</v>
      </c>
      <c r="G543" s="356">
        <v>22</v>
      </c>
      <c r="H543" s="356">
        <v>74</v>
      </c>
      <c r="I543" s="356">
        <v>2021</v>
      </c>
      <c r="J543" s="356">
        <v>2021</v>
      </c>
      <c r="K543" s="148">
        <f t="shared" si="44"/>
        <v>65</v>
      </c>
      <c r="L543" s="356"/>
      <c r="M543" s="356"/>
      <c r="N543" s="356">
        <v>65</v>
      </c>
      <c r="O543" s="356"/>
      <c r="P543" s="356">
        <v>65</v>
      </c>
      <c r="Q543" s="356"/>
      <c r="R543" s="356"/>
      <c r="S543" s="356" t="s">
        <v>975</v>
      </c>
      <c r="T543" s="356"/>
      <c r="U543" s="165" t="s">
        <v>235</v>
      </c>
      <c r="V543" s="356" t="s">
        <v>129</v>
      </c>
      <c r="W543" s="376"/>
    </row>
    <row r="544" s="23" customFormat="1" ht="30" customHeight="1" spans="1:23">
      <c r="A544" s="354"/>
      <c r="B544" s="400" t="s">
        <v>978</v>
      </c>
      <c r="C544" s="356" t="s">
        <v>627</v>
      </c>
      <c r="D544" s="356" t="s">
        <v>602</v>
      </c>
      <c r="E544" s="356">
        <v>1760</v>
      </c>
      <c r="F544" s="355" t="s">
        <v>979</v>
      </c>
      <c r="G544" s="356">
        <v>1</v>
      </c>
      <c r="H544" s="356">
        <v>4</v>
      </c>
      <c r="I544" s="356">
        <v>2021</v>
      </c>
      <c r="J544" s="356">
        <v>2021</v>
      </c>
      <c r="K544" s="148">
        <f t="shared" si="44"/>
        <v>25</v>
      </c>
      <c r="L544" s="356"/>
      <c r="M544" s="356"/>
      <c r="N544" s="356">
        <v>25</v>
      </c>
      <c r="O544" s="356">
        <v>25</v>
      </c>
      <c r="P544" s="356"/>
      <c r="Q544" s="356"/>
      <c r="R544" s="356"/>
      <c r="S544" s="356" t="s">
        <v>632</v>
      </c>
      <c r="T544" s="356"/>
      <c r="U544" s="165"/>
      <c r="V544" s="356" t="s">
        <v>142</v>
      </c>
      <c r="W544" s="376"/>
    </row>
    <row r="545" s="23" customFormat="1" ht="30" customHeight="1" spans="1:23">
      <c r="A545" s="354"/>
      <c r="B545" s="400" t="s">
        <v>980</v>
      </c>
      <c r="C545" s="356" t="s">
        <v>35</v>
      </c>
      <c r="D545" s="356" t="s">
        <v>602</v>
      </c>
      <c r="E545" s="356">
        <v>6800</v>
      </c>
      <c r="F545" s="355" t="s">
        <v>981</v>
      </c>
      <c r="G545" s="356">
        <v>9</v>
      </c>
      <c r="H545" s="356">
        <v>33</v>
      </c>
      <c r="I545" s="356">
        <v>2020</v>
      </c>
      <c r="J545" s="356">
        <v>2020</v>
      </c>
      <c r="K545" s="148">
        <f t="shared" si="44"/>
        <v>82</v>
      </c>
      <c r="L545" s="356"/>
      <c r="M545" s="356">
        <v>82</v>
      </c>
      <c r="N545" s="356"/>
      <c r="O545" s="356">
        <v>82</v>
      </c>
      <c r="P545" s="356"/>
      <c r="Q545" s="356"/>
      <c r="R545" s="356"/>
      <c r="S545" s="356" t="s">
        <v>632</v>
      </c>
      <c r="T545" s="356"/>
      <c r="U545" s="165"/>
      <c r="V545" s="356" t="s">
        <v>142</v>
      </c>
      <c r="W545" s="376"/>
    </row>
    <row r="546" s="23" customFormat="1" ht="30" customHeight="1" spans="1:23">
      <c r="A546" s="354"/>
      <c r="B546" s="400" t="s">
        <v>982</v>
      </c>
      <c r="C546" s="356" t="s">
        <v>78</v>
      </c>
      <c r="D546" s="356" t="s">
        <v>40</v>
      </c>
      <c r="E546" s="356">
        <v>3000</v>
      </c>
      <c r="F546" s="355" t="s">
        <v>983</v>
      </c>
      <c r="G546" s="356">
        <v>19</v>
      </c>
      <c r="H546" s="356">
        <v>53</v>
      </c>
      <c r="I546" s="356">
        <v>2020</v>
      </c>
      <c r="J546" s="356">
        <v>2020</v>
      </c>
      <c r="K546" s="148">
        <f t="shared" si="44"/>
        <v>100</v>
      </c>
      <c r="L546" s="356"/>
      <c r="M546" s="356">
        <v>100</v>
      </c>
      <c r="N546" s="356"/>
      <c r="O546" s="356">
        <v>100</v>
      </c>
      <c r="P546" s="356"/>
      <c r="Q546" s="356"/>
      <c r="R546" s="356"/>
      <c r="S546" s="356" t="s">
        <v>191</v>
      </c>
      <c r="T546" s="356"/>
      <c r="U546" s="165"/>
      <c r="V546" s="356" t="s">
        <v>137</v>
      </c>
      <c r="W546" s="376"/>
    </row>
    <row r="547" s="23" customFormat="1" ht="30" customHeight="1" spans="1:23">
      <c r="A547" s="354"/>
      <c r="B547" s="400" t="s">
        <v>984</v>
      </c>
      <c r="C547" s="356" t="s">
        <v>35</v>
      </c>
      <c r="D547" s="356" t="s">
        <v>602</v>
      </c>
      <c r="E547" s="356">
        <v>7510</v>
      </c>
      <c r="F547" s="355" t="s">
        <v>985</v>
      </c>
      <c r="G547" s="356">
        <v>22</v>
      </c>
      <c r="H547" s="356">
        <v>57</v>
      </c>
      <c r="I547" s="356">
        <v>2021</v>
      </c>
      <c r="J547" s="356">
        <v>2021</v>
      </c>
      <c r="K547" s="148">
        <f t="shared" si="44"/>
        <v>77</v>
      </c>
      <c r="L547" s="356"/>
      <c r="M547" s="356"/>
      <c r="N547" s="356">
        <v>77</v>
      </c>
      <c r="O547" s="356">
        <v>77</v>
      </c>
      <c r="P547" s="356"/>
      <c r="Q547" s="356"/>
      <c r="R547" s="356"/>
      <c r="S547" s="356" t="s">
        <v>191</v>
      </c>
      <c r="T547" s="356"/>
      <c r="U547" s="165"/>
      <c r="V547" s="356" t="s">
        <v>142</v>
      </c>
      <c r="W547" s="376"/>
    </row>
    <row r="548" s="23" customFormat="1" ht="30" customHeight="1" spans="1:23">
      <c r="A548" s="354"/>
      <c r="B548" s="400" t="s">
        <v>984</v>
      </c>
      <c r="C548" s="356" t="s">
        <v>35</v>
      </c>
      <c r="D548" s="356" t="s">
        <v>602</v>
      </c>
      <c r="E548" s="356">
        <v>2000</v>
      </c>
      <c r="F548" s="355" t="s">
        <v>986</v>
      </c>
      <c r="G548" s="356">
        <v>6</v>
      </c>
      <c r="H548" s="356">
        <v>11</v>
      </c>
      <c r="I548" s="356">
        <v>2020</v>
      </c>
      <c r="J548" s="356">
        <v>2020</v>
      </c>
      <c r="K548" s="148">
        <f t="shared" si="44"/>
        <v>18</v>
      </c>
      <c r="L548" s="356"/>
      <c r="M548" s="356">
        <v>18</v>
      </c>
      <c r="N548" s="356"/>
      <c r="O548" s="356">
        <v>18</v>
      </c>
      <c r="P548" s="356"/>
      <c r="Q548" s="356"/>
      <c r="R548" s="356"/>
      <c r="S548" s="356" t="s">
        <v>191</v>
      </c>
      <c r="T548" s="356"/>
      <c r="U548" s="165"/>
      <c r="V548" s="356" t="s">
        <v>142</v>
      </c>
      <c r="W548" s="376"/>
    </row>
    <row r="549" s="23" customFormat="1" ht="30" customHeight="1" spans="1:23">
      <c r="A549" s="354"/>
      <c r="B549" s="400" t="s">
        <v>987</v>
      </c>
      <c r="C549" s="356" t="s">
        <v>627</v>
      </c>
      <c r="D549" s="356" t="s">
        <v>602</v>
      </c>
      <c r="E549" s="356">
        <v>500</v>
      </c>
      <c r="F549" s="355" t="s">
        <v>988</v>
      </c>
      <c r="G549" s="356">
        <v>6</v>
      </c>
      <c r="H549" s="356">
        <v>9</v>
      </c>
      <c r="I549" s="356">
        <v>2021</v>
      </c>
      <c r="J549" s="356">
        <v>2021</v>
      </c>
      <c r="K549" s="148">
        <f t="shared" si="44"/>
        <v>41</v>
      </c>
      <c r="L549" s="356"/>
      <c r="M549" s="356"/>
      <c r="N549" s="356">
        <v>41</v>
      </c>
      <c r="O549" s="356">
        <v>41</v>
      </c>
      <c r="P549" s="356"/>
      <c r="Q549" s="356"/>
      <c r="R549" s="356"/>
      <c r="S549" s="356" t="s">
        <v>134</v>
      </c>
      <c r="T549" s="356"/>
      <c r="U549" s="165"/>
      <c r="V549" s="356" t="s">
        <v>142</v>
      </c>
      <c r="W549" s="376"/>
    </row>
    <row r="550" s="23" customFormat="1" ht="30" customHeight="1" spans="1:23">
      <c r="A550" s="354"/>
      <c r="B550" s="400" t="s">
        <v>989</v>
      </c>
      <c r="C550" s="356" t="s">
        <v>627</v>
      </c>
      <c r="D550" s="356" t="s">
        <v>602</v>
      </c>
      <c r="E550" s="356">
        <v>2300</v>
      </c>
      <c r="F550" s="355" t="s">
        <v>990</v>
      </c>
      <c r="G550" s="356">
        <v>5</v>
      </c>
      <c r="H550" s="356">
        <v>19</v>
      </c>
      <c r="I550" s="356">
        <v>2020</v>
      </c>
      <c r="J550" s="356">
        <v>2020</v>
      </c>
      <c r="K550" s="148">
        <f t="shared" si="44"/>
        <v>60</v>
      </c>
      <c r="L550" s="356"/>
      <c r="M550" s="356">
        <v>60</v>
      </c>
      <c r="N550" s="356"/>
      <c r="O550" s="356">
        <v>60</v>
      </c>
      <c r="P550" s="356"/>
      <c r="Q550" s="356"/>
      <c r="R550" s="356"/>
      <c r="S550" s="356" t="s">
        <v>134</v>
      </c>
      <c r="T550" s="356"/>
      <c r="U550" s="165"/>
      <c r="V550" s="356" t="s">
        <v>142</v>
      </c>
      <c r="W550" s="376"/>
    </row>
    <row r="551" s="23" customFormat="1" ht="30" customHeight="1" spans="1:23">
      <c r="A551" s="354"/>
      <c r="B551" s="400" t="s">
        <v>991</v>
      </c>
      <c r="C551" s="356" t="s">
        <v>35</v>
      </c>
      <c r="D551" s="356" t="s">
        <v>36</v>
      </c>
      <c r="E551" s="356">
        <v>2</v>
      </c>
      <c r="F551" s="355" t="s">
        <v>992</v>
      </c>
      <c r="G551" s="356">
        <v>4</v>
      </c>
      <c r="H551" s="356">
        <v>10</v>
      </c>
      <c r="I551" s="356">
        <v>2021</v>
      </c>
      <c r="J551" s="356">
        <v>2021</v>
      </c>
      <c r="K551" s="148">
        <f t="shared" si="44"/>
        <v>20</v>
      </c>
      <c r="L551" s="356"/>
      <c r="M551" s="356"/>
      <c r="N551" s="356">
        <v>20</v>
      </c>
      <c r="O551" s="356">
        <v>20</v>
      </c>
      <c r="P551" s="356"/>
      <c r="Q551" s="356"/>
      <c r="R551" s="356"/>
      <c r="S551" s="356" t="s">
        <v>194</v>
      </c>
      <c r="T551" s="356"/>
      <c r="U551" s="165"/>
      <c r="V551" s="356" t="s">
        <v>142</v>
      </c>
      <c r="W551" s="376"/>
    </row>
    <row r="552" s="23" customFormat="1" ht="30" customHeight="1" spans="1:23">
      <c r="A552" s="354"/>
      <c r="B552" s="400" t="s">
        <v>993</v>
      </c>
      <c r="C552" s="356" t="s">
        <v>35</v>
      </c>
      <c r="D552" s="356" t="s">
        <v>602</v>
      </c>
      <c r="E552" s="356">
        <v>1560</v>
      </c>
      <c r="F552" s="355" t="s">
        <v>994</v>
      </c>
      <c r="G552" s="356">
        <v>33</v>
      </c>
      <c r="H552" s="356">
        <v>107</v>
      </c>
      <c r="I552" s="356">
        <v>2020</v>
      </c>
      <c r="J552" s="356">
        <v>2020</v>
      </c>
      <c r="K552" s="148">
        <f t="shared" si="44"/>
        <v>30</v>
      </c>
      <c r="L552" s="356"/>
      <c r="M552" s="356">
        <v>30</v>
      </c>
      <c r="N552" s="356"/>
      <c r="O552" s="356">
        <v>30</v>
      </c>
      <c r="P552" s="356"/>
      <c r="Q552" s="356"/>
      <c r="R552" s="356"/>
      <c r="S552" s="356" t="s">
        <v>140</v>
      </c>
      <c r="T552" s="356" t="s">
        <v>141</v>
      </c>
      <c r="U552" s="165"/>
      <c r="V552" s="356" t="s">
        <v>137</v>
      </c>
      <c r="W552" s="376"/>
    </row>
    <row r="553" s="23" customFormat="1" ht="30" customHeight="1" spans="1:23">
      <c r="A553" s="354"/>
      <c r="B553" s="400" t="s">
        <v>995</v>
      </c>
      <c r="C553" s="356" t="s">
        <v>627</v>
      </c>
      <c r="D553" s="356" t="s">
        <v>602</v>
      </c>
      <c r="E553" s="356">
        <v>2500</v>
      </c>
      <c r="F553" s="355" t="s">
        <v>996</v>
      </c>
      <c r="G553" s="356">
        <v>11</v>
      </c>
      <c r="H553" s="356">
        <v>19</v>
      </c>
      <c r="I553" s="356">
        <v>2020</v>
      </c>
      <c r="J553" s="356">
        <v>2020</v>
      </c>
      <c r="K553" s="148">
        <f t="shared" si="44"/>
        <v>70</v>
      </c>
      <c r="L553" s="356"/>
      <c r="M553" s="356">
        <v>70</v>
      </c>
      <c r="N553" s="356"/>
      <c r="O553" s="356">
        <v>70</v>
      </c>
      <c r="P553" s="356"/>
      <c r="Q553" s="356"/>
      <c r="R553" s="356"/>
      <c r="S553" s="356" t="s">
        <v>145</v>
      </c>
      <c r="T553" s="356"/>
      <c r="U553" s="165"/>
      <c r="V553" s="356" t="s">
        <v>137</v>
      </c>
      <c r="W553" s="376"/>
    </row>
    <row r="554" s="23" customFormat="1" ht="30" customHeight="1" spans="1:23">
      <c r="A554" s="354"/>
      <c r="B554" s="400" t="s">
        <v>680</v>
      </c>
      <c r="C554" s="356" t="s">
        <v>35</v>
      </c>
      <c r="D554" s="356" t="s">
        <v>681</v>
      </c>
      <c r="E554" s="356">
        <v>1</v>
      </c>
      <c r="F554" s="355" t="s">
        <v>997</v>
      </c>
      <c r="G554" s="356">
        <v>5</v>
      </c>
      <c r="H554" s="356">
        <v>16</v>
      </c>
      <c r="I554" s="356">
        <v>2020</v>
      </c>
      <c r="J554" s="356">
        <v>2020</v>
      </c>
      <c r="K554" s="148">
        <f t="shared" si="44"/>
        <v>10</v>
      </c>
      <c r="L554" s="356"/>
      <c r="M554" s="356">
        <v>10</v>
      </c>
      <c r="N554" s="356"/>
      <c r="O554" s="356">
        <v>10</v>
      </c>
      <c r="P554" s="356"/>
      <c r="Q554" s="356"/>
      <c r="R554" s="356"/>
      <c r="S554" s="356" t="s">
        <v>299</v>
      </c>
      <c r="T554" s="356" t="s">
        <v>75</v>
      </c>
      <c r="U554" s="165" t="s">
        <v>235</v>
      </c>
      <c r="V554" s="356" t="s">
        <v>87</v>
      </c>
      <c r="W554" s="376"/>
    </row>
    <row r="555" s="23" customFormat="1" ht="30" customHeight="1" spans="1:23">
      <c r="A555" s="354"/>
      <c r="B555" s="400" t="s">
        <v>680</v>
      </c>
      <c r="C555" s="356" t="s">
        <v>35</v>
      </c>
      <c r="D555" s="356" t="s">
        <v>630</v>
      </c>
      <c r="E555" s="356">
        <v>5</v>
      </c>
      <c r="F555" s="355" t="s">
        <v>998</v>
      </c>
      <c r="G555" s="356">
        <v>5</v>
      </c>
      <c r="H555" s="356">
        <v>16</v>
      </c>
      <c r="I555" s="356">
        <v>2020</v>
      </c>
      <c r="J555" s="356">
        <v>2020</v>
      </c>
      <c r="K555" s="148">
        <f t="shared" si="44"/>
        <v>14.75</v>
      </c>
      <c r="L555" s="356"/>
      <c r="M555" s="356">
        <v>14.75</v>
      </c>
      <c r="N555" s="356"/>
      <c r="O555" s="356">
        <v>14.75</v>
      </c>
      <c r="P555" s="356"/>
      <c r="Q555" s="356"/>
      <c r="R555" s="356"/>
      <c r="S555" s="356" t="s">
        <v>299</v>
      </c>
      <c r="T555" s="356" t="s">
        <v>75</v>
      </c>
      <c r="U555" s="165" t="s">
        <v>235</v>
      </c>
      <c r="V555" s="356" t="s">
        <v>87</v>
      </c>
      <c r="W555" s="376"/>
    </row>
    <row r="556" s="23" customFormat="1" ht="30" customHeight="1" spans="1:23">
      <c r="A556" s="354"/>
      <c r="B556" s="400" t="s">
        <v>680</v>
      </c>
      <c r="C556" s="356" t="s">
        <v>35</v>
      </c>
      <c r="D556" s="356" t="s">
        <v>72</v>
      </c>
      <c r="E556" s="356">
        <v>1</v>
      </c>
      <c r="F556" s="355" t="s">
        <v>999</v>
      </c>
      <c r="G556" s="356">
        <v>5</v>
      </c>
      <c r="H556" s="356">
        <v>21</v>
      </c>
      <c r="I556" s="356">
        <v>2020</v>
      </c>
      <c r="J556" s="356">
        <v>2020</v>
      </c>
      <c r="K556" s="148">
        <f t="shared" si="44"/>
        <v>30</v>
      </c>
      <c r="L556" s="356"/>
      <c r="M556" s="356">
        <v>30</v>
      </c>
      <c r="N556" s="356"/>
      <c r="O556" s="356">
        <v>30</v>
      </c>
      <c r="P556" s="356"/>
      <c r="Q556" s="356"/>
      <c r="R556" s="356"/>
      <c r="S556" s="356" t="s">
        <v>299</v>
      </c>
      <c r="T556" s="356" t="s">
        <v>75</v>
      </c>
      <c r="U556" s="165" t="s">
        <v>235</v>
      </c>
      <c r="V556" s="356" t="s">
        <v>87</v>
      </c>
      <c r="W556" s="376"/>
    </row>
    <row r="557" s="23" customFormat="1" ht="30" customHeight="1" spans="1:23">
      <c r="A557" s="354"/>
      <c r="B557" s="400" t="s">
        <v>680</v>
      </c>
      <c r="C557" s="356" t="s">
        <v>35</v>
      </c>
      <c r="D557" s="356" t="s">
        <v>630</v>
      </c>
      <c r="E557" s="356">
        <v>3</v>
      </c>
      <c r="F557" s="355" t="s">
        <v>1000</v>
      </c>
      <c r="G557" s="356">
        <v>5</v>
      </c>
      <c r="H557" s="356">
        <v>21</v>
      </c>
      <c r="I557" s="356">
        <v>2020</v>
      </c>
      <c r="J557" s="356">
        <v>2020</v>
      </c>
      <c r="K557" s="148">
        <f t="shared" si="44"/>
        <v>42</v>
      </c>
      <c r="L557" s="356"/>
      <c r="M557" s="356">
        <v>42</v>
      </c>
      <c r="N557" s="356"/>
      <c r="O557" s="356">
        <v>42</v>
      </c>
      <c r="P557" s="356"/>
      <c r="Q557" s="356"/>
      <c r="R557" s="356"/>
      <c r="S557" s="356" t="s">
        <v>299</v>
      </c>
      <c r="T557" s="356" t="s">
        <v>152</v>
      </c>
      <c r="U557" s="165" t="s">
        <v>235</v>
      </c>
      <c r="V557" s="356" t="s">
        <v>87</v>
      </c>
      <c r="W557" s="376"/>
    </row>
    <row r="558" s="23" customFormat="1" ht="30" customHeight="1" spans="1:23">
      <c r="A558" s="354"/>
      <c r="B558" s="400" t="s">
        <v>680</v>
      </c>
      <c r="C558" s="356" t="s">
        <v>35</v>
      </c>
      <c r="D558" s="356" t="s">
        <v>72</v>
      </c>
      <c r="E558" s="356">
        <v>2</v>
      </c>
      <c r="F558" s="355" t="s">
        <v>1001</v>
      </c>
      <c r="G558" s="356">
        <v>7</v>
      </c>
      <c r="H558" s="356">
        <v>28</v>
      </c>
      <c r="I558" s="356">
        <v>2020</v>
      </c>
      <c r="J558" s="356">
        <v>2020</v>
      </c>
      <c r="K558" s="148">
        <f t="shared" si="44"/>
        <v>10</v>
      </c>
      <c r="L558" s="356"/>
      <c r="M558" s="356">
        <v>10</v>
      </c>
      <c r="N558" s="356"/>
      <c r="O558" s="356">
        <v>10</v>
      </c>
      <c r="P558" s="356"/>
      <c r="Q558" s="356"/>
      <c r="R558" s="356"/>
      <c r="S558" s="356" t="s">
        <v>299</v>
      </c>
      <c r="T558" s="356" t="s">
        <v>152</v>
      </c>
      <c r="U558" s="165" t="s">
        <v>235</v>
      </c>
      <c r="V558" s="356" t="s">
        <v>87</v>
      </c>
      <c r="W558" s="376"/>
    </row>
    <row r="559" s="23" customFormat="1" ht="30" customHeight="1" spans="1:23">
      <c r="A559" s="354"/>
      <c r="B559" s="400" t="s">
        <v>740</v>
      </c>
      <c r="C559" s="356" t="s">
        <v>35</v>
      </c>
      <c r="D559" s="356" t="s">
        <v>630</v>
      </c>
      <c r="E559" s="356">
        <v>7</v>
      </c>
      <c r="F559" s="355" t="s">
        <v>1002</v>
      </c>
      <c r="G559" s="356">
        <v>7</v>
      </c>
      <c r="H559" s="356">
        <v>21</v>
      </c>
      <c r="I559" s="356">
        <v>2020</v>
      </c>
      <c r="J559" s="356">
        <v>2020</v>
      </c>
      <c r="K559" s="148">
        <f t="shared" si="44"/>
        <v>96</v>
      </c>
      <c r="L559" s="356"/>
      <c r="M559" s="356">
        <v>96</v>
      </c>
      <c r="N559" s="356"/>
      <c r="O559" s="356">
        <v>96</v>
      </c>
      <c r="P559" s="356"/>
      <c r="Q559" s="356"/>
      <c r="R559" s="356"/>
      <c r="S559" s="356" t="s">
        <v>199</v>
      </c>
      <c r="T559" s="356"/>
      <c r="U559" s="165" t="s">
        <v>235</v>
      </c>
      <c r="V559" s="356" t="s">
        <v>76</v>
      </c>
      <c r="W559" s="376"/>
    </row>
    <row r="560" s="23" customFormat="1" ht="30" customHeight="1" spans="1:23">
      <c r="A560" s="354"/>
      <c r="B560" s="400" t="s">
        <v>740</v>
      </c>
      <c r="C560" s="356" t="s">
        <v>35</v>
      </c>
      <c r="D560" s="356" t="s">
        <v>630</v>
      </c>
      <c r="E560" s="356">
        <v>5</v>
      </c>
      <c r="F560" s="355" t="s">
        <v>1003</v>
      </c>
      <c r="G560" s="356">
        <v>2</v>
      </c>
      <c r="H560" s="356">
        <v>7</v>
      </c>
      <c r="I560" s="356">
        <v>2020</v>
      </c>
      <c r="J560" s="356">
        <v>2020</v>
      </c>
      <c r="K560" s="148">
        <f t="shared" si="44"/>
        <v>100</v>
      </c>
      <c r="L560" s="356"/>
      <c r="M560" s="356">
        <v>100</v>
      </c>
      <c r="N560" s="356"/>
      <c r="O560" s="356">
        <v>100</v>
      </c>
      <c r="P560" s="356"/>
      <c r="Q560" s="356"/>
      <c r="R560" s="356"/>
      <c r="S560" s="356" t="s">
        <v>199</v>
      </c>
      <c r="T560" s="356"/>
      <c r="U560" s="165" t="s">
        <v>235</v>
      </c>
      <c r="V560" s="356" t="s">
        <v>87</v>
      </c>
      <c r="W560" s="376"/>
    </row>
    <row r="561" s="21" customFormat="1" ht="30" customHeight="1" spans="1:23">
      <c r="A561" s="104"/>
      <c r="B561" s="125" t="s">
        <v>683</v>
      </c>
      <c r="C561" s="102" t="s">
        <v>35</v>
      </c>
      <c r="D561" s="102" t="s">
        <v>602</v>
      </c>
      <c r="E561" s="102">
        <v>4300</v>
      </c>
      <c r="F561" s="124" t="s">
        <v>1004</v>
      </c>
      <c r="G561" s="102">
        <v>24</v>
      </c>
      <c r="H561" s="102">
        <v>86</v>
      </c>
      <c r="I561" s="102">
        <v>2020</v>
      </c>
      <c r="J561" s="102">
        <v>2020</v>
      </c>
      <c r="K561" s="148">
        <f t="shared" si="44"/>
        <v>93</v>
      </c>
      <c r="L561" s="106"/>
      <c r="M561" s="106">
        <v>93</v>
      </c>
      <c r="N561" s="106"/>
      <c r="O561" s="168">
        <v>93</v>
      </c>
      <c r="P561" s="168"/>
      <c r="Q561" s="168"/>
      <c r="R561" s="168"/>
      <c r="S561" s="79" t="s">
        <v>81</v>
      </c>
      <c r="T561" s="187" t="s">
        <v>82</v>
      </c>
      <c r="U561" s="187" t="s">
        <v>235</v>
      </c>
      <c r="V561" s="148" t="s">
        <v>87</v>
      </c>
      <c r="W561" s="189"/>
    </row>
    <row r="562" s="21" customFormat="1" ht="30" customHeight="1" spans="1:23">
      <c r="A562" s="104"/>
      <c r="B562" s="401" t="s">
        <v>683</v>
      </c>
      <c r="C562" s="402" t="s">
        <v>35</v>
      </c>
      <c r="D562" s="127" t="s">
        <v>602</v>
      </c>
      <c r="E562" s="127">
        <v>2000</v>
      </c>
      <c r="F562" s="403" t="s">
        <v>1005</v>
      </c>
      <c r="G562" s="127">
        <v>5</v>
      </c>
      <c r="H562" s="127">
        <v>21</v>
      </c>
      <c r="I562" s="127">
        <v>2021</v>
      </c>
      <c r="J562" s="127">
        <v>2021</v>
      </c>
      <c r="K562" s="148">
        <f t="shared" si="44"/>
        <v>29.5</v>
      </c>
      <c r="L562" s="127"/>
      <c r="M562" s="127"/>
      <c r="N562" s="127">
        <v>29.5</v>
      </c>
      <c r="O562" s="163">
        <v>29.5</v>
      </c>
      <c r="P562" s="127"/>
      <c r="Q562" s="127"/>
      <c r="R562" s="127"/>
      <c r="S562" s="127" t="s">
        <v>81</v>
      </c>
      <c r="T562" s="187" t="s">
        <v>82</v>
      </c>
      <c r="U562" s="187" t="s">
        <v>235</v>
      </c>
      <c r="V562" s="106" t="s">
        <v>87</v>
      </c>
      <c r="W562" s="189"/>
    </row>
    <row r="563" s="21" customFormat="1" ht="30" customHeight="1" spans="1:23">
      <c r="A563" s="104"/>
      <c r="B563" s="125" t="s">
        <v>685</v>
      </c>
      <c r="C563" s="102" t="s">
        <v>35</v>
      </c>
      <c r="D563" s="102" t="s">
        <v>602</v>
      </c>
      <c r="E563" s="102">
        <v>4000</v>
      </c>
      <c r="F563" s="124" t="s">
        <v>1006</v>
      </c>
      <c r="G563" s="102">
        <v>7</v>
      </c>
      <c r="H563" s="102">
        <v>27</v>
      </c>
      <c r="I563" s="102">
        <v>2019</v>
      </c>
      <c r="J563" s="102">
        <v>2019</v>
      </c>
      <c r="K563" s="148">
        <f t="shared" si="44"/>
        <v>84.8</v>
      </c>
      <c r="L563" s="106">
        <v>84.8</v>
      </c>
      <c r="M563" s="106"/>
      <c r="N563" s="106"/>
      <c r="O563" s="163">
        <v>84.8</v>
      </c>
      <c r="P563" s="163"/>
      <c r="Q563" s="163"/>
      <c r="R563" s="163"/>
      <c r="S563" s="187" t="s">
        <v>96</v>
      </c>
      <c r="T563" s="187" t="s">
        <v>97</v>
      </c>
      <c r="U563" s="187" t="s">
        <v>235</v>
      </c>
      <c r="V563" s="148" t="s">
        <v>87</v>
      </c>
      <c r="W563" s="189"/>
    </row>
    <row r="564" s="21" customFormat="1" ht="30" customHeight="1" spans="1:23">
      <c r="A564" s="104"/>
      <c r="B564" s="404" t="s">
        <v>685</v>
      </c>
      <c r="C564" s="79" t="s">
        <v>35</v>
      </c>
      <c r="D564" s="79" t="s">
        <v>602</v>
      </c>
      <c r="E564" s="79">
        <v>3000</v>
      </c>
      <c r="F564" s="405" t="s">
        <v>1007</v>
      </c>
      <c r="G564" s="79">
        <v>7</v>
      </c>
      <c r="H564" s="79">
        <v>23</v>
      </c>
      <c r="I564" s="79">
        <v>2019</v>
      </c>
      <c r="J564" s="79">
        <v>2019</v>
      </c>
      <c r="K564" s="148">
        <f t="shared" si="44"/>
        <v>48</v>
      </c>
      <c r="L564" s="106">
        <v>48</v>
      </c>
      <c r="M564" s="106"/>
      <c r="N564" s="106"/>
      <c r="O564" s="163">
        <v>48</v>
      </c>
      <c r="P564" s="163"/>
      <c r="Q564" s="163"/>
      <c r="R564" s="163"/>
      <c r="S564" s="187" t="s">
        <v>96</v>
      </c>
      <c r="T564" s="187" t="s">
        <v>97</v>
      </c>
      <c r="U564" s="187" t="s">
        <v>235</v>
      </c>
      <c r="V564" s="148" t="s">
        <v>87</v>
      </c>
      <c r="W564" s="189"/>
    </row>
    <row r="565" s="21" customFormat="1" ht="30" customHeight="1" spans="1:23">
      <c r="A565" s="104"/>
      <c r="B565" s="105" t="s">
        <v>1008</v>
      </c>
      <c r="C565" s="113" t="s">
        <v>35</v>
      </c>
      <c r="D565" s="104" t="s">
        <v>602</v>
      </c>
      <c r="E565" s="106">
        <v>2610</v>
      </c>
      <c r="F565" s="105" t="s">
        <v>1009</v>
      </c>
      <c r="G565" s="106">
        <v>11</v>
      </c>
      <c r="H565" s="106">
        <v>45</v>
      </c>
      <c r="I565" s="104">
        <v>2019</v>
      </c>
      <c r="J565" s="104">
        <v>2019</v>
      </c>
      <c r="K565" s="148">
        <f t="shared" si="44"/>
        <v>50</v>
      </c>
      <c r="L565" s="106">
        <v>50</v>
      </c>
      <c r="M565" s="106"/>
      <c r="N565" s="106"/>
      <c r="O565" s="106">
        <v>50</v>
      </c>
      <c r="P565" s="163"/>
      <c r="Q565" s="163"/>
      <c r="R565" s="163"/>
      <c r="S565" s="187" t="s">
        <v>104</v>
      </c>
      <c r="T565" s="187" t="s">
        <v>105</v>
      </c>
      <c r="U565" s="187" t="s">
        <v>429</v>
      </c>
      <c r="V565" s="148" t="s">
        <v>87</v>
      </c>
      <c r="W565" s="189"/>
    </row>
    <row r="566" s="36" customFormat="1" ht="21" customHeight="1" spans="1:22">
      <c r="A566" s="104"/>
      <c r="B566" s="93" t="s">
        <v>1010</v>
      </c>
      <c r="C566" s="253"/>
      <c r="D566" s="91"/>
      <c r="E566" s="92"/>
      <c r="F566" s="93"/>
      <c r="G566" s="92"/>
      <c r="H566" s="92"/>
      <c r="I566" s="91"/>
      <c r="J566" s="92"/>
      <c r="K566" s="307">
        <f>SUM(K567:K581)</f>
        <v>1135</v>
      </c>
      <c r="L566" s="307">
        <f t="shared" ref="L566:R566" si="45">SUM(L567:L581)</f>
        <v>485</v>
      </c>
      <c r="M566" s="307">
        <f t="shared" si="45"/>
        <v>400</v>
      </c>
      <c r="N566" s="307">
        <f t="shared" si="45"/>
        <v>250</v>
      </c>
      <c r="O566" s="307">
        <f t="shared" si="45"/>
        <v>800</v>
      </c>
      <c r="P566" s="307">
        <f t="shared" si="45"/>
        <v>335</v>
      </c>
      <c r="Q566" s="307">
        <f t="shared" si="45"/>
        <v>0</v>
      </c>
      <c r="R566" s="307">
        <f t="shared" si="45"/>
        <v>0</v>
      </c>
      <c r="S566" s="91"/>
      <c r="T566" s="91"/>
      <c r="U566" s="184"/>
      <c r="V566" s="305"/>
    </row>
    <row r="567" s="41" customFormat="1" ht="21" customHeight="1" spans="1:22">
      <c r="A567" s="147"/>
      <c r="B567" s="103" t="s">
        <v>1011</v>
      </c>
      <c r="C567" s="269"/>
      <c r="D567" s="102"/>
      <c r="E567" s="121"/>
      <c r="F567" s="103" t="s">
        <v>1012</v>
      </c>
      <c r="G567" s="121"/>
      <c r="H567" s="121"/>
      <c r="I567" s="102">
        <v>2019</v>
      </c>
      <c r="J567" s="121">
        <v>2019</v>
      </c>
      <c r="K567" s="148">
        <f>L567+M567+N567</f>
        <v>50</v>
      </c>
      <c r="L567" s="148">
        <v>50</v>
      </c>
      <c r="M567" s="148"/>
      <c r="N567" s="148"/>
      <c r="O567" s="148"/>
      <c r="P567" s="148">
        <v>50</v>
      </c>
      <c r="Q567" s="163"/>
      <c r="R567" s="163"/>
      <c r="S567" s="102"/>
      <c r="T567" s="102"/>
      <c r="U567" s="163"/>
      <c r="V567" s="147"/>
    </row>
    <row r="568" s="41" customFormat="1" ht="21" customHeight="1" spans="1:22">
      <c r="A568" s="147"/>
      <c r="B568" s="103" t="s">
        <v>1013</v>
      </c>
      <c r="C568" s="269"/>
      <c r="D568" s="102"/>
      <c r="E568" s="121"/>
      <c r="F568" s="103" t="s">
        <v>1014</v>
      </c>
      <c r="G568" s="121"/>
      <c r="H568" s="121"/>
      <c r="I568" s="102">
        <v>2020</v>
      </c>
      <c r="J568" s="121">
        <v>2020</v>
      </c>
      <c r="K568" s="148">
        <v>20</v>
      </c>
      <c r="L568" s="148">
        <v>0</v>
      </c>
      <c r="M568" s="148">
        <v>20</v>
      </c>
      <c r="N568" s="148"/>
      <c r="O568" s="148"/>
      <c r="P568" s="148">
        <v>20</v>
      </c>
      <c r="Q568" s="163"/>
      <c r="R568" s="163"/>
      <c r="S568" s="102"/>
      <c r="T568" s="102"/>
      <c r="U568" s="163"/>
      <c r="V568" s="147"/>
    </row>
    <row r="569" s="41" customFormat="1" ht="30" customHeight="1" spans="1:22">
      <c r="A569" s="147"/>
      <c r="B569" s="103" t="s">
        <v>427</v>
      </c>
      <c r="C569" s="269" t="s">
        <v>35</v>
      </c>
      <c r="D569" s="102" t="s">
        <v>602</v>
      </c>
      <c r="E569" s="121"/>
      <c r="F569" s="103" t="s">
        <v>1015</v>
      </c>
      <c r="G569" s="121">
        <v>18</v>
      </c>
      <c r="H569" s="121">
        <v>66</v>
      </c>
      <c r="I569" s="102">
        <v>2019</v>
      </c>
      <c r="J569" s="121">
        <v>2019</v>
      </c>
      <c r="K569" s="148">
        <f t="shared" ref="K568:K581" si="46">L569+M569+N569</f>
        <v>15</v>
      </c>
      <c r="L569" s="148">
        <v>15</v>
      </c>
      <c r="M569" s="148"/>
      <c r="N569" s="148"/>
      <c r="O569" s="148"/>
      <c r="P569" s="163">
        <v>15</v>
      </c>
      <c r="Q569" s="163"/>
      <c r="R569" s="163"/>
      <c r="S569" s="102" t="s">
        <v>580</v>
      </c>
      <c r="T569" s="102"/>
      <c r="U569" s="163" t="s">
        <v>247</v>
      </c>
      <c r="V569" s="147" t="s">
        <v>173</v>
      </c>
    </row>
    <row r="570" s="41" customFormat="1" ht="36" customHeight="1" spans="1:22">
      <c r="A570" s="147"/>
      <c r="B570" s="103" t="s">
        <v>427</v>
      </c>
      <c r="C570" s="269" t="s">
        <v>35</v>
      </c>
      <c r="D570" s="102" t="s">
        <v>1016</v>
      </c>
      <c r="E570" s="121">
        <v>600</v>
      </c>
      <c r="F570" s="103" t="s">
        <v>1017</v>
      </c>
      <c r="G570" s="121">
        <v>74</v>
      </c>
      <c r="H570" s="121">
        <v>302</v>
      </c>
      <c r="I570" s="102">
        <v>2020</v>
      </c>
      <c r="J570" s="121">
        <v>2020</v>
      </c>
      <c r="K570" s="148">
        <f t="shared" si="46"/>
        <v>50</v>
      </c>
      <c r="L570" s="148"/>
      <c r="M570" s="148">
        <v>50</v>
      </c>
      <c r="N570" s="148"/>
      <c r="O570" s="148"/>
      <c r="P570" s="163">
        <v>50</v>
      </c>
      <c r="Q570" s="163"/>
      <c r="R570" s="163"/>
      <c r="S570" s="102" t="s">
        <v>219</v>
      </c>
      <c r="T570" s="102" t="s">
        <v>220</v>
      </c>
      <c r="U570" s="163" t="s">
        <v>247</v>
      </c>
      <c r="V570" s="147" t="s">
        <v>137</v>
      </c>
    </row>
    <row r="571" s="41" customFormat="1" ht="30" customHeight="1" spans="1:22">
      <c r="A571" s="147"/>
      <c r="B571" s="103" t="s">
        <v>427</v>
      </c>
      <c r="C571" s="269" t="s">
        <v>35</v>
      </c>
      <c r="D571" s="102"/>
      <c r="E571" s="121"/>
      <c r="F571" s="103" t="s">
        <v>1018</v>
      </c>
      <c r="G571" s="121">
        <v>53</v>
      </c>
      <c r="H571" s="121">
        <v>183</v>
      </c>
      <c r="I571" s="102">
        <v>2021</v>
      </c>
      <c r="J571" s="121">
        <v>2021</v>
      </c>
      <c r="K571" s="148">
        <f t="shared" si="46"/>
        <v>100</v>
      </c>
      <c r="L571" s="148"/>
      <c r="M571" s="148"/>
      <c r="N571" s="148">
        <v>100</v>
      </c>
      <c r="O571" s="148"/>
      <c r="P571" s="163">
        <v>100</v>
      </c>
      <c r="Q571" s="163"/>
      <c r="R571" s="163"/>
      <c r="S571" s="102" t="s">
        <v>1019</v>
      </c>
      <c r="T571" s="102"/>
      <c r="U571" s="163" t="s">
        <v>247</v>
      </c>
      <c r="V571" s="147" t="s">
        <v>137</v>
      </c>
    </row>
    <row r="572" s="21" customFormat="1" ht="30" customHeight="1" spans="1:23">
      <c r="A572" s="104"/>
      <c r="B572" s="145" t="s">
        <v>1020</v>
      </c>
      <c r="C572" s="113"/>
      <c r="D572" s="104"/>
      <c r="E572" s="106"/>
      <c r="F572" s="105" t="s">
        <v>1021</v>
      </c>
      <c r="G572" s="106"/>
      <c r="H572" s="106"/>
      <c r="I572" s="104">
        <v>2019</v>
      </c>
      <c r="J572" s="104">
        <v>2019</v>
      </c>
      <c r="K572" s="148">
        <f t="shared" si="46"/>
        <v>110</v>
      </c>
      <c r="L572" s="106">
        <v>110</v>
      </c>
      <c r="M572" s="106"/>
      <c r="N572" s="106"/>
      <c r="O572" s="106">
        <v>110</v>
      </c>
      <c r="P572" s="163"/>
      <c r="Q572" s="163"/>
      <c r="R572" s="163"/>
      <c r="S572" s="187"/>
      <c r="T572" s="187"/>
      <c r="U572" s="187"/>
      <c r="V572" s="148"/>
      <c r="W572" s="189"/>
    </row>
    <row r="573" s="21" customFormat="1" ht="30" customHeight="1" spans="1:23">
      <c r="A573" s="104"/>
      <c r="B573" s="145" t="s">
        <v>1022</v>
      </c>
      <c r="C573" s="113"/>
      <c r="D573" s="104"/>
      <c r="E573" s="106"/>
      <c r="F573" s="105" t="s">
        <v>1023</v>
      </c>
      <c r="G573" s="106"/>
      <c r="H573" s="106"/>
      <c r="I573" s="104">
        <v>2019</v>
      </c>
      <c r="J573" s="104">
        <v>2019</v>
      </c>
      <c r="K573" s="148">
        <f t="shared" si="46"/>
        <v>40</v>
      </c>
      <c r="L573" s="106">
        <v>40</v>
      </c>
      <c r="M573" s="106"/>
      <c r="N573" s="106"/>
      <c r="O573" s="106">
        <v>40</v>
      </c>
      <c r="P573" s="163"/>
      <c r="Q573" s="163"/>
      <c r="R573" s="163"/>
      <c r="S573" s="187"/>
      <c r="T573" s="187"/>
      <c r="U573" s="187"/>
      <c r="V573" s="148"/>
      <c r="W573" s="189"/>
    </row>
    <row r="574" s="21" customFormat="1" ht="30" customHeight="1" spans="1:23">
      <c r="A574" s="104"/>
      <c r="B574" s="145" t="s">
        <v>1024</v>
      </c>
      <c r="C574" s="113" t="s">
        <v>35</v>
      </c>
      <c r="D574" s="104" t="s">
        <v>64</v>
      </c>
      <c r="E574" s="106">
        <v>1</v>
      </c>
      <c r="F574" s="105" t="s">
        <v>1025</v>
      </c>
      <c r="G574" s="106">
        <v>3</v>
      </c>
      <c r="H574" s="106">
        <v>6</v>
      </c>
      <c r="I574" s="104">
        <v>2019</v>
      </c>
      <c r="J574" s="104">
        <v>2019</v>
      </c>
      <c r="K574" s="148">
        <f t="shared" si="46"/>
        <v>100</v>
      </c>
      <c r="L574" s="106">
        <v>100</v>
      </c>
      <c r="M574" s="106"/>
      <c r="N574" s="106"/>
      <c r="O574" s="106">
        <v>100</v>
      </c>
      <c r="P574" s="163"/>
      <c r="Q574" s="163"/>
      <c r="R574" s="163"/>
      <c r="S574" s="187" t="s">
        <v>614</v>
      </c>
      <c r="T574" s="187" t="s">
        <v>615</v>
      </c>
      <c r="U574" s="187" t="s">
        <v>247</v>
      </c>
      <c r="V574" s="148" t="s">
        <v>87</v>
      </c>
      <c r="W574" s="189"/>
    </row>
    <row r="575" s="21" customFormat="1" ht="30" customHeight="1" spans="1:23">
      <c r="A575" s="104"/>
      <c r="B575" s="145" t="s">
        <v>1026</v>
      </c>
      <c r="C575" s="113" t="s">
        <v>35</v>
      </c>
      <c r="D575" s="104" t="s">
        <v>64</v>
      </c>
      <c r="E575" s="106">
        <v>1</v>
      </c>
      <c r="F575" s="105" t="s">
        <v>1027</v>
      </c>
      <c r="G575" s="106">
        <v>483</v>
      </c>
      <c r="H575" s="106">
        <v>1654</v>
      </c>
      <c r="I575" s="104">
        <v>2021</v>
      </c>
      <c r="J575" s="104">
        <v>2021</v>
      </c>
      <c r="K575" s="148">
        <f t="shared" si="46"/>
        <v>150</v>
      </c>
      <c r="L575" s="106"/>
      <c r="M575" s="106"/>
      <c r="N575" s="106">
        <v>150</v>
      </c>
      <c r="O575" s="106">
        <v>150</v>
      </c>
      <c r="P575" s="163"/>
      <c r="Q575" s="163"/>
      <c r="R575" s="163"/>
      <c r="S575" s="187"/>
      <c r="T575" s="187"/>
      <c r="U575" s="187" t="s">
        <v>247</v>
      </c>
      <c r="V575" s="148" t="s">
        <v>53</v>
      </c>
      <c r="W575" s="189"/>
    </row>
    <row r="576" s="21" customFormat="1" ht="30" customHeight="1" spans="1:23">
      <c r="A576" s="104"/>
      <c r="B576" s="145" t="s">
        <v>1028</v>
      </c>
      <c r="C576" s="113" t="s">
        <v>35</v>
      </c>
      <c r="D576" s="104" t="s">
        <v>64</v>
      </c>
      <c r="E576" s="106">
        <v>1</v>
      </c>
      <c r="F576" s="105" t="s">
        <v>1029</v>
      </c>
      <c r="G576" s="106">
        <v>3</v>
      </c>
      <c r="H576" s="106">
        <v>10</v>
      </c>
      <c r="I576" s="104">
        <v>2020</v>
      </c>
      <c r="J576" s="104">
        <v>2020</v>
      </c>
      <c r="K576" s="148">
        <f t="shared" si="46"/>
        <v>50</v>
      </c>
      <c r="L576" s="106"/>
      <c r="M576" s="106">
        <v>50</v>
      </c>
      <c r="N576" s="106"/>
      <c r="O576" s="106">
        <v>50</v>
      </c>
      <c r="P576" s="163"/>
      <c r="Q576" s="163"/>
      <c r="R576" s="163"/>
      <c r="S576" s="187" t="s">
        <v>240</v>
      </c>
      <c r="T576" s="187" t="s">
        <v>241</v>
      </c>
      <c r="U576" s="187" t="s">
        <v>247</v>
      </c>
      <c r="V576" s="148" t="s">
        <v>53</v>
      </c>
      <c r="W576" s="189"/>
    </row>
    <row r="577" s="21" customFormat="1" ht="30" customHeight="1" spans="1:23">
      <c r="A577" s="104"/>
      <c r="B577" s="145" t="s">
        <v>1030</v>
      </c>
      <c r="C577" s="113"/>
      <c r="D577" s="104"/>
      <c r="E577" s="106"/>
      <c r="F577" s="105" t="s">
        <v>1031</v>
      </c>
      <c r="G577" s="106"/>
      <c r="H577" s="106"/>
      <c r="I577" s="104">
        <v>2020</v>
      </c>
      <c r="J577" s="104">
        <v>2020</v>
      </c>
      <c r="K577" s="148">
        <f t="shared" si="46"/>
        <v>100</v>
      </c>
      <c r="L577" s="106"/>
      <c r="M577" s="106">
        <v>100</v>
      </c>
      <c r="N577" s="106"/>
      <c r="O577" s="106">
        <v>100</v>
      </c>
      <c r="P577" s="163"/>
      <c r="Q577" s="163"/>
      <c r="R577" s="163"/>
      <c r="S577" s="187"/>
      <c r="T577" s="187"/>
      <c r="U577" s="187"/>
      <c r="V577" s="148"/>
      <c r="W577" s="189"/>
    </row>
    <row r="578" s="21" customFormat="1" ht="30" customHeight="1" spans="1:23">
      <c r="A578" s="104"/>
      <c r="B578" s="145" t="s">
        <v>1032</v>
      </c>
      <c r="C578" s="113"/>
      <c r="D578" s="104"/>
      <c r="E578" s="106"/>
      <c r="F578" s="105" t="s">
        <v>1033</v>
      </c>
      <c r="G578" s="106"/>
      <c r="H578" s="106"/>
      <c r="I578" s="104">
        <v>2020</v>
      </c>
      <c r="J578" s="104">
        <v>2020</v>
      </c>
      <c r="K578" s="148">
        <f t="shared" si="46"/>
        <v>80</v>
      </c>
      <c r="L578" s="106"/>
      <c r="M578" s="106">
        <v>80</v>
      </c>
      <c r="N578" s="106"/>
      <c r="O578" s="106">
        <v>80</v>
      </c>
      <c r="P578" s="163"/>
      <c r="Q578" s="163"/>
      <c r="R578" s="163"/>
      <c r="S578" s="187"/>
      <c r="T578" s="187"/>
      <c r="U578" s="187"/>
      <c r="V578" s="148"/>
      <c r="W578" s="189"/>
    </row>
    <row r="579" s="21" customFormat="1" ht="30" customHeight="1" spans="1:23">
      <c r="A579" s="104"/>
      <c r="B579" s="145" t="s">
        <v>1034</v>
      </c>
      <c r="C579" s="113" t="s">
        <v>748</v>
      </c>
      <c r="D579" s="104" t="s">
        <v>36</v>
      </c>
      <c r="E579" s="106">
        <v>1</v>
      </c>
      <c r="F579" s="105" t="s">
        <v>1035</v>
      </c>
      <c r="G579" s="106">
        <v>17</v>
      </c>
      <c r="H579" s="106">
        <v>69</v>
      </c>
      <c r="I579" s="104">
        <v>2019</v>
      </c>
      <c r="J579" s="104">
        <v>2019</v>
      </c>
      <c r="K579" s="148">
        <f t="shared" si="46"/>
        <v>20</v>
      </c>
      <c r="L579" s="106">
        <v>20</v>
      </c>
      <c r="M579" s="106"/>
      <c r="N579" s="106"/>
      <c r="O579" s="106">
        <v>20</v>
      </c>
      <c r="P579" s="163"/>
      <c r="Q579" s="163"/>
      <c r="R579" s="163"/>
      <c r="S579" s="187" t="s">
        <v>104</v>
      </c>
      <c r="T579" s="187" t="s">
        <v>105</v>
      </c>
      <c r="U579" s="187" t="s">
        <v>247</v>
      </c>
      <c r="V579" s="148" t="s">
        <v>87</v>
      </c>
      <c r="W579" s="189"/>
    </row>
    <row r="580" s="21" customFormat="1" ht="30" customHeight="1" spans="1:23">
      <c r="A580" s="104"/>
      <c r="B580" s="145" t="s">
        <v>1036</v>
      </c>
      <c r="C580" s="113"/>
      <c r="D580" s="104">
        <v>1</v>
      </c>
      <c r="E580" s="106">
        <v>9270</v>
      </c>
      <c r="F580" s="105" t="s">
        <v>1037</v>
      </c>
      <c r="G580" s="106">
        <v>689</v>
      </c>
      <c r="H580" s="106">
        <v>2610</v>
      </c>
      <c r="I580" s="104" t="s">
        <v>167</v>
      </c>
      <c r="J580" s="104">
        <v>2020</v>
      </c>
      <c r="K580" s="148">
        <f t="shared" si="46"/>
        <v>100</v>
      </c>
      <c r="L580" s="106"/>
      <c r="M580" s="106">
        <v>100</v>
      </c>
      <c r="N580" s="106"/>
      <c r="O580" s="106"/>
      <c r="P580" s="163">
        <v>100</v>
      </c>
      <c r="Q580" s="163"/>
      <c r="R580" s="163"/>
      <c r="S580" s="187"/>
      <c r="T580" s="187"/>
      <c r="U580" s="187" t="s">
        <v>247</v>
      </c>
      <c r="V580" s="148" t="s">
        <v>137</v>
      </c>
      <c r="W580" s="189"/>
    </row>
    <row r="581" s="21" customFormat="1" ht="30" customHeight="1" spans="1:23">
      <c r="A581" s="104"/>
      <c r="B581" s="145" t="s">
        <v>1038</v>
      </c>
      <c r="C581" s="113" t="s">
        <v>35</v>
      </c>
      <c r="D581" s="104" t="s">
        <v>36</v>
      </c>
      <c r="E581" s="106">
        <v>1</v>
      </c>
      <c r="F581" s="105" t="s">
        <v>1039</v>
      </c>
      <c r="G581" s="106">
        <v>6</v>
      </c>
      <c r="H581" s="106">
        <v>21</v>
      </c>
      <c r="I581" s="104">
        <v>2019</v>
      </c>
      <c r="J581" s="104">
        <v>2019</v>
      </c>
      <c r="K581" s="148">
        <f t="shared" si="46"/>
        <v>150</v>
      </c>
      <c r="L581" s="106">
        <v>150</v>
      </c>
      <c r="M581" s="106"/>
      <c r="N581" s="106"/>
      <c r="O581" s="106">
        <v>150</v>
      </c>
      <c r="P581" s="163"/>
      <c r="Q581" s="163"/>
      <c r="R581" s="163"/>
      <c r="S581" s="187"/>
      <c r="T581" s="187"/>
      <c r="U581" s="187"/>
      <c r="V581" s="148" t="s">
        <v>43</v>
      </c>
      <c r="W581" s="189"/>
    </row>
    <row r="582" s="36" customFormat="1" ht="21" customHeight="1" spans="1:22">
      <c r="A582" s="79"/>
      <c r="B582" s="84" t="s">
        <v>1040</v>
      </c>
      <c r="C582" s="182"/>
      <c r="D582" s="183"/>
      <c r="E582" s="285">
        <v>0</v>
      </c>
      <c r="F582" s="286"/>
      <c r="G582" s="285"/>
      <c r="H582" s="285"/>
      <c r="I582" s="183"/>
      <c r="J582" s="285"/>
      <c r="K582" s="285">
        <f>K583+K584+K586+K587</f>
        <v>1549.28</v>
      </c>
      <c r="L582" s="285">
        <f t="shared" ref="L582:R582" si="47">L583+L584+L586+L587</f>
        <v>102.28</v>
      </c>
      <c r="M582" s="285">
        <f t="shared" si="47"/>
        <v>692</v>
      </c>
      <c r="N582" s="285">
        <f t="shared" si="47"/>
        <v>755</v>
      </c>
      <c r="O582" s="285">
        <f t="shared" si="47"/>
        <v>1522.28</v>
      </c>
      <c r="P582" s="285">
        <f t="shared" si="47"/>
        <v>27</v>
      </c>
      <c r="Q582" s="285">
        <f t="shared" si="47"/>
        <v>0</v>
      </c>
      <c r="R582" s="285">
        <f t="shared" si="47"/>
        <v>0</v>
      </c>
      <c r="S582" s="270"/>
      <c r="T582" s="270"/>
      <c r="U582" s="182"/>
      <c r="V582" s="183"/>
    </row>
    <row r="583" s="36" customFormat="1" ht="21" customHeight="1" spans="1:22">
      <c r="A583" s="79"/>
      <c r="B583" s="93" t="s">
        <v>1041</v>
      </c>
      <c r="C583" s="253"/>
      <c r="D583" s="91"/>
      <c r="E583" s="92">
        <v>0</v>
      </c>
      <c r="F583" s="93"/>
      <c r="G583" s="92"/>
      <c r="H583" s="92"/>
      <c r="I583" s="91"/>
      <c r="J583" s="92"/>
      <c r="K583" s="92">
        <v>0</v>
      </c>
      <c r="L583" s="92">
        <v>0</v>
      </c>
      <c r="M583" s="92">
        <v>0</v>
      </c>
      <c r="N583" s="92">
        <v>0</v>
      </c>
      <c r="O583" s="92"/>
      <c r="P583" s="184"/>
      <c r="Q583" s="184"/>
      <c r="R583" s="184"/>
      <c r="S583" s="184"/>
      <c r="T583" s="184"/>
      <c r="U583" s="184"/>
      <c r="V583" s="91"/>
    </row>
    <row r="584" s="36" customFormat="1" ht="21" customHeight="1" spans="1:22">
      <c r="A584" s="79"/>
      <c r="B584" s="93" t="s">
        <v>1042</v>
      </c>
      <c r="C584" s="253"/>
      <c r="D584" s="91"/>
      <c r="E584" s="92">
        <v>0</v>
      </c>
      <c r="F584" s="93"/>
      <c r="G584" s="92"/>
      <c r="H584" s="92"/>
      <c r="I584" s="91"/>
      <c r="J584" s="92"/>
      <c r="K584" s="92">
        <f>K585</f>
        <v>78</v>
      </c>
      <c r="L584" s="92">
        <f>L585</f>
        <v>0</v>
      </c>
      <c r="M584" s="92">
        <f>M585</f>
        <v>78</v>
      </c>
      <c r="N584" s="92">
        <f>N585</f>
        <v>0</v>
      </c>
      <c r="O584" s="92">
        <f>O585</f>
        <v>78</v>
      </c>
      <c r="P584" s="184"/>
      <c r="Q584" s="184"/>
      <c r="R584" s="184"/>
      <c r="S584" s="184"/>
      <c r="T584" s="184"/>
      <c r="U584" s="184"/>
      <c r="V584" s="91"/>
    </row>
    <row r="585" s="21" customFormat="1" ht="21" customHeight="1" spans="1:23">
      <c r="A585" s="104"/>
      <c r="B585" s="105" t="s">
        <v>1043</v>
      </c>
      <c r="C585" s="113" t="s">
        <v>35</v>
      </c>
      <c r="D585" s="104"/>
      <c r="E585" s="106"/>
      <c r="F585" s="105" t="s">
        <v>1044</v>
      </c>
      <c r="G585" s="106">
        <v>18</v>
      </c>
      <c r="H585" s="106">
        <v>45</v>
      </c>
      <c r="I585" s="104">
        <v>2020</v>
      </c>
      <c r="J585" s="104">
        <v>2020</v>
      </c>
      <c r="K585" s="106">
        <v>78</v>
      </c>
      <c r="L585" s="106"/>
      <c r="M585" s="106">
        <v>78</v>
      </c>
      <c r="N585" s="106"/>
      <c r="O585" s="163">
        <v>78</v>
      </c>
      <c r="P585" s="163"/>
      <c r="Q585" s="163"/>
      <c r="R585" s="163"/>
      <c r="S585" s="187"/>
      <c r="T585" s="187"/>
      <c r="U585" s="187" t="s">
        <v>68</v>
      </c>
      <c r="V585" s="148" t="s">
        <v>76</v>
      </c>
      <c r="W585" s="189"/>
    </row>
    <row r="586" s="36" customFormat="1" ht="21" customHeight="1" spans="1:22">
      <c r="A586" s="79"/>
      <c r="B586" s="93" t="s">
        <v>1045</v>
      </c>
      <c r="C586" s="253"/>
      <c r="D586" s="91"/>
      <c r="E586" s="92">
        <v>0</v>
      </c>
      <c r="F586" s="93"/>
      <c r="G586" s="92"/>
      <c r="H586" s="92"/>
      <c r="I586" s="91"/>
      <c r="J586" s="92"/>
      <c r="K586" s="92">
        <v>0</v>
      </c>
      <c r="L586" s="92">
        <v>0</v>
      </c>
      <c r="M586" s="92">
        <v>0</v>
      </c>
      <c r="N586" s="92">
        <v>0</v>
      </c>
      <c r="O586" s="92">
        <v>0</v>
      </c>
      <c r="P586" s="184"/>
      <c r="Q586" s="184"/>
      <c r="R586" s="184"/>
      <c r="S586" s="184"/>
      <c r="T586" s="184"/>
      <c r="U586" s="184"/>
      <c r="V586" s="91"/>
    </row>
    <row r="587" s="36" customFormat="1" ht="21" customHeight="1" spans="1:22">
      <c r="A587" s="79"/>
      <c r="B587" s="93" t="s">
        <v>1046</v>
      </c>
      <c r="C587" s="253"/>
      <c r="D587" s="91"/>
      <c r="E587" s="92">
        <v>0</v>
      </c>
      <c r="F587" s="93"/>
      <c r="G587" s="92"/>
      <c r="H587" s="92"/>
      <c r="I587" s="91"/>
      <c r="J587" s="92"/>
      <c r="K587" s="92">
        <f>SUM(K588:K621)</f>
        <v>1471.28</v>
      </c>
      <c r="L587" s="92">
        <f t="shared" ref="L587:R587" si="48">SUM(L588:L621)</f>
        <v>102.28</v>
      </c>
      <c r="M587" s="92">
        <f t="shared" si="48"/>
        <v>614</v>
      </c>
      <c r="N587" s="92">
        <f t="shared" si="48"/>
        <v>755</v>
      </c>
      <c r="O587" s="92">
        <f t="shared" si="48"/>
        <v>1444.28</v>
      </c>
      <c r="P587" s="92">
        <f t="shared" si="48"/>
        <v>27</v>
      </c>
      <c r="Q587" s="92">
        <f t="shared" si="48"/>
        <v>0</v>
      </c>
      <c r="R587" s="92">
        <f t="shared" si="48"/>
        <v>0</v>
      </c>
      <c r="S587" s="184"/>
      <c r="T587" s="184"/>
      <c r="U587" s="184"/>
      <c r="V587" s="91"/>
    </row>
    <row r="588" s="42" customFormat="1" ht="30" customHeight="1" spans="1:22">
      <c r="A588" s="102"/>
      <c r="B588" s="103" t="s">
        <v>427</v>
      </c>
      <c r="C588" s="269" t="s">
        <v>35</v>
      </c>
      <c r="D588" s="102" t="s">
        <v>1016</v>
      </c>
      <c r="E588" s="121">
        <v>702</v>
      </c>
      <c r="F588" s="103" t="s">
        <v>1047</v>
      </c>
      <c r="G588" s="121">
        <v>9</v>
      </c>
      <c r="H588" s="121">
        <v>33</v>
      </c>
      <c r="I588" s="102">
        <v>2019</v>
      </c>
      <c r="J588" s="121">
        <v>2019</v>
      </c>
      <c r="K588" s="121">
        <f>L588+M588+N588</f>
        <v>16</v>
      </c>
      <c r="L588" s="121">
        <v>16</v>
      </c>
      <c r="M588" s="121"/>
      <c r="N588" s="121"/>
      <c r="O588" s="121"/>
      <c r="P588" s="163">
        <v>16</v>
      </c>
      <c r="Q588" s="163"/>
      <c r="R588" s="163"/>
      <c r="S588" s="163" t="s">
        <v>46</v>
      </c>
      <c r="T588" s="163" t="s">
        <v>47</v>
      </c>
      <c r="U588" s="163"/>
      <c r="V588" s="102" t="s">
        <v>43</v>
      </c>
    </row>
    <row r="589" s="42" customFormat="1" ht="30" customHeight="1" spans="1:22">
      <c r="A589" s="102"/>
      <c r="B589" s="103" t="s">
        <v>427</v>
      </c>
      <c r="C589" s="269" t="s">
        <v>35</v>
      </c>
      <c r="D589" s="102" t="s">
        <v>1016</v>
      </c>
      <c r="E589" s="121">
        <v>1050</v>
      </c>
      <c r="F589" s="103" t="s">
        <v>1048</v>
      </c>
      <c r="G589" s="121">
        <v>2</v>
      </c>
      <c r="H589" s="121">
        <v>9</v>
      </c>
      <c r="I589" s="102">
        <v>2019</v>
      </c>
      <c r="J589" s="121">
        <v>2019</v>
      </c>
      <c r="K589" s="121">
        <f t="shared" ref="K589:K621" si="49">L589+M589+N589</f>
        <v>11</v>
      </c>
      <c r="L589" s="121">
        <v>11</v>
      </c>
      <c r="M589" s="121"/>
      <c r="N589" s="121"/>
      <c r="O589" s="121"/>
      <c r="P589" s="163">
        <v>11</v>
      </c>
      <c r="Q589" s="163"/>
      <c r="R589" s="163"/>
      <c r="S589" s="163" t="s">
        <v>171</v>
      </c>
      <c r="T589" s="163" t="s">
        <v>172</v>
      </c>
      <c r="U589" s="163"/>
      <c r="V589" s="102" t="s">
        <v>43</v>
      </c>
    </row>
    <row r="590" s="21" customFormat="1" ht="30" customHeight="1" spans="1:23">
      <c r="A590" s="104"/>
      <c r="B590" s="105" t="s">
        <v>1049</v>
      </c>
      <c r="C590" s="113" t="s">
        <v>78</v>
      </c>
      <c r="D590" s="104" t="s">
        <v>55</v>
      </c>
      <c r="E590" s="106">
        <v>1000</v>
      </c>
      <c r="F590" s="105" t="s">
        <v>1050</v>
      </c>
      <c r="G590" s="106">
        <v>36</v>
      </c>
      <c r="H590" s="106">
        <v>113</v>
      </c>
      <c r="I590" s="104">
        <v>2020</v>
      </c>
      <c r="J590" s="104">
        <v>2021</v>
      </c>
      <c r="K590" s="121">
        <f t="shared" si="49"/>
        <v>90</v>
      </c>
      <c r="L590" s="106"/>
      <c r="M590" s="106">
        <v>50</v>
      </c>
      <c r="N590" s="106">
        <v>40</v>
      </c>
      <c r="O590" s="106">
        <v>90</v>
      </c>
      <c r="P590" s="163"/>
      <c r="Q590" s="163"/>
      <c r="R590" s="163"/>
      <c r="S590" s="187"/>
      <c r="T590" s="187"/>
      <c r="U590" s="187" t="s">
        <v>429</v>
      </c>
      <c r="V590" s="148" t="s">
        <v>53</v>
      </c>
      <c r="W590" s="189"/>
    </row>
    <row r="591" s="25" customFormat="1" ht="30" customHeight="1" spans="1:23">
      <c r="A591" s="147"/>
      <c r="B591" s="145" t="s">
        <v>710</v>
      </c>
      <c r="C591" s="102" t="s">
        <v>35</v>
      </c>
      <c r="D591" s="147" t="s">
        <v>64</v>
      </c>
      <c r="E591" s="148">
        <v>4</v>
      </c>
      <c r="F591" s="145" t="s">
        <v>1051</v>
      </c>
      <c r="G591" s="148">
        <v>77</v>
      </c>
      <c r="H591" s="148">
        <v>284</v>
      </c>
      <c r="I591" s="147">
        <v>2020</v>
      </c>
      <c r="J591" s="147">
        <v>2021</v>
      </c>
      <c r="K591" s="121">
        <f t="shared" si="49"/>
        <v>200</v>
      </c>
      <c r="L591" s="199"/>
      <c r="M591" s="199">
        <v>100</v>
      </c>
      <c r="N591" s="199">
        <v>100</v>
      </c>
      <c r="O591" s="166">
        <v>200</v>
      </c>
      <c r="P591" s="163"/>
      <c r="Q591" s="163"/>
      <c r="R591" s="163"/>
      <c r="S591" s="199" t="s">
        <v>233</v>
      </c>
      <c r="T591" s="199" t="s">
        <v>234</v>
      </c>
      <c r="U591" s="199" t="s">
        <v>600</v>
      </c>
      <c r="V591" s="148" t="s">
        <v>716</v>
      </c>
      <c r="W591" s="377"/>
    </row>
    <row r="592" s="25" customFormat="1" ht="30" customHeight="1" spans="1:23">
      <c r="A592" s="147"/>
      <c r="B592" s="145" t="s">
        <v>1052</v>
      </c>
      <c r="C592" s="102" t="s">
        <v>35</v>
      </c>
      <c r="D592" s="102" t="s">
        <v>64</v>
      </c>
      <c r="E592" s="137">
        <v>1</v>
      </c>
      <c r="F592" s="227" t="s">
        <v>1053</v>
      </c>
      <c r="G592" s="130">
        <v>14</v>
      </c>
      <c r="H592" s="130">
        <v>32</v>
      </c>
      <c r="I592" s="137">
        <v>2020</v>
      </c>
      <c r="J592" s="137">
        <v>2020</v>
      </c>
      <c r="K592" s="121">
        <f t="shared" si="49"/>
        <v>60</v>
      </c>
      <c r="L592" s="166"/>
      <c r="M592" s="199">
        <v>60</v>
      </c>
      <c r="N592" s="166"/>
      <c r="O592" s="166">
        <v>60</v>
      </c>
      <c r="P592" s="163"/>
      <c r="Q592" s="163"/>
      <c r="R592" s="163"/>
      <c r="S592" s="199" t="s">
        <v>60</v>
      </c>
      <c r="T592" s="199" t="s">
        <v>61</v>
      </c>
      <c r="U592" s="199" t="s">
        <v>600</v>
      </c>
      <c r="V592" s="148" t="s">
        <v>716</v>
      </c>
      <c r="W592" s="377"/>
    </row>
    <row r="593" s="25" customFormat="1" ht="30" customHeight="1" spans="1:23">
      <c r="A593" s="147"/>
      <c r="B593" s="145" t="s">
        <v>1054</v>
      </c>
      <c r="C593" s="102" t="s">
        <v>35</v>
      </c>
      <c r="D593" s="102" t="s">
        <v>36</v>
      </c>
      <c r="E593" s="137">
        <v>1</v>
      </c>
      <c r="F593" s="145" t="s">
        <v>1055</v>
      </c>
      <c r="G593" s="130">
        <v>6</v>
      </c>
      <c r="H593" s="130">
        <v>21</v>
      </c>
      <c r="I593" s="137">
        <v>2019</v>
      </c>
      <c r="J593" s="137">
        <v>2019</v>
      </c>
      <c r="K593" s="121">
        <f t="shared" si="49"/>
        <v>15</v>
      </c>
      <c r="L593" s="166"/>
      <c r="M593" s="199">
        <v>15</v>
      </c>
      <c r="N593" s="166"/>
      <c r="O593" s="166">
        <v>15</v>
      </c>
      <c r="P593" s="163"/>
      <c r="Q593" s="163"/>
      <c r="R593" s="163"/>
      <c r="S593" s="199" t="s">
        <v>127</v>
      </c>
      <c r="T593" s="199" t="s">
        <v>128</v>
      </c>
      <c r="U593" s="199" t="s">
        <v>1056</v>
      </c>
      <c r="V593" s="148" t="s">
        <v>716</v>
      </c>
      <c r="W593" s="377"/>
    </row>
    <row r="594" s="25" customFormat="1" ht="30" customHeight="1" spans="1:23">
      <c r="A594" s="147"/>
      <c r="B594" s="145" t="s">
        <v>1057</v>
      </c>
      <c r="C594" s="102" t="s">
        <v>35</v>
      </c>
      <c r="D594" s="102" t="s">
        <v>36</v>
      </c>
      <c r="E594" s="137">
        <v>1</v>
      </c>
      <c r="F594" s="227" t="s">
        <v>1058</v>
      </c>
      <c r="G594" s="130">
        <v>2</v>
      </c>
      <c r="H594" s="130">
        <v>5</v>
      </c>
      <c r="I594" s="137">
        <v>2020</v>
      </c>
      <c r="J594" s="137">
        <v>2020</v>
      </c>
      <c r="K594" s="121">
        <f t="shared" si="49"/>
        <v>30</v>
      </c>
      <c r="L594" s="166"/>
      <c r="M594" s="199">
        <v>30</v>
      </c>
      <c r="N594" s="166"/>
      <c r="O594" s="166">
        <v>30</v>
      </c>
      <c r="P594" s="163"/>
      <c r="Q594" s="163"/>
      <c r="R594" s="163"/>
      <c r="S594" s="199" t="s">
        <v>127</v>
      </c>
      <c r="T594" s="199" t="s">
        <v>128</v>
      </c>
      <c r="U594" s="199" t="s">
        <v>1056</v>
      </c>
      <c r="V594" s="148" t="s">
        <v>716</v>
      </c>
      <c r="W594" s="377"/>
    </row>
    <row r="595" s="25" customFormat="1" ht="30" customHeight="1" spans="1:23">
      <c r="A595" s="147"/>
      <c r="B595" s="145" t="s">
        <v>1059</v>
      </c>
      <c r="C595" s="147" t="s">
        <v>35</v>
      </c>
      <c r="D595" s="147" t="s">
        <v>36</v>
      </c>
      <c r="E595" s="148">
        <v>8</v>
      </c>
      <c r="F595" s="145" t="s">
        <v>1060</v>
      </c>
      <c r="G595" s="148">
        <v>21</v>
      </c>
      <c r="H595" s="148">
        <v>76</v>
      </c>
      <c r="I595" s="147">
        <v>2020</v>
      </c>
      <c r="J595" s="147">
        <v>2021</v>
      </c>
      <c r="K595" s="121">
        <f t="shared" si="49"/>
        <v>160</v>
      </c>
      <c r="L595" s="199"/>
      <c r="M595" s="199">
        <v>60</v>
      </c>
      <c r="N595" s="199">
        <v>100</v>
      </c>
      <c r="O595" s="166">
        <v>160</v>
      </c>
      <c r="P595" s="163"/>
      <c r="Q595" s="163"/>
      <c r="R595" s="163"/>
      <c r="S595" s="199" t="s">
        <v>187</v>
      </c>
      <c r="T595" s="199" t="s">
        <v>188</v>
      </c>
      <c r="U595" s="199" t="s">
        <v>1056</v>
      </c>
      <c r="V595" s="148" t="s">
        <v>716</v>
      </c>
      <c r="W595" s="377"/>
    </row>
    <row r="596" s="25" customFormat="1" ht="30" customHeight="1" spans="1:23">
      <c r="A596" s="147"/>
      <c r="B596" s="145" t="s">
        <v>1061</v>
      </c>
      <c r="C596" s="147" t="s">
        <v>35</v>
      </c>
      <c r="D596" s="147" t="s">
        <v>64</v>
      </c>
      <c r="E596" s="147">
        <v>1</v>
      </c>
      <c r="F596" s="145" t="s">
        <v>1062</v>
      </c>
      <c r="G596" s="148">
        <v>14</v>
      </c>
      <c r="H596" s="148">
        <v>52</v>
      </c>
      <c r="I596" s="147">
        <v>2020</v>
      </c>
      <c r="J596" s="147">
        <v>2020</v>
      </c>
      <c r="K596" s="121">
        <f t="shared" si="49"/>
        <v>15</v>
      </c>
      <c r="L596" s="199"/>
      <c r="M596" s="199">
        <v>15</v>
      </c>
      <c r="N596" s="199"/>
      <c r="O596" s="166">
        <v>15</v>
      </c>
      <c r="P596" s="163"/>
      <c r="Q596" s="163"/>
      <c r="R596" s="163"/>
      <c r="S596" s="199" t="s">
        <v>233</v>
      </c>
      <c r="T596" s="199" t="s">
        <v>234</v>
      </c>
      <c r="U596" s="199" t="s">
        <v>1056</v>
      </c>
      <c r="V596" s="148" t="s">
        <v>129</v>
      </c>
      <c r="W596" s="377"/>
    </row>
    <row r="597" s="25" customFormat="1" ht="30" customHeight="1" spans="1:23">
      <c r="A597" s="147"/>
      <c r="B597" s="145" t="s">
        <v>1063</v>
      </c>
      <c r="C597" s="147" t="s">
        <v>35</v>
      </c>
      <c r="D597" s="147" t="s">
        <v>1016</v>
      </c>
      <c r="E597" s="147">
        <v>2500</v>
      </c>
      <c r="F597" s="145" t="s">
        <v>1064</v>
      </c>
      <c r="G597" s="148">
        <v>4</v>
      </c>
      <c r="H597" s="148">
        <v>15</v>
      </c>
      <c r="I597" s="147">
        <v>2020</v>
      </c>
      <c r="J597" s="147">
        <v>2020</v>
      </c>
      <c r="K597" s="121">
        <f t="shared" si="49"/>
        <v>50</v>
      </c>
      <c r="L597" s="199"/>
      <c r="M597" s="199">
        <v>50</v>
      </c>
      <c r="N597" s="199"/>
      <c r="O597" s="166">
        <v>50</v>
      </c>
      <c r="P597" s="163"/>
      <c r="Q597" s="163"/>
      <c r="R597" s="163"/>
      <c r="S597" s="199" t="s">
        <v>240</v>
      </c>
      <c r="T597" s="199" t="s">
        <v>241</v>
      </c>
      <c r="U597" s="199" t="s">
        <v>68</v>
      </c>
      <c r="V597" s="148" t="s">
        <v>53</v>
      </c>
      <c r="W597" s="377"/>
    </row>
    <row r="598" s="25" customFormat="1" ht="30" customHeight="1" spans="1:23">
      <c r="A598" s="147"/>
      <c r="B598" s="145" t="s">
        <v>1065</v>
      </c>
      <c r="C598" s="147" t="s">
        <v>35</v>
      </c>
      <c r="D598" s="147" t="s">
        <v>1016</v>
      </c>
      <c r="E598" s="147">
        <v>800</v>
      </c>
      <c r="F598" s="145" t="s">
        <v>1066</v>
      </c>
      <c r="G598" s="148">
        <v>8</v>
      </c>
      <c r="H598" s="148">
        <v>23</v>
      </c>
      <c r="I598" s="102" t="s">
        <v>167</v>
      </c>
      <c r="J598" s="102" t="s">
        <v>167</v>
      </c>
      <c r="K598" s="121">
        <f t="shared" si="49"/>
        <v>16</v>
      </c>
      <c r="L598" s="199"/>
      <c r="M598" s="199">
        <v>16</v>
      </c>
      <c r="N598" s="199"/>
      <c r="O598" s="166">
        <v>16</v>
      </c>
      <c r="P598" s="163"/>
      <c r="Q598" s="163"/>
      <c r="R598" s="163"/>
      <c r="S598" s="199" t="s">
        <v>614</v>
      </c>
      <c r="T598" s="199" t="s">
        <v>615</v>
      </c>
      <c r="U598" s="199" t="s">
        <v>68</v>
      </c>
      <c r="V598" s="148" t="s">
        <v>53</v>
      </c>
      <c r="W598" s="377"/>
    </row>
    <row r="599" s="25" customFormat="1" ht="30" customHeight="1" spans="1:23">
      <c r="A599" s="147"/>
      <c r="B599" s="145" t="s">
        <v>1067</v>
      </c>
      <c r="C599" s="147" t="s">
        <v>627</v>
      </c>
      <c r="D599" s="147" t="s">
        <v>1016</v>
      </c>
      <c r="E599" s="147">
        <v>300</v>
      </c>
      <c r="F599" s="145" t="s">
        <v>1068</v>
      </c>
      <c r="G599" s="148">
        <v>16</v>
      </c>
      <c r="H599" s="148">
        <v>52</v>
      </c>
      <c r="I599" s="102">
        <v>2020</v>
      </c>
      <c r="J599" s="102">
        <v>2020</v>
      </c>
      <c r="K599" s="121">
        <f t="shared" si="49"/>
        <v>10</v>
      </c>
      <c r="L599" s="199"/>
      <c r="M599" s="199">
        <v>10</v>
      </c>
      <c r="N599" s="199"/>
      <c r="O599" s="166">
        <v>10</v>
      </c>
      <c r="P599" s="163"/>
      <c r="Q599" s="163"/>
      <c r="R599" s="163"/>
      <c r="S599" s="199" t="s">
        <v>604</v>
      </c>
      <c r="T599" s="199" t="s">
        <v>605</v>
      </c>
      <c r="U599" s="199" t="s">
        <v>600</v>
      </c>
      <c r="V599" s="148" t="s">
        <v>53</v>
      </c>
      <c r="W599" s="377"/>
    </row>
    <row r="600" s="25" customFormat="1" ht="30" customHeight="1" spans="1:23">
      <c r="A600" s="147"/>
      <c r="B600" s="145" t="s">
        <v>1069</v>
      </c>
      <c r="C600" s="102" t="s">
        <v>35</v>
      </c>
      <c r="D600" s="147" t="s">
        <v>1016</v>
      </c>
      <c r="E600" s="148">
        <v>1000</v>
      </c>
      <c r="F600" s="145" t="s">
        <v>1070</v>
      </c>
      <c r="G600" s="148">
        <v>5</v>
      </c>
      <c r="H600" s="148">
        <v>22</v>
      </c>
      <c r="I600" s="147">
        <v>2020</v>
      </c>
      <c r="J600" s="147">
        <v>2020</v>
      </c>
      <c r="K600" s="121">
        <f t="shared" si="49"/>
        <v>20</v>
      </c>
      <c r="L600" s="199"/>
      <c r="M600" s="199">
        <v>20</v>
      </c>
      <c r="N600" s="199"/>
      <c r="O600" s="166">
        <v>20</v>
      </c>
      <c r="P600" s="163"/>
      <c r="Q600" s="163"/>
      <c r="R600" s="163"/>
      <c r="S600" s="199" t="s">
        <v>66</v>
      </c>
      <c r="T600" s="199" t="s">
        <v>67</v>
      </c>
      <c r="U600" s="199" t="s">
        <v>68</v>
      </c>
      <c r="V600" s="148" t="s">
        <v>53</v>
      </c>
      <c r="W600" s="377"/>
    </row>
    <row r="601" s="25" customFormat="1" ht="30" customHeight="1" spans="1:23">
      <c r="A601" s="147"/>
      <c r="B601" s="145" t="s">
        <v>1071</v>
      </c>
      <c r="C601" s="102" t="s">
        <v>35</v>
      </c>
      <c r="D601" s="147" t="s">
        <v>1016</v>
      </c>
      <c r="E601" s="148">
        <v>1000</v>
      </c>
      <c r="F601" s="145" t="s">
        <v>1072</v>
      </c>
      <c r="G601" s="148">
        <v>11</v>
      </c>
      <c r="H601" s="148">
        <v>43</v>
      </c>
      <c r="I601" s="147">
        <v>2020</v>
      </c>
      <c r="J601" s="147">
        <v>2020</v>
      </c>
      <c r="K601" s="121">
        <f t="shared" si="49"/>
        <v>20</v>
      </c>
      <c r="L601" s="199"/>
      <c r="M601" s="199">
        <v>20</v>
      </c>
      <c r="N601" s="199"/>
      <c r="O601" s="166">
        <v>20</v>
      </c>
      <c r="P601" s="163"/>
      <c r="Q601" s="163"/>
      <c r="R601" s="163"/>
      <c r="S601" s="199" t="s">
        <v>66</v>
      </c>
      <c r="T601" s="199" t="s">
        <v>67</v>
      </c>
      <c r="U601" s="199" t="s">
        <v>68</v>
      </c>
      <c r="V601" s="148" t="s">
        <v>53</v>
      </c>
      <c r="W601" s="377"/>
    </row>
    <row r="602" s="25" customFormat="1" ht="30" customHeight="1" spans="1:23">
      <c r="A602" s="147"/>
      <c r="B602" s="145" t="s">
        <v>1073</v>
      </c>
      <c r="C602" s="102" t="s">
        <v>35</v>
      </c>
      <c r="D602" s="102" t="s">
        <v>1016</v>
      </c>
      <c r="E602" s="121">
        <v>500</v>
      </c>
      <c r="F602" s="103" t="s">
        <v>1074</v>
      </c>
      <c r="G602" s="102">
        <v>10</v>
      </c>
      <c r="H602" s="102">
        <v>38</v>
      </c>
      <c r="I602" s="137">
        <v>2020</v>
      </c>
      <c r="J602" s="137">
        <v>2020</v>
      </c>
      <c r="K602" s="121">
        <f t="shared" si="49"/>
        <v>10</v>
      </c>
      <c r="L602" s="166"/>
      <c r="M602" s="199">
        <v>10</v>
      </c>
      <c r="N602" s="166"/>
      <c r="O602" s="166">
        <v>10</v>
      </c>
      <c r="P602" s="163"/>
      <c r="Q602" s="163"/>
      <c r="R602" s="163"/>
      <c r="S602" s="199" t="s">
        <v>66</v>
      </c>
      <c r="T602" s="199" t="s">
        <v>67</v>
      </c>
      <c r="U602" s="199" t="s">
        <v>68</v>
      </c>
      <c r="V602" s="148" t="s">
        <v>53</v>
      </c>
      <c r="W602" s="377"/>
    </row>
    <row r="603" s="25" customFormat="1" ht="30" customHeight="1" spans="1:23">
      <c r="A603" s="147"/>
      <c r="B603" s="145" t="s">
        <v>1075</v>
      </c>
      <c r="C603" s="102" t="s">
        <v>35</v>
      </c>
      <c r="D603" s="147" t="s">
        <v>1016</v>
      </c>
      <c r="E603" s="148">
        <v>600</v>
      </c>
      <c r="F603" s="145" t="s">
        <v>1076</v>
      </c>
      <c r="G603" s="148">
        <v>11</v>
      </c>
      <c r="H603" s="148">
        <v>43</v>
      </c>
      <c r="I603" s="147">
        <v>2020</v>
      </c>
      <c r="J603" s="147">
        <v>2020</v>
      </c>
      <c r="K603" s="121">
        <f t="shared" si="49"/>
        <v>12</v>
      </c>
      <c r="L603" s="199"/>
      <c r="M603" s="199">
        <v>12</v>
      </c>
      <c r="N603" s="199"/>
      <c r="O603" s="166">
        <v>12</v>
      </c>
      <c r="P603" s="163"/>
      <c r="Q603" s="163"/>
      <c r="R603" s="163"/>
      <c r="S603" s="199" t="s">
        <v>66</v>
      </c>
      <c r="T603" s="199" t="s">
        <v>67</v>
      </c>
      <c r="U603" s="190" t="s">
        <v>68</v>
      </c>
      <c r="V603" s="147" t="s">
        <v>53</v>
      </c>
      <c r="W603" s="377"/>
    </row>
    <row r="604" s="25" customFormat="1" ht="30" customHeight="1" spans="1:23">
      <c r="A604" s="147"/>
      <c r="B604" s="145" t="s">
        <v>1077</v>
      </c>
      <c r="C604" s="102" t="s">
        <v>35</v>
      </c>
      <c r="D604" s="147" t="s">
        <v>1016</v>
      </c>
      <c r="E604" s="148">
        <v>2500</v>
      </c>
      <c r="F604" s="145" t="s">
        <v>1078</v>
      </c>
      <c r="G604" s="148">
        <v>4</v>
      </c>
      <c r="H604" s="148">
        <v>8</v>
      </c>
      <c r="I604" s="147">
        <v>2020</v>
      </c>
      <c r="J604" s="147">
        <v>2020</v>
      </c>
      <c r="K604" s="121">
        <f t="shared" si="49"/>
        <v>50</v>
      </c>
      <c r="L604" s="199"/>
      <c r="M604" s="199">
        <v>50</v>
      </c>
      <c r="N604" s="199"/>
      <c r="O604" s="166">
        <v>50</v>
      </c>
      <c r="P604" s="163"/>
      <c r="Q604" s="163"/>
      <c r="R604" s="163"/>
      <c r="S604" s="199" t="s">
        <v>614</v>
      </c>
      <c r="T604" s="199" t="s">
        <v>615</v>
      </c>
      <c r="U604" s="190" t="s">
        <v>68</v>
      </c>
      <c r="V604" s="147" t="s">
        <v>53</v>
      </c>
      <c r="W604" s="377"/>
    </row>
    <row r="605" s="25" customFormat="1" ht="30" customHeight="1" spans="1:23">
      <c r="A605" s="147"/>
      <c r="B605" s="145" t="s">
        <v>1079</v>
      </c>
      <c r="C605" s="102" t="s">
        <v>35</v>
      </c>
      <c r="D605" s="102" t="s">
        <v>1016</v>
      </c>
      <c r="E605" s="102">
        <v>500</v>
      </c>
      <c r="F605" s="103" t="s">
        <v>1080</v>
      </c>
      <c r="G605" s="102">
        <v>16</v>
      </c>
      <c r="H605" s="102">
        <v>40</v>
      </c>
      <c r="I605" s="102">
        <v>2020</v>
      </c>
      <c r="J605" s="102">
        <v>2020</v>
      </c>
      <c r="K605" s="121">
        <f t="shared" si="49"/>
        <v>10</v>
      </c>
      <c r="L605" s="166"/>
      <c r="M605" s="166">
        <v>10</v>
      </c>
      <c r="N605" s="199"/>
      <c r="O605" s="166">
        <v>10</v>
      </c>
      <c r="P605" s="163"/>
      <c r="Q605" s="163"/>
      <c r="R605" s="163"/>
      <c r="S605" s="199" t="s">
        <v>604</v>
      </c>
      <c r="T605" s="199" t="s">
        <v>605</v>
      </c>
      <c r="U605" s="199" t="s">
        <v>600</v>
      </c>
      <c r="V605" s="148" t="s">
        <v>53</v>
      </c>
      <c r="W605" s="377"/>
    </row>
    <row r="606" s="25" customFormat="1" ht="30" customHeight="1" spans="1:23">
      <c r="A606" s="147"/>
      <c r="B606" s="145" t="s">
        <v>1081</v>
      </c>
      <c r="C606" s="102" t="s">
        <v>35</v>
      </c>
      <c r="D606" s="102" t="s">
        <v>1016</v>
      </c>
      <c r="E606" s="102">
        <v>2000</v>
      </c>
      <c r="F606" s="103" t="s">
        <v>1082</v>
      </c>
      <c r="G606" s="102">
        <v>16</v>
      </c>
      <c r="H606" s="102">
        <v>53</v>
      </c>
      <c r="I606" s="102" t="s">
        <v>167</v>
      </c>
      <c r="J606" s="102">
        <v>2020</v>
      </c>
      <c r="K606" s="121">
        <f t="shared" si="49"/>
        <v>50</v>
      </c>
      <c r="L606" s="166"/>
      <c r="M606" s="166">
        <v>50</v>
      </c>
      <c r="N606" s="199"/>
      <c r="O606" s="166">
        <v>50</v>
      </c>
      <c r="P606" s="163"/>
      <c r="Q606" s="163"/>
      <c r="R606" s="163"/>
      <c r="S606" s="199" t="s">
        <v>622</v>
      </c>
      <c r="T606" s="199" t="s">
        <v>623</v>
      </c>
      <c r="U606" s="199" t="s">
        <v>68</v>
      </c>
      <c r="V606" s="148" t="s">
        <v>53</v>
      </c>
      <c r="W606" s="377"/>
    </row>
    <row r="607" s="25" customFormat="1" ht="30" customHeight="1" spans="1:23">
      <c r="A607" s="147"/>
      <c r="B607" s="145" t="s">
        <v>1083</v>
      </c>
      <c r="C607" s="102" t="s">
        <v>35</v>
      </c>
      <c r="D607" s="147" t="s">
        <v>1016</v>
      </c>
      <c r="E607" s="148">
        <v>1200</v>
      </c>
      <c r="F607" s="145" t="s">
        <v>1084</v>
      </c>
      <c r="G607" s="148">
        <v>37</v>
      </c>
      <c r="H607" s="148">
        <v>141</v>
      </c>
      <c r="I607" s="147">
        <v>2021</v>
      </c>
      <c r="J607" s="147">
        <v>2021</v>
      </c>
      <c r="K607" s="121">
        <f t="shared" si="49"/>
        <v>25</v>
      </c>
      <c r="L607" s="199"/>
      <c r="M607" s="199"/>
      <c r="N607" s="199">
        <v>25</v>
      </c>
      <c r="O607" s="166">
        <v>25</v>
      </c>
      <c r="P607" s="163"/>
      <c r="Q607" s="163"/>
      <c r="R607" s="163"/>
      <c r="S607" s="199" t="s">
        <v>240</v>
      </c>
      <c r="T607" s="199" t="s">
        <v>241</v>
      </c>
      <c r="U607" s="199" t="s">
        <v>68</v>
      </c>
      <c r="V607" s="148" t="s">
        <v>53</v>
      </c>
      <c r="W607" s="377"/>
    </row>
    <row r="608" s="25" customFormat="1" ht="30" customHeight="1" spans="1:23">
      <c r="A608" s="147"/>
      <c r="B608" s="145" t="s">
        <v>1085</v>
      </c>
      <c r="C608" s="147" t="s">
        <v>35</v>
      </c>
      <c r="D608" s="147" t="s">
        <v>1016</v>
      </c>
      <c r="E608" s="147">
        <v>600</v>
      </c>
      <c r="F608" s="145" t="s">
        <v>1086</v>
      </c>
      <c r="G608" s="148">
        <v>3</v>
      </c>
      <c r="H608" s="148">
        <v>13</v>
      </c>
      <c r="I608" s="147">
        <v>2021</v>
      </c>
      <c r="J608" s="147">
        <v>2021</v>
      </c>
      <c r="K608" s="121">
        <f t="shared" si="49"/>
        <v>15</v>
      </c>
      <c r="L608" s="199"/>
      <c r="M608" s="199"/>
      <c r="N608" s="199">
        <v>15</v>
      </c>
      <c r="O608" s="166">
        <v>15</v>
      </c>
      <c r="P608" s="163"/>
      <c r="Q608" s="163"/>
      <c r="R608" s="163"/>
      <c r="S608" s="199" t="s">
        <v>240</v>
      </c>
      <c r="T608" s="199" t="s">
        <v>241</v>
      </c>
      <c r="U608" s="199" t="s">
        <v>68</v>
      </c>
      <c r="V608" s="148" t="s">
        <v>53</v>
      </c>
      <c r="W608" s="377"/>
    </row>
    <row r="609" s="25" customFormat="1" ht="30" customHeight="1" spans="1:23">
      <c r="A609" s="147"/>
      <c r="B609" s="145" t="s">
        <v>1087</v>
      </c>
      <c r="C609" s="147" t="s">
        <v>35</v>
      </c>
      <c r="D609" s="147" t="s">
        <v>1016</v>
      </c>
      <c r="E609" s="147">
        <v>2250</v>
      </c>
      <c r="F609" s="145" t="s">
        <v>1088</v>
      </c>
      <c r="G609" s="148">
        <v>1</v>
      </c>
      <c r="H609" s="148">
        <v>3</v>
      </c>
      <c r="I609" s="102">
        <v>2021</v>
      </c>
      <c r="J609" s="102">
        <v>2021</v>
      </c>
      <c r="K609" s="121">
        <f t="shared" si="49"/>
        <v>45</v>
      </c>
      <c r="L609" s="199"/>
      <c r="M609" s="199"/>
      <c r="N609" s="199">
        <v>45</v>
      </c>
      <c r="O609" s="166">
        <v>45</v>
      </c>
      <c r="P609" s="163"/>
      <c r="Q609" s="163"/>
      <c r="R609" s="163"/>
      <c r="S609" s="199" t="s">
        <v>240</v>
      </c>
      <c r="T609" s="199" t="s">
        <v>241</v>
      </c>
      <c r="U609" s="199" t="s">
        <v>68</v>
      </c>
      <c r="V609" s="148" t="s">
        <v>53</v>
      </c>
      <c r="W609" s="377"/>
    </row>
    <row r="610" s="25" customFormat="1" ht="30" customHeight="1" spans="1:23">
      <c r="A610" s="147"/>
      <c r="B610" s="145" t="s">
        <v>1089</v>
      </c>
      <c r="C610" s="147" t="s">
        <v>35</v>
      </c>
      <c r="D610" s="147" t="s">
        <v>1016</v>
      </c>
      <c r="E610" s="147">
        <v>800</v>
      </c>
      <c r="F610" s="145" t="s">
        <v>1090</v>
      </c>
      <c r="G610" s="148">
        <v>11</v>
      </c>
      <c r="H610" s="148">
        <v>40</v>
      </c>
      <c r="I610" s="147">
        <v>2021</v>
      </c>
      <c r="J610" s="147">
        <v>2021</v>
      </c>
      <c r="K610" s="121">
        <f t="shared" si="49"/>
        <v>20</v>
      </c>
      <c r="L610" s="199"/>
      <c r="M610" s="199"/>
      <c r="N610" s="199">
        <v>20</v>
      </c>
      <c r="O610" s="166">
        <v>20</v>
      </c>
      <c r="P610" s="163"/>
      <c r="Q610" s="163"/>
      <c r="R610" s="163"/>
      <c r="S610" s="199" t="s">
        <v>240</v>
      </c>
      <c r="T610" s="199" t="s">
        <v>241</v>
      </c>
      <c r="U610" s="199" t="s">
        <v>68</v>
      </c>
      <c r="V610" s="148" t="s">
        <v>53</v>
      </c>
      <c r="W610" s="377"/>
    </row>
    <row r="611" s="21" customFormat="1" ht="30" customHeight="1" spans="1:23">
      <c r="A611" s="104"/>
      <c r="B611" s="105" t="s">
        <v>1091</v>
      </c>
      <c r="C611" s="102" t="s">
        <v>35</v>
      </c>
      <c r="D611" s="102" t="s">
        <v>1016</v>
      </c>
      <c r="E611" s="102">
        <v>500</v>
      </c>
      <c r="F611" s="333" t="s">
        <v>1092</v>
      </c>
      <c r="G611" s="102">
        <v>1</v>
      </c>
      <c r="H611" s="102">
        <v>2</v>
      </c>
      <c r="I611" s="79">
        <v>2021</v>
      </c>
      <c r="J611" s="79">
        <v>2021</v>
      </c>
      <c r="K611" s="121">
        <f t="shared" si="49"/>
        <v>15</v>
      </c>
      <c r="L611" s="163"/>
      <c r="M611" s="163"/>
      <c r="N611" s="163">
        <v>15</v>
      </c>
      <c r="O611" s="163">
        <v>15</v>
      </c>
      <c r="P611" s="163"/>
      <c r="Q611" s="163"/>
      <c r="R611" s="163"/>
      <c r="S611" s="163" t="s">
        <v>614</v>
      </c>
      <c r="T611" s="163" t="s">
        <v>615</v>
      </c>
      <c r="U611" s="187" t="s">
        <v>68</v>
      </c>
      <c r="V611" s="148" t="s">
        <v>53</v>
      </c>
      <c r="W611" s="189"/>
    </row>
    <row r="612" s="21" customFormat="1" ht="30" customHeight="1" spans="1:23">
      <c r="A612" s="104"/>
      <c r="B612" s="105" t="s">
        <v>1093</v>
      </c>
      <c r="C612" s="102" t="s">
        <v>35</v>
      </c>
      <c r="D612" s="102" t="s">
        <v>1016</v>
      </c>
      <c r="E612" s="102">
        <v>1500</v>
      </c>
      <c r="F612" s="227" t="s">
        <v>1094</v>
      </c>
      <c r="G612" s="167">
        <v>23</v>
      </c>
      <c r="H612" s="167">
        <v>98</v>
      </c>
      <c r="I612" s="102">
        <v>2021</v>
      </c>
      <c r="J612" s="102">
        <v>2021</v>
      </c>
      <c r="K612" s="121">
        <f t="shared" si="49"/>
        <v>30</v>
      </c>
      <c r="L612" s="102"/>
      <c r="M612" s="102"/>
      <c r="N612" s="102">
        <v>30</v>
      </c>
      <c r="O612" s="102">
        <v>30</v>
      </c>
      <c r="P612" s="102"/>
      <c r="Q612" s="102"/>
      <c r="R612" s="102"/>
      <c r="S612" s="170" t="s">
        <v>66</v>
      </c>
      <c r="T612" s="170" t="s">
        <v>67</v>
      </c>
      <c r="U612" s="187" t="s">
        <v>68</v>
      </c>
      <c r="V612" s="148" t="s">
        <v>53</v>
      </c>
      <c r="W612" s="189"/>
    </row>
    <row r="613" s="21" customFormat="1" ht="30" customHeight="1" spans="1:23">
      <c r="A613" s="104"/>
      <c r="B613" s="105" t="s">
        <v>1095</v>
      </c>
      <c r="C613" s="102" t="s">
        <v>35</v>
      </c>
      <c r="D613" s="102" t="s">
        <v>1016</v>
      </c>
      <c r="E613" s="102">
        <v>1000</v>
      </c>
      <c r="F613" s="227" t="s">
        <v>1096</v>
      </c>
      <c r="G613" s="167">
        <v>25</v>
      </c>
      <c r="H613" s="167">
        <v>101</v>
      </c>
      <c r="I613" s="102">
        <v>2021</v>
      </c>
      <c r="J613" s="102">
        <v>2021</v>
      </c>
      <c r="K613" s="121">
        <f t="shared" si="49"/>
        <v>20</v>
      </c>
      <c r="L613" s="102"/>
      <c r="M613" s="102"/>
      <c r="N613" s="102">
        <v>20</v>
      </c>
      <c r="O613" s="102">
        <v>20</v>
      </c>
      <c r="P613" s="102"/>
      <c r="Q613" s="102"/>
      <c r="R613" s="102"/>
      <c r="S613" s="170" t="s">
        <v>66</v>
      </c>
      <c r="T613" s="170" t="s">
        <v>67</v>
      </c>
      <c r="U613" s="187" t="s">
        <v>68</v>
      </c>
      <c r="V613" s="148" t="s">
        <v>53</v>
      </c>
      <c r="W613" s="189"/>
    </row>
    <row r="614" s="21" customFormat="1" ht="30" customHeight="1" spans="1:23">
      <c r="A614" s="104"/>
      <c r="B614" s="105" t="s">
        <v>1097</v>
      </c>
      <c r="C614" s="102" t="s">
        <v>35</v>
      </c>
      <c r="D614" s="102" t="s">
        <v>1016</v>
      </c>
      <c r="E614" s="102">
        <v>1000</v>
      </c>
      <c r="F614" s="227" t="s">
        <v>1098</v>
      </c>
      <c r="G614" s="167">
        <v>2</v>
      </c>
      <c r="H614" s="167">
        <v>4</v>
      </c>
      <c r="I614" s="102">
        <v>2021</v>
      </c>
      <c r="J614" s="102">
        <v>2021</v>
      </c>
      <c r="K614" s="121">
        <f t="shared" si="49"/>
        <v>20</v>
      </c>
      <c r="L614" s="102"/>
      <c r="M614" s="102"/>
      <c r="N614" s="102">
        <v>20</v>
      </c>
      <c r="O614" s="102">
        <v>20</v>
      </c>
      <c r="P614" s="102"/>
      <c r="Q614" s="102"/>
      <c r="R614" s="102"/>
      <c r="S614" s="170" t="s">
        <v>66</v>
      </c>
      <c r="T614" s="170" t="s">
        <v>67</v>
      </c>
      <c r="U614" s="187" t="s">
        <v>68</v>
      </c>
      <c r="V614" s="148" t="s">
        <v>53</v>
      </c>
      <c r="W614" s="189"/>
    </row>
    <row r="615" s="44" customFormat="1" ht="30" customHeight="1" spans="1:23">
      <c r="A615" s="100"/>
      <c r="B615" s="101" t="s">
        <v>1099</v>
      </c>
      <c r="C615" s="100" t="s">
        <v>35</v>
      </c>
      <c r="D615" s="100" t="s">
        <v>64</v>
      </c>
      <c r="E615" s="108">
        <v>1</v>
      </c>
      <c r="F615" s="103" t="s">
        <v>1100</v>
      </c>
      <c r="G615" s="121">
        <v>18</v>
      </c>
      <c r="H615" s="121">
        <v>63</v>
      </c>
      <c r="I615" s="102">
        <v>2021</v>
      </c>
      <c r="J615" s="121">
        <v>2021</v>
      </c>
      <c r="K615" s="121">
        <f t="shared" si="49"/>
        <v>80</v>
      </c>
      <c r="L615" s="121"/>
      <c r="M615" s="121"/>
      <c r="N615" s="121">
        <v>80</v>
      </c>
      <c r="O615" s="163">
        <v>80</v>
      </c>
      <c r="P615" s="163"/>
      <c r="Q615" s="163"/>
      <c r="R615" s="163"/>
      <c r="S615" s="163" t="s">
        <v>194</v>
      </c>
      <c r="T615" s="163"/>
      <c r="U615" s="163"/>
      <c r="V615" s="102" t="s">
        <v>142</v>
      </c>
      <c r="W615" s="186"/>
    </row>
    <row r="616" s="44" customFormat="1" ht="30" customHeight="1" spans="1:23">
      <c r="A616" s="100"/>
      <c r="B616" s="101" t="s">
        <v>1101</v>
      </c>
      <c r="C616" s="100" t="s">
        <v>35</v>
      </c>
      <c r="D616" s="100" t="s">
        <v>64</v>
      </c>
      <c r="E616" s="108">
        <v>2</v>
      </c>
      <c r="F616" s="101" t="s">
        <v>1102</v>
      </c>
      <c r="G616" s="108">
        <v>2</v>
      </c>
      <c r="H616" s="108">
        <v>4</v>
      </c>
      <c r="I616" s="100">
        <v>2021</v>
      </c>
      <c r="J616" s="100">
        <v>2021</v>
      </c>
      <c r="K616" s="121">
        <f t="shared" si="49"/>
        <v>138</v>
      </c>
      <c r="L616" s="108"/>
      <c r="M616" s="108"/>
      <c r="N616" s="108">
        <v>138</v>
      </c>
      <c r="O616" s="163">
        <v>138</v>
      </c>
      <c r="P616" s="163"/>
      <c r="Q616" s="163"/>
      <c r="R616" s="163"/>
      <c r="S616" s="165" t="s">
        <v>134</v>
      </c>
      <c r="T616" s="165"/>
      <c r="U616" s="165"/>
      <c r="V616" s="102" t="s">
        <v>142</v>
      </c>
      <c r="W616" s="186"/>
    </row>
    <row r="617" s="44" customFormat="1" ht="30" customHeight="1" spans="1:23">
      <c r="A617" s="100"/>
      <c r="B617" s="101" t="s">
        <v>1103</v>
      </c>
      <c r="C617" s="100" t="s">
        <v>78</v>
      </c>
      <c r="D617" s="100" t="s">
        <v>36</v>
      </c>
      <c r="E617" s="108">
        <v>1</v>
      </c>
      <c r="F617" s="101" t="s">
        <v>1104</v>
      </c>
      <c r="G617" s="108">
        <v>2</v>
      </c>
      <c r="H617" s="108">
        <v>4</v>
      </c>
      <c r="I617" s="100">
        <v>2021</v>
      </c>
      <c r="J617" s="100">
        <v>2021</v>
      </c>
      <c r="K617" s="121">
        <f t="shared" si="49"/>
        <v>67</v>
      </c>
      <c r="L617" s="108"/>
      <c r="M617" s="108"/>
      <c r="N617" s="108">
        <v>67</v>
      </c>
      <c r="O617" s="163">
        <v>67</v>
      </c>
      <c r="P617" s="163"/>
      <c r="Q617" s="163"/>
      <c r="R617" s="163"/>
      <c r="S617" s="165" t="s">
        <v>134</v>
      </c>
      <c r="T617" s="165"/>
      <c r="U617" s="165"/>
      <c r="V617" s="102" t="s">
        <v>142</v>
      </c>
      <c r="W617" s="186"/>
    </row>
    <row r="618" s="21" customFormat="1" ht="30" customHeight="1" spans="1:23">
      <c r="A618" s="104"/>
      <c r="B618" s="105" t="s">
        <v>1105</v>
      </c>
      <c r="C618" s="113" t="s">
        <v>1106</v>
      </c>
      <c r="D618" s="104" t="s">
        <v>36</v>
      </c>
      <c r="E618" s="106">
        <v>1</v>
      </c>
      <c r="F618" s="105" t="s">
        <v>1107</v>
      </c>
      <c r="G618" s="106">
        <v>8</v>
      </c>
      <c r="H618" s="106">
        <v>22</v>
      </c>
      <c r="I618" s="104">
        <v>2021</v>
      </c>
      <c r="J618" s="104">
        <v>2021</v>
      </c>
      <c r="K618" s="148">
        <f t="shared" si="49"/>
        <v>40</v>
      </c>
      <c r="L618" s="106"/>
      <c r="M618" s="106"/>
      <c r="N618" s="106">
        <v>40</v>
      </c>
      <c r="O618" s="106">
        <v>40</v>
      </c>
      <c r="P618" s="163"/>
      <c r="Q618" s="163"/>
      <c r="R618" s="163"/>
      <c r="S618" s="187" t="s">
        <v>140</v>
      </c>
      <c r="T618" s="187" t="s">
        <v>141</v>
      </c>
      <c r="U618" s="187"/>
      <c r="V618" s="148" t="s">
        <v>142</v>
      </c>
      <c r="W618" s="189"/>
    </row>
    <row r="619" s="44" customFormat="1" ht="30" customHeight="1" spans="1:23">
      <c r="A619" s="100"/>
      <c r="B619" s="101" t="s">
        <v>740</v>
      </c>
      <c r="C619" s="100" t="s">
        <v>35</v>
      </c>
      <c r="D619" s="100" t="s">
        <v>55</v>
      </c>
      <c r="E619" s="108">
        <v>3000</v>
      </c>
      <c r="F619" s="101" t="s">
        <v>1108</v>
      </c>
      <c r="G619" s="108">
        <v>5</v>
      </c>
      <c r="H619" s="108">
        <v>17</v>
      </c>
      <c r="I619" s="100">
        <v>2020</v>
      </c>
      <c r="J619" s="100">
        <v>2020</v>
      </c>
      <c r="K619" s="121">
        <f t="shared" si="49"/>
        <v>36</v>
      </c>
      <c r="L619" s="108"/>
      <c r="M619" s="108">
        <v>36</v>
      </c>
      <c r="N619" s="108"/>
      <c r="O619" s="163">
        <v>36</v>
      </c>
      <c r="P619" s="163"/>
      <c r="Q619" s="163"/>
      <c r="R619" s="163"/>
      <c r="S619" s="165" t="s">
        <v>199</v>
      </c>
      <c r="T619" s="165"/>
      <c r="U619" s="165" t="s">
        <v>68</v>
      </c>
      <c r="V619" s="148" t="s">
        <v>76</v>
      </c>
      <c r="W619" s="186"/>
    </row>
    <row r="620" s="44" customFormat="1" ht="30" customHeight="1" spans="1:22">
      <c r="A620" s="100"/>
      <c r="B620" s="101" t="s">
        <v>1109</v>
      </c>
      <c r="C620" s="100" t="s">
        <v>35</v>
      </c>
      <c r="D620" s="100" t="s">
        <v>602</v>
      </c>
      <c r="E620" s="108">
        <v>4200</v>
      </c>
      <c r="F620" s="101" t="s">
        <v>1110</v>
      </c>
      <c r="G620" s="108">
        <v>3</v>
      </c>
      <c r="H620" s="108">
        <v>18</v>
      </c>
      <c r="I620" s="100">
        <v>2019</v>
      </c>
      <c r="J620" s="100">
        <v>2019</v>
      </c>
      <c r="K620" s="121">
        <f t="shared" si="49"/>
        <v>62</v>
      </c>
      <c r="L620" s="108">
        <v>62</v>
      </c>
      <c r="M620" s="108"/>
      <c r="N620" s="108"/>
      <c r="O620" s="163">
        <v>62</v>
      </c>
      <c r="P620" s="163"/>
      <c r="Q620" s="163"/>
      <c r="R620" s="163"/>
      <c r="S620" s="165" t="s">
        <v>85</v>
      </c>
      <c r="T620" s="165" t="s">
        <v>86</v>
      </c>
      <c r="U620" s="165" t="s">
        <v>68</v>
      </c>
      <c r="V620" s="148" t="s">
        <v>87</v>
      </c>
    </row>
    <row r="621" s="44" customFormat="1" ht="30" customHeight="1" spans="1:22">
      <c r="A621" s="100"/>
      <c r="B621" s="101" t="s">
        <v>687</v>
      </c>
      <c r="C621" s="100" t="s">
        <v>35</v>
      </c>
      <c r="D621" s="100" t="s">
        <v>36</v>
      </c>
      <c r="E621" s="108">
        <v>3</v>
      </c>
      <c r="F621" s="101" t="s">
        <v>1111</v>
      </c>
      <c r="G621" s="108">
        <v>37</v>
      </c>
      <c r="H621" s="108">
        <v>175</v>
      </c>
      <c r="I621" s="100">
        <v>2019</v>
      </c>
      <c r="J621" s="100">
        <v>2019</v>
      </c>
      <c r="K621" s="121">
        <f t="shared" si="49"/>
        <v>13.28</v>
      </c>
      <c r="L621" s="108">
        <v>13.28</v>
      </c>
      <c r="M621" s="108"/>
      <c r="N621" s="108"/>
      <c r="O621" s="163">
        <v>13.28</v>
      </c>
      <c r="P621" s="163"/>
      <c r="Q621" s="163"/>
      <c r="R621" s="163"/>
      <c r="S621" s="165" t="s">
        <v>689</v>
      </c>
      <c r="T621" s="165" t="s">
        <v>690</v>
      </c>
      <c r="U621" s="165" t="s">
        <v>68</v>
      </c>
      <c r="V621" s="148" t="s">
        <v>87</v>
      </c>
    </row>
    <row r="622" s="44" customFormat="1" ht="30" customHeight="1" spans="1:22">
      <c r="A622" s="100"/>
      <c r="B622" s="407" t="s">
        <v>1112</v>
      </c>
      <c r="C622" s="407" t="s">
        <v>35</v>
      </c>
      <c r="D622" s="407" t="s">
        <v>36</v>
      </c>
      <c r="E622" s="407">
        <v>4</v>
      </c>
      <c r="F622" s="407" t="s">
        <v>1113</v>
      </c>
      <c r="G622" s="407">
        <v>39</v>
      </c>
      <c r="H622" s="407">
        <v>149</v>
      </c>
      <c r="I622" s="407">
        <v>2020</v>
      </c>
      <c r="J622" s="407">
        <v>2020</v>
      </c>
      <c r="K622" s="411">
        <v>140</v>
      </c>
      <c r="L622" s="407"/>
      <c r="M622" s="407">
        <v>140</v>
      </c>
      <c r="N622" s="407"/>
      <c r="O622" s="407"/>
      <c r="P622" s="411">
        <v>140</v>
      </c>
      <c r="Q622" s="407"/>
      <c r="R622" s="407"/>
      <c r="S622" s="407" t="s">
        <v>158</v>
      </c>
      <c r="T622" s="407" t="s">
        <v>159</v>
      </c>
      <c r="U622" s="407" t="s">
        <v>160</v>
      </c>
      <c r="V622" s="407" t="s">
        <v>142</v>
      </c>
    </row>
    <row r="623" s="44" customFormat="1" ht="30" customHeight="1" spans="1:22">
      <c r="A623" s="100"/>
      <c r="B623" s="407" t="s">
        <v>1114</v>
      </c>
      <c r="C623" s="407" t="s">
        <v>35</v>
      </c>
      <c r="D623" s="407" t="s">
        <v>64</v>
      </c>
      <c r="E623" s="407">
        <v>1</v>
      </c>
      <c r="F623" s="407" t="s">
        <v>1114</v>
      </c>
      <c r="G623" s="407">
        <v>26</v>
      </c>
      <c r="H623" s="407">
        <v>108</v>
      </c>
      <c r="I623" s="407">
        <v>2020</v>
      </c>
      <c r="J623" s="407">
        <v>2021</v>
      </c>
      <c r="K623" s="411">
        <v>26</v>
      </c>
      <c r="L623" s="407"/>
      <c r="M623" s="407">
        <v>16</v>
      </c>
      <c r="N623" s="407">
        <v>10</v>
      </c>
      <c r="O623" s="407"/>
      <c r="P623" s="411">
        <v>26</v>
      </c>
      <c r="Q623" s="407"/>
      <c r="R623" s="407"/>
      <c r="S623" s="407"/>
      <c r="T623" s="407"/>
      <c r="U623" s="407" t="s">
        <v>160</v>
      </c>
      <c r="V623" s="407" t="s">
        <v>76</v>
      </c>
    </row>
    <row r="624" s="45" customFormat="1" ht="30" customHeight="1" spans="1:22">
      <c r="A624" s="273"/>
      <c r="B624" s="274"/>
      <c r="C624" s="274"/>
      <c r="D624" s="274"/>
      <c r="E624" s="274"/>
      <c r="F624" s="274"/>
      <c r="G624" s="273"/>
      <c r="H624" s="273"/>
      <c r="I624" s="273"/>
      <c r="J624" s="273"/>
      <c r="K624" s="121"/>
      <c r="L624" s="273"/>
      <c r="M624" s="273"/>
      <c r="N624" s="273"/>
      <c r="O624" s="273"/>
      <c r="P624" s="273"/>
      <c r="Q624" s="273"/>
      <c r="R624" s="273"/>
      <c r="S624" s="273"/>
      <c r="T624" s="273"/>
      <c r="U624" s="273"/>
      <c r="V624" s="273"/>
    </row>
    <row r="625" s="36" customFormat="1" ht="21" customHeight="1" spans="1:22">
      <c r="A625" s="79"/>
      <c r="B625" s="84" t="s">
        <v>1115</v>
      </c>
      <c r="C625" s="182"/>
      <c r="D625" s="183"/>
      <c r="E625" s="285"/>
      <c r="F625" s="286"/>
      <c r="G625" s="285"/>
      <c r="H625" s="285"/>
      <c r="I625" s="183"/>
      <c r="J625" s="285"/>
      <c r="K625" s="285">
        <v>0</v>
      </c>
      <c r="L625" s="285">
        <v>0</v>
      </c>
      <c r="M625" s="285">
        <v>0</v>
      </c>
      <c r="N625" s="285">
        <v>0</v>
      </c>
      <c r="O625" s="285">
        <v>0</v>
      </c>
      <c r="P625" s="270"/>
      <c r="Q625" s="270"/>
      <c r="R625" s="270"/>
      <c r="S625" s="270"/>
      <c r="T625" s="270"/>
      <c r="U625" s="182"/>
      <c r="V625" s="183"/>
    </row>
    <row r="626" s="36" customFormat="1" ht="21" customHeight="1" spans="1:22">
      <c r="A626" s="79"/>
      <c r="B626" s="403" t="s">
        <v>1116</v>
      </c>
      <c r="C626" s="408"/>
      <c r="D626" s="79"/>
      <c r="E626" s="167"/>
      <c r="F626" s="403"/>
      <c r="G626" s="167"/>
      <c r="H626" s="167"/>
      <c r="I626" s="79"/>
      <c r="J626" s="167"/>
      <c r="K626" s="167"/>
      <c r="L626" s="167"/>
      <c r="M626" s="167"/>
      <c r="N626" s="167"/>
      <c r="O626" s="167"/>
      <c r="P626" s="163"/>
      <c r="Q626" s="163"/>
      <c r="R626" s="163"/>
      <c r="S626" s="168"/>
      <c r="T626" s="168"/>
      <c r="U626" s="168"/>
      <c r="V626" s="102"/>
    </row>
    <row r="627" ht="21" customHeight="1" spans="1:22">
      <c r="A627" s="409" t="s">
        <v>1117</v>
      </c>
      <c r="B627" s="409"/>
      <c r="C627" s="409"/>
      <c r="D627" s="409"/>
      <c r="E627" s="409"/>
      <c r="F627" s="409"/>
      <c r="G627" s="410"/>
      <c r="H627" s="410"/>
      <c r="I627" s="410"/>
      <c r="J627" s="410"/>
      <c r="K627" s="410"/>
      <c r="L627" s="410"/>
      <c r="M627" s="410"/>
      <c r="N627" s="410"/>
      <c r="O627" s="410"/>
      <c r="P627" s="410"/>
      <c r="Q627" s="410"/>
      <c r="R627" s="410"/>
      <c r="S627" s="410"/>
      <c r="T627" s="410"/>
      <c r="U627" s="410"/>
      <c r="V627" s="410"/>
    </row>
    <row r="628" ht="21" customHeight="1" spans="1:22">
      <c r="A628" s="409"/>
      <c r="B628" s="409"/>
      <c r="C628" s="409"/>
      <c r="D628" s="409"/>
      <c r="E628" s="409"/>
      <c r="F628" s="409"/>
      <c r="G628" s="410"/>
      <c r="H628" s="410"/>
      <c r="I628" s="410"/>
      <c r="J628" s="410"/>
      <c r="K628" s="410"/>
      <c r="L628" s="410"/>
      <c r="M628" s="410"/>
      <c r="N628" s="410"/>
      <c r="O628" s="410"/>
      <c r="P628" s="410"/>
      <c r="Q628" s="410"/>
      <c r="R628" s="410"/>
      <c r="S628" s="410"/>
      <c r="T628" s="410"/>
      <c r="U628" s="410"/>
      <c r="V628" s="410"/>
    </row>
    <row r="629" ht="20.25" spans="16:18">
      <c r="P629" s="412"/>
      <c r="Q629" s="412"/>
      <c r="R629" s="412"/>
    </row>
    <row r="630" ht="20.25" spans="16:18">
      <c r="P630" s="412"/>
      <c r="Q630" s="412"/>
      <c r="R630" s="412"/>
    </row>
    <row r="631" ht="20.25" spans="16:18">
      <c r="P631" s="412"/>
      <c r="Q631" s="412"/>
      <c r="R631" s="412"/>
    </row>
    <row r="632" ht="20.25" spans="16:18">
      <c r="P632" s="412"/>
      <c r="Q632" s="412"/>
      <c r="R632" s="412"/>
    </row>
    <row r="633" ht="20.25" spans="16:18">
      <c r="P633" s="412"/>
      <c r="Q633" s="412"/>
      <c r="R633" s="412"/>
    </row>
    <row r="634" ht="20.25" spans="16:18">
      <c r="P634" s="412"/>
      <c r="Q634" s="412"/>
      <c r="R634" s="412"/>
    </row>
    <row r="635" ht="20.25" spans="16:18">
      <c r="P635" s="412"/>
      <c r="Q635" s="412"/>
      <c r="R635" s="412"/>
    </row>
    <row r="636" ht="20.25" spans="16:18">
      <c r="P636" s="412"/>
      <c r="Q636" s="412"/>
      <c r="R636" s="412"/>
    </row>
    <row r="637" ht="20.25" spans="16:18">
      <c r="P637" s="412"/>
      <c r="Q637" s="412"/>
      <c r="R637" s="412"/>
    </row>
    <row r="638" ht="20.25" spans="16:18">
      <c r="P638" s="412"/>
      <c r="Q638" s="412"/>
      <c r="R638" s="412"/>
    </row>
    <row r="639" ht="20.25" spans="16:18">
      <c r="P639" s="412"/>
      <c r="Q639" s="412"/>
      <c r="R639" s="412"/>
    </row>
    <row r="640" ht="20.25" spans="16:18">
      <c r="P640" s="412"/>
      <c r="Q640" s="412"/>
      <c r="R640" s="412"/>
    </row>
    <row r="641" ht="20.25" spans="16:18">
      <c r="P641" s="412"/>
      <c r="Q641" s="412"/>
      <c r="R641" s="412"/>
    </row>
    <row r="642" ht="20.25" spans="16:18">
      <c r="P642" s="412"/>
      <c r="Q642" s="412"/>
      <c r="R642" s="412"/>
    </row>
    <row r="643" ht="20.25" spans="16:18">
      <c r="P643" s="412"/>
      <c r="Q643" s="412"/>
      <c r="R643" s="412"/>
    </row>
    <row r="644" ht="20.25" spans="16:18">
      <c r="P644" s="412"/>
      <c r="Q644" s="412"/>
      <c r="R644" s="412"/>
    </row>
    <row r="645" ht="20.25" spans="16:18">
      <c r="P645" s="412"/>
      <c r="Q645" s="412"/>
      <c r="R645" s="412"/>
    </row>
    <row r="646" ht="20.25" spans="16:18">
      <c r="P646" s="412"/>
      <c r="Q646" s="412"/>
      <c r="R646" s="412"/>
    </row>
  </sheetData>
  <mergeCells count="21">
    <mergeCell ref="A1:B1"/>
    <mergeCell ref="A2:V2"/>
    <mergeCell ref="A3:T3"/>
    <mergeCell ref="G4:H4"/>
    <mergeCell ref="I4:J4"/>
    <mergeCell ref="K4:N4"/>
    <mergeCell ref="O4:R4"/>
    <mergeCell ref="S4:T4"/>
    <mergeCell ref="A4:A6"/>
    <mergeCell ref="B4:B6"/>
    <mergeCell ref="C4:C6"/>
    <mergeCell ref="D4:D5"/>
    <mergeCell ref="E4:E5"/>
    <mergeCell ref="F4:F5"/>
    <mergeCell ref="O5:O6"/>
    <mergeCell ref="P5:P6"/>
    <mergeCell ref="Q5:Q6"/>
    <mergeCell ref="R5:R6"/>
    <mergeCell ref="U4:U5"/>
    <mergeCell ref="V4:V5"/>
    <mergeCell ref="A627:V628"/>
  </mergeCells>
  <dataValidations count="1">
    <dataValidation allowBlank="1" showInputMessage="1" showErrorMessage="1" sqref="A2"/>
  </dataValidations>
  <pageMargins left="0.196850393700787" right="0.17" top="0.196527777777778" bottom="0.275590551181102" header="0.196527777777778" footer="0.31496062992126"/>
  <pageSetup paperSize="8" scale="9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
  <sheetViews>
    <sheetView workbookViewId="0">
      <selection activeCell="H13" sqref="H13"/>
    </sheetView>
  </sheetViews>
  <sheetFormatPr defaultColWidth="9" defaultRowHeight="13.5" outlineLevelRow="1"/>
  <sheetData>
    <row r="1" s="1" customFormat="1" ht="30" customHeight="1" spans="1:23">
      <c r="A1" s="2"/>
      <c r="B1" s="3" t="s">
        <v>1118</v>
      </c>
      <c r="C1" s="4" t="s">
        <v>78</v>
      </c>
      <c r="D1" s="5" t="s">
        <v>40</v>
      </c>
      <c r="E1" s="5">
        <v>300</v>
      </c>
      <c r="F1" s="3" t="s">
        <v>1119</v>
      </c>
      <c r="G1" s="6">
        <v>135</v>
      </c>
      <c r="H1" s="6">
        <v>495</v>
      </c>
      <c r="I1" s="11">
        <v>2020</v>
      </c>
      <c r="J1" s="11">
        <v>2021</v>
      </c>
      <c r="K1" s="10">
        <f>L1+M1+N1</f>
        <v>12</v>
      </c>
      <c r="L1" s="10"/>
      <c r="M1" s="10">
        <v>6</v>
      </c>
      <c r="N1" s="10">
        <v>6</v>
      </c>
      <c r="O1" s="12"/>
      <c r="P1" s="12"/>
      <c r="Q1" s="12"/>
      <c r="R1" s="12"/>
      <c r="S1" s="14" t="s">
        <v>104</v>
      </c>
      <c r="T1" s="14" t="s">
        <v>105</v>
      </c>
      <c r="U1" s="15" t="s">
        <v>42</v>
      </c>
      <c r="V1" s="10" t="s">
        <v>76</v>
      </c>
      <c r="W1" s="16"/>
    </row>
    <row r="2" s="1" customFormat="1" ht="39" customHeight="1" spans="1:23">
      <c r="A2" s="7"/>
      <c r="B2" s="8" t="s">
        <v>427</v>
      </c>
      <c r="C2" s="9" t="s">
        <v>35</v>
      </c>
      <c r="D2" s="7" t="s">
        <v>602</v>
      </c>
      <c r="E2" s="10">
        <v>21000</v>
      </c>
      <c r="F2" s="8" t="s">
        <v>1120</v>
      </c>
      <c r="G2" s="10">
        <v>53</v>
      </c>
      <c r="H2" s="10">
        <v>212</v>
      </c>
      <c r="I2" s="7">
        <v>2021</v>
      </c>
      <c r="J2" s="7">
        <v>2021</v>
      </c>
      <c r="K2" s="10">
        <f>L2+M2+N2</f>
        <v>420</v>
      </c>
      <c r="L2" s="10"/>
      <c r="M2" s="13"/>
      <c r="N2" s="10">
        <v>420</v>
      </c>
      <c r="O2" s="12"/>
      <c r="P2" s="12">
        <v>420</v>
      </c>
      <c r="Q2" s="12"/>
      <c r="R2" s="12"/>
      <c r="S2" s="15" t="s">
        <v>586</v>
      </c>
      <c r="T2" s="15" t="s">
        <v>1121</v>
      </c>
      <c r="U2" s="15" t="s">
        <v>429</v>
      </c>
      <c r="V2" s="10" t="s">
        <v>142</v>
      </c>
      <c r="W2" s="16"/>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玉溪市峨山县党政机关单位</Company>
  <Application>Microsoft Excel</Application>
  <HeadingPairs>
    <vt:vector size="2" baseType="variant">
      <vt:variant>
        <vt:lpstr>工作表</vt:lpstr>
      </vt:variant>
      <vt:variant>
        <vt:i4>2</vt:i4>
      </vt:variant>
    </vt:vector>
  </HeadingPairs>
  <TitlesOfParts>
    <vt:vector size="2" baseType="lpstr">
      <vt:lpstr>项目库汇总</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三个土</cp:lastModifiedBy>
  <dcterms:created xsi:type="dcterms:W3CDTF">2018-06-25T02:31:00Z</dcterms:created>
  <cp:lastPrinted>2018-07-01T08:06:00Z</cp:lastPrinted>
  <dcterms:modified xsi:type="dcterms:W3CDTF">2020-03-11T02:25:46Z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